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hzod.Mamasadikov\Documents\budget\final\"/>
    </mc:Choice>
  </mc:AlternateContent>
  <xr:revisionPtr revIDLastSave="0" documentId="13_ncr:1_{D69B4699-FCAD-4A17-BA57-9CB224E2EC50}" xr6:coauthVersionLast="47" xr6:coauthVersionMax="47" xr10:uidLastSave="{00000000-0000-0000-0000-000000000000}"/>
  <bookViews>
    <workbookView xWindow="28680" yWindow="-120" windowWidth="29040" windowHeight="15720" tabRatio="738" activeTab="6" xr2:uid="{DC9AD0EC-F4AB-4AC9-BF5C-E9E74E0CE7C8}"/>
  </bookViews>
  <sheets>
    <sheet name="Main" sheetId="1" r:id="rId1"/>
    <sheet name="TRAINGCOST" sheetId="7" r:id="rId2"/>
    <sheet name="HSEEXP" sheetId="9" r:id="rId3"/>
    <sheet name="GENSERVEXP" sheetId="10" r:id="rId4"/>
    <sheet name="ITEXP" sheetId="11" r:id="rId5"/>
    <sheet name="LABRCOST" sheetId="12" r:id="rId6"/>
    <sheet name="Budgetary commodities rev.7" sheetId="13" r:id="rId7"/>
  </sheets>
  <externalReferences>
    <externalReference r:id="rId8"/>
    <externalReference r:id="rId9"/>
  </externalReferences>
  <definedNames>
    <definedName name="_xlnm._FilterDatabase" localSheetId="6" hidden="1">'Budgetary commodities rev.7'!$A$1:$Z$3098</definedName>
    <definedName name="_xlnm._FilterDatabase" localSheetId="0" hidden="1">Main!$A$5:$P$6256</definedName>
    <definedName name="Exch_rate" localSheetId="5">[1]Assumptions!$B$1</definedName>
    <definedName name="Exch_rate">[2]Assumptions!$B$1</definedName>
    <definedName name="_xlnm.Print_Area" localSheetId="6">'Budgetary commodities rev.7'!$A$1:$Z$3099</definedName>
    <definedName name="UNI_AA_VERSION" hidden="1">"322.4.0"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098" i="13" l="1"/>
  <c r="N3097" i="13"/>
  <c r="N3096" i="13"/>
  <c r="N3095" i="13"/>
  <c r="N3094" i="13"/>
  <c r="N3093" i="13"/>
  <c r="N3092" i="13"/>
  <c r="N3091" i="13"/>
  <c r="N3090" i="13"/>
  <c r="N3089" i="13"/>
  <c r="N3088" i="13"/>
  <c r="N3087" i="13"/>
  <c r="N3086" i="13"/>
  <c r="N3085" i="13"/>
  <c r="N3084" i="13"/>
  <c r="N3083" i="13"/>
  <c r="N3082" i="13"/>
  <c r="N3081" i="13"/>
  <c r="N3080" i="13"/>
  <c r="N3079" i="13"/>
  <c r="N3078" i="13"/>
  <c r="N3077" i="13"/>
  <c r="N3076" i="13"/>
  <c r="N3075" i="13"/>
  <c r="N3074" i="13"/>
  <c r="N3073" i="13"/>
  <c r="N3072" i="13"/>
  <c r="N3071" i="13"/>
  <c r="N3070" i="13"/>
  <c r="N3069" i="13"/>
  <c r="N3068" i="13"/>
  <c r="N3067" i="13"/>
  <c r="N3066" i="13"/>
  <c r="N3065" i="13"/>
  <c r="N3064" i="13"/>
  <c r="N3063" i="13"/>
  <c r="N3062" i="13"/>
  <c r="N3061" i="13"/>
  <c r="N3060" i="13"/>
  <c r="N3059" i="13"/>
  <c r="N3058" i="13"/>
  <c r="N3057" i="13"/>
  <c r="N3056" i="13"/>
  <c r="N3055" i="13"/>
  <c r="N3054" i="13"/>
  <c r="N3053" i="13"/>
  <c r="N3052" i="13"/>
  <c r="N3051" i="13"/>
  <c r="N3050" i="13"/>
  <c r="N3049" i="13"/>
  <c r="N3048" i="13"/>
  <c r="N3047" i="13"/>
  <c r="N3046" i="13"/>
  <c r="N3045" i="13"/>
  <c r="N3044" i="13"/>
  <c r="N3043" i="13"/>
  <c r="N3042" i="13"/>
  <c r="N3041" i="13"/>
  <c r="N3040" i="13"/>
  <c r="N3039" i="13"/>
  <c r="N3038" i="13"/>
  <c r="N3037" i="13"/>
  <c r="N3036" i="13"/>
  <c r="N3035" i="13"/>
  <c r="N3034" i="13"/>
  <c r="N3033" i="13"/>
  <c r="N3032" i="13"/>
  <c r="N3031" i="13"/>
  <c r="N3030" i="13"/>
  <c r="N3029" i="13"/>
  <c r="N3028" i="13"/>
  <c r="N3027" i="13"/>
  <c r="N3026" i="13"/>
  <c r="N3025" i="13"/>
  <c r="N3024" i="13"/>
  <c r="N3023" i="13"/>
  <c r="N3022" i="13"/>
  <c r="N3021" i="13"/>
  <c r="N3020" i="13"/>
  <c r="N3019" i="13"/>
  <c r="N3018" i="13"/>
  <c r="N3017" i="13"/>
  <c r="N3016" i="13"/>
  <c r="N3015" i="13"/>
  <c r="N3014" i="13"/>
  <c r="N3013" i="13"/>
  <c r="N3012" i="13"/>
  <c r="N3011" i="13"/>
  <c r="N3010" i="13"/>
  <c r="N3009" i="13"/>
  <c r="N3008" i="13"/>
  <c r="N3007" i="13"/>
  <c r="N3006" i="13"/>
  <c r="N3005" i="13"/>
  <c r="N3004" i="13"/>
  <c r="N3003" i="13"/>
  <c r="N3002" i="13"/>
  <c r="N3001" i="13"/>
  <c r="N3000" i="13"/>
  <c r="N2999" i="13"/>
  <c r="N2998" i="13"/>
  <c r="N2997" i="13"/>
  <c r="N2996" i="13"/>
  <c r="N2995" i="13"/>
  <c r="N2994" i="13"/>
  <c r="N2993" i="13"/>
  <c r="N2992" i="13"/>
  <c r="N2991" i="13"/>
  <c r="N2990" i="13"/>
  <c r="N2989" i="13"/>
  <c r="N2988" i="13"/>
  <c r="N2987" i="13"/>
  <c r="N2986" i="13"/>
  <c r="N2985" i="13"/>
  <c r="N2984" i="13"/>
  <c r="N2983" i="13"/>
  <c r="N2982" i="13"/>
  <c r="N2981" i="13"/>
  <c r="N2980" i="13"/>
  <c r="N2979" i="13"/>
  <c r="N2978" i="13"/>
  <c r="N2977" i="13"/>
  <c r="N2976" i="13"/>
  <c r="N2975" i="13"/>
  <c r="N2974" i="13"/>
  <c r="N2973" i="13"/>
  <c r="N2972" i="13"/>
  <c r="N2971" i="13"/>
  <c r="N2970" i="13"/>
  <c r="N2969" i="13"/>
  <c r="N2968" i="13"/>
  <c r="N2967" i="13"/>
  <c r="N2966" i="13"/>
  <c r="N2965" i="13"/>
  <c r="N2964" i="13"/>
  <c r="N2963" i="13"/>
  <c r="N2962" i="13"/>
  <c r="N2961" i="13"/>
  <c r="N2960" i="13"/>
  <c r="N2959" i="13"/>
  <c r="N2958" i="13"/>
  <c r="N2957" i="13"/>
  <c r="N2956" i="13"/>
  <c r="N2955" i="13"/>
  <c r="N2954" i="13"/>
  <c r="N2953" i="13"/>
  <c r="N2952" i="13"/>
  <c r="N2951" i="13"/>
  <c r="N2950" i="13"/>
  <c r="N2949" i="13"/>
  <c r="N2948" i="13"/>
  <c r="N2947" i="13"/>
  <c r="N2946" i="13"/>
  <c r="N2945" i="13"/>
  <c r="N2944" i="13"/>
  <c r="N2943" i="13"/>
  <c r="N2942" i="13"/>
  <c r="N2941" i="13"/>
  <c r="N2940" i="13"/>
  <c r="N2939" i="13"/>
  <c r="N2938" i="13"/>
  <c r="N2937" i="13"/>
  <c r="N2936" i="13"/>
  <c r="N2935" i="13"/>
  <c r="N2934" i="13"/>
  <c r="N2933" i="13"/>
  <c r="N2932" i="13"/>
  <c r="N2931" i="13"/>
  <c r="N2930" i="13"/>
  <c r="N2929" i="13"/>
  <c r="N2928" i="13"/>
  <c r="N2927" i="13"/>
  <c r="N2926" i="13"/>
  <c r="N2925" i="13"/>
  <c r="N2924" i="13"/>
  <c r="N2923" i="13"/>
  <c r="N2922" i="13"/>
  <c r="N2921" i="13"/>
  <c r="N2920" i="13"/>
  <c r="N2919" i="13"/>
  <c r="N2918" i="13"/>
  <c r="N2917" i="13"/>
  <c r="N2916" i="13"/>
  <c r="N2915" i="13"/>
  <c r="N2914" i="13"/>
  <c r="N2913" i="13"/>
  <c r="N2912" i="13"/>
  <c r="N2911" i="13"/>
  <c r="N2910" i="13"/>
  <c r="N2909" i="13"/>
  <c r="N2908" i="13"/>
  <c r="N2907" i="13"/>
  <c r="N2906" i="13"/>
  <c r="N2905" i="13"/>
  <c r="N2904" i="13"/>
  <c r="N2903" i="13"/>
  <c r="N2902" i="13"/>
  <c r="N2901" i="13"/>
  <c r="N2900" i="13"/>
  <c r="N2899" i="13"/>
  <c r="N2898" i="13"/>
  <c r="N2897" i="13"/>
  <c r="N2896" i="13"/>
  <c r="N2895" i="13"/>
  <c r="N2894" i="13"/>
  <c r="N2893" i="13"/>
  <c r="N2892" i="13"/>
  <c r="N2891" i="13"/>
  <c r="N2890" i="13"/>
  <c r="N2889" i="13"/>
  <c r="N2888" i="13"/>
  <c r="N2887" i="13"/>
  <c r="N2886" i="13"/>
  <c r="N2885" i="13"/>
  <c r="N2884" i="13"/>
  <c r="N2883" i="13"/>
  <c r="N2882" i="13"/>
  <c r="N2881" i="13"/>
  <c r="N2880" i="13"/>
  <c r="N2879" i="13"/>
  <c r="N2878" i="13"/>
  <c r="N2877" i="13"/>
  <c r="N2876" i="13"/>
  <c r="N2875" i="13"/>
  <c r="N2874" i="13"/>
  <c r="N2873" i="13"/>
  <c r="N2872" i="13"/>
  <c r="N2871" i="13"/>
  <c r="N2870" i="13"/>
  <c r="N2869" i="13"/>
  <c r="N2868" i="13"/>
  <c r="N2867" i="13"/>
  <c r="N2866" i="13"/>
  <c r="N2865" i="13"/>
  <c r="N2864" i="13"/>
  <c r="N2863" i="13"/>
  <c r="N2862" i="13"/>
  <c r="N2861" i="13"/>
  <c r="N2860" i="13"/>
  <c r="N2859" i="13"/>
  <c r="N2858" i="13"/>
  <c r="N2857" i="13"/>
  <c r="N2856" i="13"/>
  <c r="N2855" i="13"/>
  <c r="N2854" i="13"/>
  <c r="N2853" i="13"/>
  <c r="N2852" i="13"/>
  <c r="N2851" i="13"/>
  <c r="N2850" i="13"/>
  <c r="N2849" i="13"/>
  <c r="N2848" i="13"/>
  <c r="N2847" i="13"/>
  <c r="N2846" i="13"/>
  <c r="N2845" i="13"/>
  <c r="N2844" i="13"/>
  <c r="N2843" i="13"/>
  <c r="N2842" i="13"/>
  <c r="N2841" i="13"/>
  <c r="N2840" i="13"/>
  <c r="N2839" i="13"/>
  <c r="N2838" i="13"/>
  <c r="N2837" i="13"/>
  <c r="N2836" i="13"/>
  <c r="N2835" i="13"/>
  <c r="N2834" i="13"/>
  <c r="N2833" i="13"/>
  <c r="N2832" i="13"/>
  <c r="N2831" i="13"/>
  <c r="N2830" i="13"/>
  <c r="N2829" i="13"/>
  <c r="N2828" i="13"/>
  <c r="N2827" i="13"/>
  <c r="N2826" i="13"/>
  <c r="N2825" i="13"/>
  <c r="N2824" i="13"/>
  <c r="N2823" i="13"/>
  <c r="N2822" i="13"/>
  <c r="N2821" i="13"/>
  <c r="N2820" i="13"/>
  <c r="N2819" i="13"/>
  <c r="N2818" i="13"/>
  <c r="N2817" i="13"/>
  <c r="N2816" i="13"/>
  <c r="N2815" i="13"/>
  <c r="N2814" i="13"/>
  <c r="N2813" i="13"/>
  <c r="N2812" i="13"/>
  <c r="N2811" i="13"/>
  <c r="N2810" i="13"/>
  <c r="N2809" i="13"/>
  <c r="N2808" i="13"/>
  <c r="N2807" i="13"/>
  <c r="N2806" i="13"/>
  <c r="N2805" i="13"/>
  <c r="N2804" i="13"/>
  <c r="N2803" i="13"/>
  <c r="N2802" i="13"/>
  <c r="N2801" i="13"/>
  <c r="N2800" i="13"/>
  <c r="N2799" i="13"/>
  <c r="N2798" i="13"/>
  <c r="N2797" i="13"/>
  <c r="N2796" i="13"/>
  <c r="N2795" i="13"/>
  <c r="N2794" i="13"/>
  <c r="N2793" i="13"/>
  <c r="N2792" i="13"/>
  <c r="N2791" i="13"/>
  <c r="N2790" i="13"/>
  <c r="N2789" i="13"/>
  <c r="N2788" i="13"/>
  <c r="N2787" i="13"/>
  <c r="N2786" i="13"/>
  <c r="N2785" i="13"/>
  <c r="N2784" i="13"/>
  <c r="N2783" i="13"/>
  <c r="N2782" i="13"/>
  <c r="N2781" i="13"/>
  <c r="N2780" i="13"/>
  <c r="N2779" i="13"/>
  <c r="N2778" i="13"/>
  <c r="N2777" i="13"/>
  <c r="N2776" i="13"/>
  <c r="N2775" i="13"/>
  <c r="N2774" i="13"/>
  <c r="N2773" i="13"/>
  <c r="N2772" i="13"/>
  <c r="N2771" i="13"/>
  <c r="N2770" i="13"/>
  <c r="N2769" i="13"/>
  <c r="N2768" i="13"/>
  <c r="N2767" i="13"/>
  <c r="N2766" i="13"/>
  <c r="N2765" i="13"/>
  <c r="N2764" i="13"/>
  <c r="N2763" i="13"/>
  <c r="N2762" i="13"/>
  <c r="N2761" i="13"/>
  <c r="N2760" i="13"/>
  <c r="N2759" i="13"/>
  <c r="N2758" i="13"/>
  <c r="N2757" i="13"/>
  <c r="N2756" i="13"/>
  <c r="N2755" i="13"/>
  <c r="N2754" i="13"/>
  <c r="N2753" i="13"/>
  <c r="N2752" i="13"/>
  <c r="N2751" i="13"/>
  <c r="N2750" i="13"/>
  <c r="N2749" i="13"/>
  <c r="N2748" i="13"/>
  <c r="N2747" i="13"/>
  <c r="N2746" i="13"/>
  <c r="N2745" i="13"/>
  <c r="N2744" i="13"/>
  <c r="N2743" i="13"/>
  <c r="N2742" i="13"/>
  <c r="N2741" i="13"/>
  <c r="N2740" i="13"/>
  <c r="N2739" i="13"/>
  <c r="N2738" i="13"/>
  <c r="N2737" i="13"/>
  <c r="N2736" i="13"/>
  <c r="N2735" i="13"/>
  <c r="N2734" i="13"/>
  <c r="N2733" i="13"/>
  <c r="N2732" i="13"/>
  <c r="N2731" i="13"/>
  <c r="N2730" i="13"/>
  <c r="N2729" i="13"/>
  <c r="N2728" i="13"/>
  <c r="N2727" i="13"/>
  <c r="N2726" i="13"/>
  <c r="N2725" i="13"/>
  <c r="N2724" i="13"/>
  <c r="N2723" i="13"/>
  <c r="N2722" i="13"/>
  <c r="N2721" i="13"/>
  <c r="N2720" i="13"/>
  <c r="N2719" i="13"/>
  <c r="N2718" i="13"/>
  <c r="N2717" i="13"/>
  <c r="N2716" i="13"/>
  <c r="N2715" i="13"/>
  <c r="N2714" i="13"/>
  <c r="N2713" i="13"/>
  <c r="N2712" i="13"/>
  <c r="N2711" i="13"/>
  <c r="N2710" i="13"/>
  <c r="N2709" i="13"/>
  <c r="N2708" i="13"/>
  <c r="N2707" i="13"/>
  <c r="N2706" i="13"/>
  <c r="N2705" i="13"/>
  <c r="N2704" i="13"/>
  <c r="N2703" i="13"/>
  <c r="N2702" i="13"/>
  <c r="N2701" i="13"/>
  <c r="N2700" i="13"/>
  <c r="N2699" i="13"/>
  <c r="N2698" i="13"/>
  <c r="N2697" i="13"/>
  <c r="N2696" i="13"/>
  <c r="N2695" i="13"/>
  <c r="N2694" i="13"/>
  <c r="N2693" i="13"/>
  <c r="N2692" i="13"/>
  <c r="N2691" i="13"/>
  <c r="N2690" i="13"/>
  <c r="N2689" i="13"/>
  <c r="N2688" i="13"/>
  <c r="N2687" i="13"/>
  <c r="N2686" i="13"/>
  <c r="N2685" i="13"/>
  <c r="N2684" i="13"/>
  <c r="N2683" i="13"/>
  <c r="N2682" i="13"/>
  <c r="N2681" i="13"/>
  <c r="N2680" i="13"/>
  <c r="N2679" i="13"/>
  <c r="N2678" i="13"/>
  <c r="N2677" i="13"/>
  <c r="N2676" i="13"/>
  <c r="N2675" i="13"/>
  <c r="N2674" i="13"/>
  <c r="N2673" i="13"/>
  <c r="N2672" i="13"/>
  <c r="N2671" i="13"/>
  <c r="N2670" i="13"/>
  <c r="N2669" i="13"/>
  <c r="N2668" i="13"/>
  <c r="N2667" i="13"/>
  <c r="N2666" i="13"/>
  <c r="N2665" i="13"/>
  <c r="N2664" i="13"/>
  <c r="N2663" i="13"/>
  <c r="N2662" i="13"/>
  <c r="N2661" i="13"/>
  <c r="N2660" i="13"/>
  <c r="N2659" i="13"/>
  <c r="N2658" i="13"/>
  <c r="N2657" i="13"/>
  <c r="N2656" i="13"/>
  <c r="N2655" i="13"/>
  <c r="N2654" i="13"/>
  <c r="N2653" i="13"/>
  <c r="N2652" i="13"/>
  <c r="N2651" i="13"/>
  <c r="N2650" i="13"/>
  <c r="N2649" i="13"/>
  <c r="N2648" i="13"/>
  <c r="N2647" i="13"/>
  <c r="N2646" i="13"/>
  <c r="N2645" i="13"/>
  <c r="N2644" i="13"/>
  <c r="N2643" i="13"/>
  <c r="N2642" i="13"/>
  <c r="N2641" i="13"/>
  <c r="N2640" i="13"/>
  <c r="N2639" i="13"/>
  <c r="N2638" i="13"/>
  <c r="N2637" i="13"/>
  <c r="N2636" i="13"/>
  <c r="N2635" i="13"/>
  <c r="N2634" i="13"/>
  <c r="N2633" i="13"/>
  <c r="N2632" i="13"/>
  <c r="N2631" i="13"/>
  <c r="N2630" i="13"/>
  <c r="N2629" i="13"/>
  <c r="N2628" i="13"/>
  <c r="N2627" i="13"/>
  <c r="N2626" i="13"/>
  <c r="N2625" i="13"/>
  <c r="N2624" i="13"/>
  <c r="N2623" i="13"/>
  <c r="N2622" i="13"/>
  <c r="N2621" i="13"/>
  <c r="N2620" i="13"/>
  <c r="N2619" i="13"/>
  <c r="N2618" i="13"/>
  <c r="N2617" i="13"/>
  <c r="N2616" i="13"/>
  <c r="N2615" i="13"/>
  <c r="N2614" i="13"/>
  <c r="N2613" i="13"/>
  <c r="N2612" i="13"/>
  <c r="N2611" i="13"/>
  <c r="N2610" i="13"/>
  <c r="N2609" i="13"/>
  <c r="N2608" i="13"/>
  <c r="N2607" i="13"/>
  <c r="N2606" i="13"/>
  <c r="N2605" i="13"/>
  <c r="N2604" i="13"/>
  <c r="N2603" i="13"/>
  <c r="N2602" i="13"/>
  <c r="N2601" i="13"/>
  <c r="N2600" i="13"/>
  <c r="N2599" i="13"/>
  <c r="N2598" i="13"/>
  <c r="N2597" i="13"/>
  <c r="N2596" i="13"/>
  <c r="N2595" i="13"/>
  <c r="N2594" i="13"/>
  <c r="N2593" i="13"/>
  <c r="N2592" i="13"/>
  <c r="N2591" i="13"/>
  <c r="N2590" i="13"/>
  <c r="N2589" i="13"/>
  <c r="N2588" i="13"/>
  <c r="N2587" i="13"/>
  <c r="N2586" i="13"/>
  <c r="N2585" i="13"/>
  <c r="N2584" i="13"/>
  <c r="N2583" i="13"/>
  <c r="N2582" i="13"/>
  <c r="N2581" i="13"/>
  <c r="N2580" i="13"/>
  <c r="N2579" i="13"/>
  <c r="N2578" i="13"/>
  <c r="N2577" i="13"/>
  <c r="N2576" i="13"/>
  <c r="N2575" i="13"/>
  <c r="N2574" i="13"/>
  <c r="N2573" i="13"/>
  <c r="N2572" i="13"/>
  <c r="N2571" i="13"/>
  <c r="N2570" i="13"/>
  <c r="N2569" i="13"/>
  <c r="N2568" i="13"/>
  <c r="N2567" i="13"/>
  <c r="N2566" i="13"/>
  <c r="N2565" i="13"/>
  <c r="N2564" i="13"/>
  <c r="N2563" i="13"/>
  <c r="N2562" i="13"/>
  <c r="N2561" i="13"/>
  <c r="N2560" i="13"/>
  <c r="N2559" i="13"/>
  <c r="N2558" i="13"/>
  <c r="N2557" i="13"/>
  <c r="N2556" i="13"/>
  <c r="N2555" i="13"/>
  <c r="N2554" i="13"/>
  <c r="N2553" i="13"/>
  <c r="N2552" i="13"/>
  <c r="N2551" i="13"/>
  <c r="N2550" i="13"/>
  <c r="N2549" i="13"/>
  <c r="N2548" i="13"/>
  <c r="N2547" i="13"/>
  <c r="N2546" i="13"/>
  <c r="N2545" i="13"/>
  <c r="N2544" i="13"/>
  <c r="N2543" i="13"/>
  <c r="N2542" i="13"/>
  <c r="N2541" i="13"/>
  <c r="N2540" i="13"/>
  <c r="N2539" i="13"/>
  <c r="N2538" i="13"/>
  <c r="N2537" i="13"/>
  <c r="N2536" i="13"/>
  <c r="N2535" i="13"/>
  <c r="N2534" i="13"/>
  <c r="N2533" i="13"/>
  <c r="N2532" i="13"/>
  <c r="N2531" i="13"/>
  <c r="N2530" i="13"/>
  <c r="N2529" i="13"/>
  <c r="N2528" i="13"/>
  <c r="N2527" i="13"/>
  <c r="N2526" i="13"/>
  <c r="N2525" i="13"/>
  <c r="N2524" i="13"/>
  <c r="N2523" i="13"/>
  <c r="N2522" i="13"/>
  <c r="N2521" i="13"/>
  <c r="N2520" i="13"/>
  <c r="N2519" i="13"/>
  <c r="N2518" i="13"/>
  <c r="N2517" i="13"/>
  <c r="N2516" i="13"/>
  <c r="N2515" i="13"/>
  <c r="N2514" i="13"/>
  <c r="N2513" i="13"/>
  <c r="N2512" i="13"/>
  <c r="N2511" i="13"/>
  <c r="N2510" i="13"/>
  <c r="N2509" i="13"/>
  <c r="N2508" i="13"/>
  <c r="N2507" i="13"/>
  <c r="N2506" i="13"/>
  <c r="N2505" i="13"/>
  <c r="N2504" i="13"/>
  <c r="N2503" i="13"/>
  <c r="N2502" i="13"/>
  <c r="N2501" i="13"/>
  <c r="N2500" i="13"/>
  <c r="N2499" i="13"/>
  <c r="N2498" i="13"/>
  <c r="N2497" i="13"/>
  <c r="N2496" i="13"/>
  <c r="N2495" i="13"/>
  <c r="N2494" i="13"/>
  <c r="N2493" i="13"/>
  <c r="N2492" i="13"/>
  <c r="N2491" i="13"/>
  <c r="N2490" i="13"/>
  <c r="N2489" i="13"/>
  <c r="N2488" i="13"/>
  <c r="N2487" i="13"/>
  <c r="N2486" i="13"/>
  <c r="N2485" i="13"/>
  <c r="N2484" i="13"/>
  <c r="N2483" i="13"/>
  <c r="N2482" i="13"/>
  <c r="N2481" i="13"/>
  <c r="N2480" i="13"/>
  <c r="N2479" i="13"/>
  <c r="N2478" i="13"/>
  <c r="N2477" i="13"/>
  <c r="N2476" i="13"/>
  <c r="N2475" i="13"/>
  <c r="N2474" i="13"/>
  <c r="N2473" i="13"/>
  <c r="N2472" i="13"/>
  <c r="N2471" i="13"/>
  <c r="N2470" i="13"/>
  <c r="N2469" i="13"/>
  <c r="N2468" i="13"/>
  <c r="N2467" i="13"/>
  <c r="N2466" i="13"/>
  <c r="N2465" i="13"/>
  <c r="N2464" i="13"/>
  <c r="N2463" i="13"/>
  <c r="N2462" i="13"/>
  <c r="N2461" i="13"/>
  <c r="N2460" i="13"/>
  <c r="N2459" i="13"/>
  <c r="N2458" i="13"/>
  <c r="N2457" i="13"/>
  <c r="N2456" i="13"/>
  <c r="N2455" i="13"/>
  <c r="N2454" i="13"/>
  <c r="N2453" i="13"/>
  <c r="N2452" i="13"/>
  <c r="N2451" i="13"/>
  <c r="N2450" i="13"/>
  <c r="N2449" i="13"/>
  <c r="N2448" i="13"/>
  <c r="N2447" i="13"/>
  <c r="N2446" i="13"/>
  <c r="N2445" i="13"/>
  <c r="N2444" i="13"/>
  <c r="N2443" i="13"/>
  <c r="N2442" i="13"/>
  <c r="N2441" i="13"/>
  <c r="N2440" i="13"/>
  <c r="N2439" i="13"/>
  <c r="N2438" i="13"/>
  <c r="N2437" i="13"/>
  <c r="N2436" i="13"/>
  <c r="N2435" i="13"/>
  <c r="N2434" i="13"/>
  <c r="N2433" i="13"/>
  <c r="N2432" i="13"/>
  <c r="N2431" i="13"/>
  <c r="N2430" i="13"/>
  <c r="N2429" i="13"/>
  <c r="N2428" i="13"/>
  <c r="N2427" i="13"/>
  <c r="N2426" i="13"/>
  <c r="N2425" i="13"/>
  <c r="N2424" i="13"/>
  <c r="N2423" i="13"/>
  <c r="N2422" i="13"/>
  <c r="N2421" i="13"/>
  <c r="N2420" i="13"/>
  <c r="N2419" i="13"/>
  <c r="N2418" i="13"/>
  <c r="N2417" i="13"/>
  <c r="N2416" i="13"/>
  <c r="N2415" i="13"/>
  <c r="N2414" i="13"/>
  <c r="N2413" i="13"/>
  <c r="N2412" i="13"/>
  <c r="N2411" i="13"/>
  <c r="N2410" i="13"/>
  <c r="N2409" i="13"/>
  <c r="N2408" i="13"/>
  <c r="N2407" i="13"/>
  <c r="N2406" i="13"/>
  <c r="N2405" i="13"/>
  <c r="N2404" i="13"/>
  <c r="N2403" i="13"/>
  <c r="N2402" i="13"/>
  <c r="N2401" i="13"/>
  <c r="N2400" i="13"/>
  <c r="N2399" i="13"/>
  <c r="N2398" i="13"/>
  <c r="N2397" i="13"/>
  <c r="N2396" i="13"/>
  <c r="N2395" i="13"/>
  <c r="N2394" i="13"/>
  <c r="N2393" i="13"/>
  <c r="N2392" i="13"/>
  <c r="N2391" i="13"/>
  <c r="N2390" i="13"/>
  <c r="N2389" i="13"/>
  <c r="N2388" i="13"/>
  <c r="N2387" i="13"/>
  <c r="N2386" i="13"/>
  <c r="N2385" i="13"/>
  <c r="N2384" i="13"/>
  <c r="N2383" i="13"/>
  <c r="N2382" i="13"/>
  <c r="N2381" i="13"/>
  <c r="N2380" i="13"/>
  <c r="N2379" i="13"/>
  <c r="N2378" i="13"/>
  <c r="N2377" i="13"/>
  <c r="N2376" i="13"/>
  <c r="N2375" i="13"/>
  <c r="N2374" i="13"/>
  <c r="N2373" i="13"/>
  <c r="N2372" i="13"/>
  <c r="N2371" i="13"/>
  <c r="N2370" i="13"/>
  <c r="N2369" i="13"/>
  <c r="N2368" i="13"/>
  <c r="N2367" i="13"/>
  <c r="N2366" i="13"/>
  <c r="N2365" i="13"/>
  <c r="N2364" i="13"/>
  <c r="N2363" i="13"/>
  <c r="N2362" i="13"/>
  <c r="N2361" i="13"/>
  <c r="N2360" i="13"/>
  <c r="N2359" i="13"/>
  <c r="N2358" i="13"/>
  <c r="N2357" i="13"/>
  <c r="N2356" i="13"/>
  <c r="N2355" i="13"/>
  <c r="N2354" i="13"/>
  <c r="N2353" i="13"/>
  <c r="N2352" i="13"/>
  <c r="N2351" i="13"/>
  <c r="N2350" i="13"/>
  <c r="N2349" i="13"/>
  <c r="N2348" i="13"/>
  <c r="N2347" i="13"/>
  <c r="N2346" i="13"/>
  <c r="N2345" i="13"/>
  <c r="N2344" i="13"/>
  <c r="N2343" i="13"/>
  <c r="N2342" i="13"/>
  <c r="N2341" i="13"/>
  <c r="N2340" i="13"/>
  <c r="N2339" i="13"/>
  <c r="N2338" i="13"/>
  <c r="N2337" i="13"/>
  <c r="N2336" i="13"/>
  <c r="N2335" i="13"/>
  <c r="N2334" i="13"/>
  <c r="N2333" i="13"/>
  <c r="N2332" i="13"/>
  <c r="N2331" i="13"/>
  <c r="N2330" i="13"/>
  <c r="N2329" i="13"/>
  <c r="N2328" i="13"/>
  <c r="N2327" i="13"/>
  <c r="N2326" i="13"/>
  <c r="N2325" i="13"/>
  <c r="N2324" i="13"/>
  <c r="N2323" i="13"/>
  <c r="N2322" i="13"/>
  <c r="N2321" i="13"/>
  <c r="N2320" i="13"/>
  <c r="N2319" i="13"/>
  <c r="N2318" i="13"/>
  <c r="N2317" i="13"/>
  <c r="N2316" i="13"/>
  <c r="N2315" i="13"/>
  <c r="N2314" i="13"/>
  <c r="N2313" i="13"/>
  <c r="N2312" i="13"/>
  <c r="N2311" i="13"/>
  <c r="N2310" i="13"/>
  <c r="N2309" i="13"/>
  <c r="N2308" i="13"/>
  <c r="N2307" i="13"/>
  <c r="N2306" i="13"/>
  <c r="N2305" i="13"/>
  <c r="N2304" i="13"/>
  <c r="N2303" i="13"/>
  <c r="N2302" i="13"/>
  <c r="N2301" i="13"/>
  <c r="N2300" i="13"/>
  <c r="N2299" i="13"/>
  <c r="N2298" i="13"/>
  <c r="N2297" i="13"/>
  <c r="N2296" i="13"/>
  <c r="N2295" i="13"/>
  <c r="N2294" i="13"/>
  <c r="N2293" i="13"/>
  <c r="N2292" i="13"/>
  <c r="N2291" i="13"/>
  <c r="N2290" i="13"/>
  <c r="N2289" i="13"/>
  <c r="N2288" i="13"/>
  <c r="N2287" i="13"/>
  <c r="N2286" i="13"/>
  <c r="N2285" i="13"/>
  <c r="N2284" i="13"/>
  <c r="N2283" i="13"/>
  <c r="N2282" i="13"/>
  <c r="N2281" i="13"/>
  <c r="N2280" i="13"/>
  <c r="N2279" i="13"/>
  <c r="N2278" i="13"/>
  <c r="N2277" i="13"/>
  <c r="N2276" i="13"/>
  <c r="N2275" i="13"/>
  <c r="N2274" i="13"/>
  <c r="N2273" i="13"/>
  <c r="N2272" i="13"/>
  <c r="N2271" i="13"/>
  <c r="N2270" i="13"/>
  <c r="N2269" i="13"/>
  <c r="N2268" i="13"/>
  <c r="N2267" i="13"/>
  <c r="N2266" i="13"/>
  <c r="N2265" i="13"/>
  <c r="N2264" i="13"/>
  <c r="N2263" i="13"/>
  <c r="N2262" i="13"/>
  <c r="N2261" i="13"/>
  <c r="N2260" i="13"/>
  <c r="N2259" i="13"/>
  <c r="N2258" i="13"/>
  <c r="N2257" i="13"/>
  <c r="N2256" i="13"/>
  <c r="N2255" i="13"/>
  <c r="N2254" i="13"/>
  <c r="N2253" i="13"/>
  <c r="N2252" i="13"/>
  <c r="N2251" i="13"/>
  <c r="N2250" i="13"/>
  <c r="N2249" i="13"/>
  <c r="N2248" i="13"/>
  <c r="N2247" i="13"/>
  <c r="N2246" i="13"/>
  <c r="N2245" i="13"/>
  <c r="N2244" i="13"/>
  <c r="N2243" i="13"/>
  <c r="N2242" i="13"/>
  <c r="N2241" i="13"/>
  <c r="N2240" i="13"/>
  <c r="N2239" i="13"/>
  <c r="N2238" i="13"/>
  <c r="N2237" i="13"/>
  <c r="N2236" i="13"/>
  <c r="N2235" i="13"/>
  <c r="N2234" i="13"/>
  <c r="N2233" i="13"/>
  <c r="N2232" i="13"/>
  <c r="N2231" i="13"/>
  <c r="N2230" i="13"/>
  <c r="N2229" i="13"/>
  <c r="N2228" i="13"/>
  <c r="N2227" i="13"/>
  <c r="N2226" i="13"/>
  <c r="N2225" i="13"/>
  <c r="N2224" i="13"/>
  <c r="N2223" i="13"/>
  <c r="N2222" i="13"/>
  <c r="N2221" i="13"/>
  <c r="N2220" i="13"/>
  <c r="N2219" i="13"/>
  <c r="N2218" i="13"/>
  <c r="N2217" i="13"/>
  <c r="N2216" i="13"/>
  <c r="N2215" i="13"/>
  <c r="N2214" i="13"/>
  <c r="N2213" i="13"/>
  <c r="N2212" i="13"/>
  <c r="N2211" i="13"/>
  <c r="N2210" i="13"/>
  <c r="N2209" i="13"/>
  <c r="N2208" i="13"/>
  <c r="N2207" i="13"/>
  <c r="N2206" i="13"/>
  <c r="N2205" i="13"/>
  <c r="N2204" i="13"/>
  <c r="N2203" i="13"/>
  <c r="N2202" i="13"/>
  <c r="N2201" i="13"/>
  <c r="N2200" i="13"/>
  <c r="N2199" i="13"/>
  <c r="N2198" i="13"/>
  <c r="N2197" i="13"/>
  <c r="N2196" i="13"/>
  <c r="N2195" i="13"/>
  <c r="N2194" i="13"/>
  <c r="N2193" i="13"/>
  <c r="N2192" i="13"/>
  <c r="N2191" i="13"/>
  <c r="N2190" i="13"/>
  <c r="N2189" i="13"/>
  <c r="N2188" i="13"/>
  <c r="N2187" i="13"/>
  <c r="N2186" i="13"/>
  <c r="N2185" i="13"/>
  <c r="N2184" i="13"/>
  <c r="N2183" i="13"/>
  <c r="N2182" i="13"/>
  <c r="N2181" i="13"/>
  <c r="N2180" i="13"/>
  <c r="N2179" i="13"/>
  <c r="N2178" i="13"/>
  <c r="N2177" i="13"/>
  <c r="N2176" i="13"/>
  <c r="N2175" i="13"/>
  <c r="N2174" i="13"/>
  <c r="N2173" i="13"/>
  <c r="N2172" i="13"/>
  <c r="N2171" i="13"/>
  <c r="N2170" i="13"/>
  <c r="N2169" i="13"/>
  <c r="N2168" i="13"/>
  <c r="N2167" i="13"/>
  <c r="N2166" i="13"/>
  <c r="N2165" i="13"/>
  <c r="N2164" i="13"/>
  <c r="N2163" i="13"/>
  <c r="N2162" i="13"/>
  <c r="N2161" i="13"/>
  <c r="N2160" i="13"/>
  <c r="N2159" i="13"/>
  <c r="N2158" i="13"/>
  <c r="N2157" i="13"/>
  <c r="N2156" i="13"/>
  <c r="N2155" i="13"/>
  <c r="N2154" i="13"/>
  <c r="N2153" i="13"/>
  <c r="N2152" i="13"/>
  <c r="N2151" i="13"/>
  <c r="N2150" i="13"/>
  <c r="N2149" i="13"/>
  <c r="N2148" i="13"/>
  <c r="N2147" i="13"/>
  <c r="N2146" i="13"/>
  <c r="N2145" i="13"/>
  <c r="N2144" i="13"/>
  <c r="N2143" i="13"/>
  <c r="N2142" i="13"/>
  <c r="N2141" i="13"/>
  <c r="N2140" i="13"/>
  <c r="N2139" i="13"/>
  <c r="N2138" i="13"/>
  <c r="N2137" i="13"/>
  <c r="N2136" i="13"/>
  <c r="N2135" i="13"/>
  <c r="N2134" i="13"/>
  <c r="N2133" i="13"/>
  <c r="N2132" i="13"/>
  <c r="N2131" i="13"/>
  <c r="N2130" i="13"/>
  <c r="N2129" i="13"/>
  <c r="N2128" i="13"/>
  <c r="N2127" i="13"/>
  <c r="N2126" i="13"/>
  <c r="N2125" i="13"/>
  <c r="N2124" i="13"/>
  <c r="N2123" i="13"/>
  <c r="N2122" i="13"/>
  <c r="N2121" i="13"/>
  <c r="N2120" i="13"/>
  <c r="N2119" i="13"/>
  <c r="N2118" i="13"/>
  <c r="N2117" i="13"/>
  <c r="N2116" i="13"/>
  <c r="N2115" i="13"/>
  <c r="N2114" i="13"/>
  <c r="N2113" i="13"/>
  <c r="N2112" i="13"/>
  <c r="N2111" i="13"/>
  <c r="N2110" i="13"/>
  <c r="N2109" i="13"/>
  <c r="N2108" i="13"/>
  <c r="N2107" i="13"/>
  <c r="N2106" i="13"/>
  <c r="N2105" i="13"/>
  <c r="N2104" i="13"/>
  <c r="N2103" i="13"/>
  <c r="N2102" i="13"/>
  <c r="N2101" i="13"/>
  <c r="N2100" i="13"/>
  <c r="N2099" i="13"/>
  <c r="N2098" i="13"/>
  <c r="N2097" i="13"/>
  <c r="N2096" i="13"/>
  <c r="N2095" i="13"/>
  <c r="N2094" i="13"/>
  <c r="N2093" i="13"/>
  <c r="N2092" i="13"/>
  <c r="N2091" i="13"/>
  <c r="N2090" i="13"/>
  <c r="N2089" i="13"/>
  <c r="N2088" i="13"/>
  <c r="N2087" i="13"/>
  <c r="N2086" i="13"/>
  <c r="N2085" i="13"/>
  <c r="N2084" i="13"/>
  <c r="N2083" i="13"/>
  <c r="N2082" i="13"/>
  <c r="N2081" i="13"/>
  <c r="N2080" i="13"/>
  <c r="N2079" i="13"/>
  <c r="N2078" i="13"/>
  <c r="N2077" i="13"/>
  <c r="N2076" i="13"/>
  <c r="N2075" i="13"/>
  <c r="N2074" i="13"/>
  <c r="N2073" i="13"/>
  <c r="N2072" i="13"/>
  <c r="N2071" i="13"/>
  <c r="N2070" i="13"/>
  <c r="N2069" i="13"/>
  <c r="N2068" i="13"/>
  <c r="N2067" i="13"/>
  <c r="N2066" i="13"/>
  <c r="N2065" i="13"/>
  <c r="Y2064" i="13"/>
  <c r="N2064" i="13"/>
  <c r="N2063" i="13"/>
  <c r="Y2062" i="13"/>
  <c r="N2062" i="13"/>
  <c r="Y2061" i="13"/>
  <c r="N2061" i="13"/>
  <c r="Y2060" i="13"/>
  <c r="N2060" i="13"/>
  <c r="N2059" i="13"/>
  <c r="N2058" i="13"/>
  <c r="N2057" i="13"/>
  <c r="N2056" i="13"/>
  <c r="N2055" i="13"/>
  <c r="N2054" i="13"/>
  <c r="N2053" i="13"/>
  <c r="N2052" i="13"/>
  <c r="N2051" i="13"/>
  <c r="N2050" i="13"/>
  <c r="N2049" i="13"/>
  <c r="N2048" i="13"/>
  <c r="N2047" i="13"/>
  <c r="N2046" i="13"/>
  <c r="N2045" i="13"/>
  <c r="N2044" i="13"/>
  <c r="N2043" i="13"/>
  <c r="N2042" i="13"/>
  <c r="N2041" i="13"/>
  <c r="N2040" i="13"/>
  <c r="N2039" i="13"/>
  <c r="N2038" i="13"/>
  <c r="N2037" i="13"/>
  <c r="Y2036" i="13"/>
  <c r="N2036" i="13"/>
  <c r="Y2035" i="13"/>
  <c r="N2035" i="13"/>
  <c r="Y2034" i="13"/>
  <c r="N2034" i="13"/>
  <c r="Y2033" i="13"/>
  <c r="N2033" i="13"/>
  <c r="Y2032" i="13"/>
  <c r="N2032" i="13"/>
  <c r="Y2031" i="13"/>
  <c r="N2031" i="13"/>
  <c r="Y2030" i="13"/>
  <c r="N2030" i="13"/>
  <c r="Y2029" i="13"/>
  <c r="N2029" i="13"/>
  <c r="Y2028" i="13"/>
  <c r="N2028" i="13"/>
  <c r="Y2027" i="13"/>
  <c r="N2027" i="13"/>
  <c r="Y2026" i="13"/>
  <c r="N2026" i="13"/>
  <c r="Y2025" i="13"/>
  <c r="N2025" i="13"/>
  <c r="Y2024" i="13"/>
  <c r="N2024" i="13"/>
  <c r="Y2023" i="13"/>
  <c r="N2023" i="13"/>
  <c r="Y2022" i="13"/>
  <c r="N2022" i="13"/>
  <c r="Y2021" i="13"/>
  <c r="N2021" i="13"/>
  <c r="N2020" i="13"/>
  <c r="N2019" i="13"/>
  <c r="N2018" i="13"/>
  <c r="N2017" i="13"/>
  <c r="N2016" i="13"/>
  <c r="N2015" i="13"/>
  <c r="Y2014" i="13"/>
  <c r="N2014" i="13"/>
  <c r="Y2013" i="13"/>
  <c r="N2013" i="13"/>
  <c r="N2012" i="13"/>
  <c r="N2011" i="13"/>
  <c r="N2010" i="13"/>
  <c r="N2009" i="13"/>
  <c r="Y2008" i="13"/>
  <c r="N2008" i="13"/>
  <c r="Y2007" i="13"/>
  <c r="N2007" i="13"/>
  <c r="N2006" i="13"/>
  <c r="N2005" i="13"/>
  <c r="N2004" i="13"/>
  <c r="N2003" i="13"/>
  <c r="N2002" i="13"/>
  <c r="N2001" i="13"/>
  <c r="N2000" i="13"/>
  <c r="N1999" i="13"/>
  <c r="N1998" i="13"/>
  <c r="Y1997" i="13"/>
  <c r="N1997" i="13"/>
  <c r="Y1996" i="13"/>
  <c r="N1996" i="13"/>
  <c r="Y1995" i="13"/>
  <c r="N1995" i="13"/>
  <c r="Y1994" i="13"/>
  <c r="N1994" i="13"/>
  <c r="Y1993" i="13"/>
  <c r="N1993" i="13"/>
  <c r="Y1992" i="13"/>
  <c r="N1992" i="13"/>
  <c r="Y1991" i="13"/>
  <c r="N1991" i="13"/>
  <c r="N1990" i="13"/>
  <c r="N1989" i="13"/>
  <c r="N1988" i="13"/>
  <c r="N1987" i="13"/>
  <c r="N1986" i="13"/>
  <c r="N1985" i="13"/>
  <c r="N1984" i="13"/>
  <c r="N1983" i="13"/>
  <c r="N1982" i="13"/>
  <c r="N1981" i="13"/>
  <c r="N1980" i="13"/>
  <c r="Y1979" i="13"/>
  <c r="N1979" i="13"/>
  <c r="N1978" i="13"/>
  <c r="N1977" i="13"/>
  <c r="N1976" i="13"/>
  <c r="N1975" i="13"/>
  <c r="N1974" i="13"/>
  <c r="N1973" i="13"/>
  <c r="N1972" i="13"/>
  <c r="N1971" i="13"/>
  <c r="N1970" i="13"/>
  <c r="N1969" i="13"/>
  <c r="N1968" i="13"/>
  <c r="N1967" i="13"/>
  <c r="N1966" i="13"/>
  <c r="Y1965" i="13"/>
  <c r="N1965" i="13"/>
  <c r="Y1964" i="13"/>
  <c r="N1964" i="13"/>
  <c r="Y1963" i="13"/>
  <c r="N1963" i="13"/>
  <c r="N1962" i="13"/>
  <c r="N1961" i="13"/>
  <c r="N1960" i="13"/>
  <c r="N1959" i="13"/>
  <c r="N1958" i="13"/>
  <c r="N1957" i="13"/>
  <c r="N1956" i="13"/>
  <c r="N1955" i="13"/>
  <c r="N1954" i="13"/>
  <c r="N1953" i="13"/>
  <c r="N1952" i="13"/>
  <c r="Y1951" i="13"/>
  <c r="N1951" i="13"/>
  <c r="Y1950" i="13"/>
  <c r="N1950" i="13"/>
  <c r="N1949" i="13"/>
  <c r="N1948" i="13"/>
  <c r="Y1947" i="13"/>
  <c r="N1947" i="13"/>
  <c r="Y1946" i="13"/>
  <c r="N1946" i="13"/>
  <c r="N1945" i="13"/>
  <c r="N1944" i="13"/>
  <c r="N1943" i="13"/>
  <c r="N1942" i="13"/>
  <c r="N1941" i="13"/>
  <c r="N1940" i="13"/>
  <c r="N1939" i="13"/>
  <c r="N1938" i="13"/>
  <c r="N1937" i="13"/>
  <c r="N1936" i="13"/>
  <c r="N1935" i="13"/>
  <c r="N1934" i="13"/>
  <c r="N1933" i="13"/>
  <c r="N1932" i="13"/>
  <c r="N1931" i="13"/>
  <c r="N1930" i="13"/>
  <c r="N1929" i="13"/>
  <c r="N1928" i="13"/>
  <c r="N1927" i="13"/>
  <c r="N1926" i="13"/>
  <c r="N1925" i="13"/>
  <c r="N1924" i="13"/>
  <c r="N1923" i="13"/>
  <c r="N1922" i="13"/>
  <c r="N1921" i="13"/>
  <c r="N1920" i="13"/>
  <c r="N1919" i="13"/>
  <c r="N1918" i="13"/>
  <c r="N1917" i="13"/>
  <c r="N1916" i="13"/>
  <c r="N1915" i="13"/>
  <c r="N1914" i="13"/>
  <c r="N1913" i="13"/>
  <c r="N1912" i="13"/>
  <c r="N1911" i="13"/>
  <c r="N1910" i="13"/>
  <c r="N1909" i="13"/>
  <c r="N1908" i="13"/>
  <c r="N1907" i="13"/>
  <c r="N1906" i="13"/>
  <c r="N1905" i="13"/>
  <c r="N1904" i="13"/>
  <c r="N1903" i="13"/>
  <c r="N1902" i="13"/>
  <c r="N1901" i="13"/>
  <c r="N1900" i="13"/>
  <c r="N1899" i="13"/>
  <c r="N1898" i="13"/>
  <c r="N1897" i="13"/>
  <c r="N1896" i="13"/>
  <c r="N1895" i="13"/>
  <c r="N1894" i="13"/>
  <c r="N1893" i="13"/>
  <c r="N1892" i="13"/>
  <c r="N1891" i="13"/>
  <c r="N1890" i="13"/>
  <c r="N1889" i="13"/>
  <c r="N1888" i="13"/>
  <c r="N1887" i="13"/>
  <c r="N1886" i="13"/>
  <c r="N1885" i="13"/>
  <c r="N1884" i="13"/>
  <c r="N1883" i="13"/>
  <c r="N1882" i="13"/>
  <c r="N1881" i="13"/>
  <c r="N1880" i="13"/>
  <c r="N1879" i="13"/>
  <c r="N1878" i="13"/>
  <c r="N1877" i="13"/>
  <c r="N1876" i="13"/>
  <c r="N1875" i="13"/>
  <c r="N1874" i="13"/>
  <c r="N1873" i="13"/>
  <c r="N1872" i="13"/>
  <c r="N1871" i="13"/>
  <c r="N1870" i="13"/>
  <c r="N1869" i="13"/>
  <c r="N1868" i="13"/>
  <c r="N1867" i="13"/>
  <c r="N1866" i="13"/>
  <c r="N1865" i="13"/>
  <c r="N1864" i="13"/>
  <c r="N1863" i="13"/>
  <c r="N1862" i="13"/>
  <c r="N1861" i="13"/>
  <c r="N1860" i="13"/>
  <c r="N1859" i="13"/>
  <c r="N1858" i="13"/>
  <c r="Y1857" i="13"/>
  <c r="N1857" i="13"/>
  <c r="Y1856" i="13"/>
  <c r="N1856" i="13"/>
  <c r="Y1855" i="13"/>
  <c r="N1855" i="13"/>
  <c r="N1854" i="13"/>
  <c r="N1853" i="13"/>
  <c r="N1852" i="13"/>
  <c r="N1851" i="13"/>
  <c r="N1850" i="13"/>
  <c r="N1849" i="13"/>
  <c r="N1848" i="13"/>
  <c r="N1847" i="13"/>
  <c r="N1846" i="13"/>
  <c r="N1845" i="13"/>
  <c r="N1844" i="13"/>
  <c r="N1843" i="13"/>
  <c r="N1842" i="13"/>
  <c r="N1841" i="13"/>
  <c r="N1840" i="13"/>
  <c r="N1839" i="13"/>
  <c r="N1838" i="13"/>
  <c r="N1837" i="13"/>
  <c r="Y1836" i="13"/>
  <c r="N1836" i="13"/>
  <c r="Y1835" i="13"/>
  <c r="N1835" i="13"/>
  <c r="N1834" i="13"/>
  <c r="N1833" i="13"/>
  <c r="N1832" i="13"/>
  <c r="N1831" i="13"/>
  <c r="N1830" i="13"/>
  <c r="N1829" i="13"/>
  <c r="N1828" i="13"/>
  <c r="N1827" i="13"/>
  <c r="N1826" i="13"/>
  <c r="N1825" i="13"/>
  <c r="N1824" i="13"/>
  <c r="N1823" i="13"/>
  <c r="N1822" i="13"/>
  <c r="N1821" i="13"/>
  <c r="N1820" i="13"/>
  <c r="N1819" i="13"/>
  <c r="N1818" i="13"/>
  <c r="N1817" i="13"/>
  <c r="N1816" i="13"/>
  <c r="N1815" i="13"/>
  <c r="N1814" i="13"/>
  <c r="N1813" i="13"/>
  <c r="N1812" i="13"/>
  <c r="N1811" i="13"/>
  <c r="N1810" i="13"/>
  <c r="N1809" i="13"/>
  <c r="N1808" i="13"/>
  <c r="N1807" i="13"/>
  <c r="N1806" i="13"/>
  <c r="N1805" i="13"/>
  <c r="N1804" i="13"/>
  <c r="N1803" i="13"/>
  <c r="N1802" i="13"/>
  <c r="N1801" i="13"/>
  <c r="N1800" i="13"/>
  <c r="N1799" i="13"/>
  <c r="N1798" i="13"/>
  <c r="N1797" i="13"/>
  <c r="N1796" i="13"/>
  <c r="N1795" i="13"/>
  <c r="N1794" i="13"/>
  <c r="N1793" i="13"/>
  <c r="N1792" i="13"/>
  <c r="N1791" i="13"/>
  <c r="N1790" i="13"/>
  <c r="N1789" i="13"/>
  <c r="N1788" i="13"/>
  <c r="N1787" i="13"/>
  <c r="N1786" i="13"/>
  <c r="N1785" i="13"/>
  <c r="N1784" i="13"/>
  <c r="N1783" i="13"/>
  <c r="N1782" i="13"/>
  <c r="N1781" i="13"/>
  <c r="N1780" i="13"/>
  <c r="N1779" i="13"/>
  <c r="N1778" i="13"/>
  <c r="N1777" i="13"/>
  <c r="N1776" i="13"/>
  <c r="N1775" i="13"/>
  <c r="N1774" i="13"/>
  <c r="N1773" i="13"/>
  <c r="N1772" i="13"/>
  <c r="N1771" i="13"/>
  <c r="N1770" i="13"/>
  <c r="N1769" i="13"/>
  <c r="N1768" i="13"/>
  <c r="N1767" i="13"/>
  <c r="N1766" i="13"/>
  <c r="N1765" i="13"/>
  <c r="N1764" i="13"/>
  <c r="N1763" i="13"/>
  <c r="N1762" i="13"/>
  <c r="N1761" i="13"/>
  <c r="N1760" i="13"/>
  <c r="N1759" i="13"/>
  <c r="N1758" i="13"/>
  <c r="N1757" i="13"/>
  <c r="N1756" i="13"/>
  <c r="N1755" i="13"/>
  <c r="N1754" i="13"/>
  <c r="N1753" i="13"/>
  <c r="N1752" i="13"/>
  <c r="N1751" i="13"/>
  <c r="N1750" i="13"/>
  <c r="N1749" i="13"/>
  <c r="N1748" i="13"/>
  <c r="N1747" i="13"/>
  <c r="N1746" i="13"/>
  <c r="N1745" i="13"/>
  <c r="N1744" i="13"/>
  <c r="N1743" i="13"/>
  <c r="N1742" i="13"/>
  <c r="N1741" i="13"/>
  <c r="N1740" i="13"/>
  <c r="N1739" i="13"/>
  <c r="N1738" i="13"/>
  <c r="N1737" i="13"/>
  <c r="N1736" i="13"/>
  <c r="N1735" i="13"/>
  <c r="N1734" i="13"/>
  <c r="N1733" i="13"/>
  <c r="N1732" i="13"/>
  <c r="N1730" i="13"/>
  <c r="N1729" i="13"/>
  <c r="N1728" i="13"/>
  <c r="N1727" i="13"/>
  <c r="N1726" i="13"/>
  <c r="N1725" i="13"/>
  <c r="N1724" i="13"/>
  <c r="N1723" i="13"/>
  <c r="N1722" i="13"/>
  <c r="N1721" i="13"/>
  <c r="N1720" i="13"/>
  <c r="N1719" i="13"/>
  <c r="N1718" i="13"/>
  <c r="N1717" i="13"/>
  <c r="N1716" i="13"/>
  <c r="N1715" i="13"/>
  <c r="N1714" i="13"/>
  <c r="N1713" i="13"/>
  <c r="N1712" i="13"/>
  <c r="N1711" i="13"/>
  <c r="N1710" i="13"/>
  <c r="N1709" i="13"/>
  <c r="N1708" i="13"/>
  <c r="Y1707" i="13"/>
  <c r="N1707" i="13"/>
  <c r="N1706" i="13"/>
  <c r="N1705" i="13"/>
  <c r="N1704" i="13"/>
  <c r="N1703" i="13"/>
  <c r="N1702" i="13"/>
  <c r="N1701" i="13"/>
  <c r="N1700" i="13"/>
  <c r="Y1699" i="13"/>
  <c r="N1699" i="13"/>
  <c r="Y1698" i="13"/>
  <c r="N1698" i="13"/>
  <c r="N1697" i="13"/>
  <c r="N1696" i="13"/>
  <c r="N1695" i="13"/>
  <c r="N1694" i="13"/>
  <c r="N1693" i="13"/>
  <c r="N1692" i="13"/>
  <c r="N1691" i="13"/>
  <c r="N1690" i="13"/>
  <c r="N1689" i="13"/>
  <c r="N1688" i="13"/>
  <c r="N1687" i="13"/>
  <c r="N1686" i="13"/>
  <c r="N1685" i="13"/>
  <c r="N1684" i="13"/>
  <c r="N1683" i="13"/>
  <c r="N1682" i="13"/>
  <c r="N1681" i="13"/>
  <c r="N1680" i="13"/>
  <c r="N1679" i="13"/>
  <c r="N1678" i="13"/>
  <c r="N1677" i="13"/>
  <c r="N1676" i="13"/>
  <c r="N1675" i="13"/>
  <c r="N1674" i="13"/>
  <c r="N1673" i="13"/>
  <c r="N1672" i="13"/>
  <c r="N1671" i="13"/>
  <c r="N1670" i="13"/>
  <c r="N1669" i="13"/>
  <c r="N1668" i="13"/>
  <c r="N1667" i="13"/>
  <c r="N1666" i="13"/>
  <c r="N1665" i="13"/>
  <c r="N1664" i="13"/>
  <c r="N1663" i="13"/>
  <c r="N1662" i="13"/>
  <c r="N1661" i="13"/>
  <c r="N1660" i="13"/>
  <c r="N1659" i="13"/>
  <c r="N1658" i="13"/>
  <c r="N1657" i="13"/>
  <c r="N1656" i="13"/>
  <c r="N1655" i="13"/>
  <c r="N1654" i="13"/>
  <c r="N1653" i="13"/>
  <c r="N1652" i="13"/>
  <c r="Y1651" i="13"/>
  <c r="N1651" i="13"/>
  <c r="N1650" i="13"/>
  <c r="N1649" i="13"/>
  <c r="N1648" i="13"/>
  <c r="N1647" i="13"/>
  <c r="N1646" i="13"/>
  <c r="N1645" i="13"/>
  <c r="N1644" i="13"/>
  <c r="N1643" i="13"/>
  <c r="N1642" i="13"/>
  <c r="N1641" i="13"/>
  <c r="N1640" i="13"/>
  <c r="N1639" i="13"/>
  <c r="N1638" i="13"/>
  <c r="N1637" i="13"/>
  <c r="N1636" i="13"/>
  <c r="N1635" i="13"/>
  <c r="Y1634" i="13"/>
  <c r="N1634" i="13"/>
  <c r="Y1633" i="13"/>
  <c r="N1633" i="13"/>
  <c r="Y1632" i="13"/>
  <c r="N1632" i="13"/>
  <c r="Y1631" i="13"/>
  <c r="N1631" i="13"/>
  <c r="N1630" i="13"/>
  <c r="N1629" i="13"/>
  <c r="N1628" i="13"/>
  <c r="N1627" i="13"/>
  <c r="N1626" i="13"/>
  <c r="N1625" i="13"/>
  <c r="N1624" i="13"/>
  <c r="N1623" i="13"/>
  <c r="N1622" i="13"/>
  <c r="N1621" i="13"/>
  <c r="N1620" i="13"/>
  <c r="N1619" i="13"/>
  <c r="N1618" i="13"/>
  <c r="N1617" i="13"/>
  <c r="N1616" i="13"/>
  <c r="N1615" i="13"/>
  <c r="N1614" i="13"/>
  <c r="Y1613" i="13"/>
  <c r="N1613" i="13"/>
  <c r="N1612" i="13"/>
  <c r="N1611" i="13"/>
  <c r="Y1610" i="13"/>
  <c r="N1610" i="13"/>
  <c r="Y1609" i="13"/>
  <c r="N1609" i="13"/>
  <c r="N1608" i="13"/>
  <c r="Y1607" i="13"/>
  <c r="N1607" i="13"/>
  <c r="Y1606" i="13"/>
  <c r="N1606" i="13"/>
  <c r="Y1605" i="13"/>
  <c r="N1605" i="13"/>
  <c r="Y1604" i="13"/>
  <c r="N1604" i="13"/>
  <c r="N1603" i="13"/>
  <c r="N1602" i="13"/>
  <c r="N1601" i="13"/>
  <c r="N1600" i="13"/>
  <c r="N1599" i="13"/>
  <c r="N1598" i="13"/>
  <c r="N1597" i="13"/>
  <c r="N1596" i="13"/>
  <c r="N1595" i="13"/>
  <c r="N1594" i="13"/>
  <c r="N1593" i="13"/>
  <c r="N1592" i="13"/>
  <c r="N1591" i="13"/>
  <c r="N1590" i="13"/>
  <c r="N1589" i="13"/>
  <c r="N1588" i="13"/>
  <c r="N1587" i="13"/>
  <c r="N1586" i="13"/>
  <c r="N1585" i="13"/>
  <c r="N1584" i="13"/>
  <c r="N1583" i="13"/>
  <c r="N1582" i="13"/>
  <c r="N1581" i="13"/>
  <c r="N1580" i="13"/>
  <c r="N1579" i="13"/>
  <c r="N1578" i="13"/>
  <c r="N1577" i="13"/>
  <c r="N1576" i="13"/>
  <c r="N1575" i="13"/>
  <c r="N1574" i="13"/>
  <c r="N1573" i="13"/>
  <c r="N1572" i="13"/>
  <c r="N1571" i="13"/>
  <c r="N1570" i="13"/>
  <c r="N1569" i="13"/>
  <c r="N1568" i="13"/>
  <c r="N1567" i="13"/>
  <c r="N1566" i="13"/>
  <c r="N1565" i="13"/>
  <c r="N1564" i="13"/>
  <c r="N1563" i="13"/>
  <c r="N1562" i="13"/>
  <c r="N1561" i="13"/>
  <c r="N1560" i="13"/>
  <c r="N1559" i="13"/>
  <c r="N1558" i="13"/>
  <c r="N1557" i="13"/>
  <c r="N1556" i="13"/>
  <c r="N1555" i="13"/>
  <c r="N1554" i="13"/>
  <c r="N1553" i="13"/>
  <c r="N1552" i="13"/>
  <c r="N1551" i="13"/>
  <c r="N1550" i="13"/>
  <c r="N1549" i="13"/>
  <c r="N1548" i="13"/>
  <c r="N1547" i="13"/>
  <c r="N1546" i="13"/>
  <c r="N1545" i="13"/>
  <c r="N1544" i="13"/>
  <c r="N1543" i="13"/>
  <c r="N1542" i="13"/>
  <c r="N1541" i="13"/>
  <c r="N1540" i="13"/>
  <c r="N1539" i="13"/>
  <c r="N1538" i="13"/>
  <c r="N1537" i="13"/>
  <c r="N1536" i="13"/>
  <c r="N1535" i="13"/>
  <c r="N1534" i="13"/>
  <c r="N1533" i="13"/>
  <c r="N1532" i="13"/>
  <c r="N1531" i="13"/>
  <c r="N1530" i="13"/>
  <c r="Y1529" i="13"/>
  <c r="N1529" i="13"/>
  <c r="Y1528" i="13"/>
  <c r="N1528" i="13"/>
  <c r="Y1527" i="13"/>
  <c r="N1527" i="13"/>
  <c r="Y1526" i="13"/>
  <c r="N1526" i="13"/>
  <c r="N1525" i="13"/>
  <c r="Y1524" i="13"/>
  <c r="N1524" i="13"/>
  <c r="N1523" i="13"/>
  <c r="Y1522" i="13"/>
  <c r="N1522" i="13"/>
  <c r="Y1521" i="13"/>
  <c r="N1521" i="13"/>
  <c r="Y1520" i="13"/>
  <c r="N1520" i="13"/>
  <c r="Y1519" i="13"/>
  <c r="N1519" i="13"/>
  <c r="Y1518" i="13"/>
  <c r="N1518" i="13"/>
  <c r="Y1517" i="13"/>
  <c r="N1517" i="13"/>
  <c r="Y1516" i="13"/>
  <c r="N1516" i="13"/>
  <c r="Y1515" i="13"/>
  <c r="N1515" i="13"/>
  <c r="Y1514" i="13"/>
  <c r="N1514" i="13"/>
  <c r="Y1513" i="13"/>
  <c r="N1513" i="13"/>
  <c r="N1512" i="13"/>
  <c r="N1511" i="13"/>
  <c r="N1510" i="13"/>
  <c r="N1509" i="13"/>
  <c r="N1508" i="13"/>
  <c r="N1507" i="13"/>
  <c r="N1506" i="13"/>
  <c r="N1505" i="13"/>
  <c r="N1504" i="13"/>
  <c r="N1503" i="13"/>
  <c r="N1502" i="13"/>
  <c r="Y1501" i="13"/>
  <c r="N1501" i="13"/>
  <c r="N1500" i="13"/>
  <c r="N1499" i="13"/>
  <c r="N1498" i="13"/>
  <c r="N1497" i="13"/>
  <c r="N1496" i="13"/>
  <c r="N1495" i="13"/>
  <c r="Y1494" i="13"/>
  <c r="N1494" i="13"/>
  <c r="Y1493" i="13"/>
  <c r="N1493" i="13"/>
  <c r="N1492" i="13"/>
  <c r="N1491" i="13"/>
  <c r="N1490" i="13"/>
  <c r="N1489" i="13"/>
  <c r="N1488" i="13"/>
  <c r="N1487" i="13"/>
  <c r="N1486" i="13"/>
  <c r="N1485" i="13"/>
  <c r="N1484" i="13"/>
  <c r="N1483" i="13"/>
  <c r="N1482" i="13"/>
  <c r="N1481" i="13"/>
  <c r="N1480" i="13"/>
  <c r="N1479" i="13"/>
  <c r="N1478" i="13"/>
  <c r="N1477" i="13"/>
  <c r="N1476" i="13"/>
  <c r="N1475" i="13"/>
  <c r="N1474" i="13"/>
  <c r="N1473" i="13"/>
  <c r="N1472" i="13"/>
  <c r="N1471" i="13"/>
  <c r="N1470" i="13"/>
  <c r="N1469" i="13"/>
  <c r="N1468" i="13"/>
  <c r="N1467" i="13"/>
  <c r="N1466" i="13"/>
  <c r="N1465" i="13"/>
  <c r="N1464" i="13"/>
  <c r="N1463" i="13"/>
  <c r="N1462" i="13"/>
  <c r="N1461" i="13"/>
  <c r="N1460" i="13"/>
  <c r="N1459" i="13"/>
  <c r="N1458" i="13"/>
  <c r="N1457" i="13"/>
  <c r="N1456" i="13"/>
  <c r="N1455" i="13"/>
  <c r="N1454" i="13"/>
  <c r="Y1453" i="13"/>
  <c r="N1453" i="13"/>
  <c r="Y1452" i="13"/>
  <c r="N1452" i="13"/>
  <c r="Y1451" i="13"/>
  <c r="N1451" i="13"/>
  <c r="Y1450" i="13"/>
  <c r="N1450" i="13"/>
  <c r="Y1449" i="13"/>
  <c r="N1449" i="13"/>
  <c r="N1448" i="13"/>
  <c r="N1447" i="13"/>
  <c r="N1446" i="13"/>
  <c r="N1445" i="13"/>
  <c r="N1444" i="13"/>
  <c r="N1443" i="13"/>
  <c r="N1442" i="13"/>
  <c r="N1441" i="13"/>
  <c r="N1440" i="13"/>
  <c r="N1439" i="13"/>
  <c r="N1438" i="13"/>
  <c r="N1437" i="13"/>
  <c r="N1436" i="13"/>
  <c r="N1435" i="13"/>
  <c r="Y1434" i="13"/>
  <c r="N1434" i="13"/>
  <c r="N1433" i="13"/>
  <c r="N1432" i="13"/>
  <c r="N1431" i="13"/>
  <c r="N1430" i="13"/>
  <c r="N1429" i="13"/>
  <c r="N1428" i="13"/>
  <c r="N1427" i="13"/>
  <c r="N1426" i="13"/>
  <c r="Y1425" i="13"/>
  <c r="N1425" i="13"/>
  <c r="N1424" i="13"/>
  <c r="N1423" i="13"/>
  <c r="Y1422" i="13"/>
  <c r="N1422" i="13"/>
  <c r="N1421" i="13"/>
  <c r="N1420" i="13"/>
  <c r="N1419" i="13"/>
  <c r="N1418" i="13"/>
  <c r="N1417" i="13"/>
  <c r="N1416" i="13"/>
  <c r="N1415" i="13"/>
  <c r="N1414" i="13"/>
  <c r="N1413" i="13"/>
  <c r="N1412" i="13"/>
  <c r="Y1411" i="13"/>
  <c r="N1411" i="13"/>
  <c r="Y1410" i="13"/>
  <c r="N1410" i="13"/>
  <c r="Y1409" i="13"/>
  <c r="N1409" i="13"/>
  <c r="Y1408" i="13"/>
  <c r="N1408" i="13"/>
  <c r="Y1407" i="13"/>
  <c r="N1407" i="13"/>
  <c r="N1406" i="13"/>
  <c r="N1405" i="13"/>
  <c r="N1404" i="13"/>
  <c r="Y1403" i="13"/>
  <c r="N1403" i="13"/>
  <c r="N1402" i="13"/>
  <c r="N1401" i="13"/>
  <c r="Y1400" i="13"/>
  <c r="N1400" i="13"/>
  <c r="Y1399" i="13"/>
  <c r="N1399" i="13"/>
  <c r="Y1398" i="13"/>
  <c r="N1398" i="13"/>
  <c r="N1397" i="13"/>
  <c r="N1396" i="13"/>
  <c r="N1395" i="13"/>
  <c r="N1394" i="13"/>
  <c r="N1393" i="13"/>
  <c r="N1392" i="13"/>
  <c r="N1391" i="13"/>
  <c r="N1390" i="13"/>
  <c r="N1389" i="13"/>
  <c r="N1388" i="13"/>
  <c r="N1387" i="13"/>
  <c r="N1386" i="13"/>
  <c r="N1385" i="13"/>
  <c r="N1384" i="13"/>
  <c r="N1383" i="13"/>
  <c r="N1382" i="13"/>
  <c r="N1381" i="13"/>
  <c r="N1380" i="13"/>
  <c r="N1379" i="13"/>
  <c r="N1378" i="13"/>
  <c r="N1377" i="13"/>
  <c r="N1376" i="13"/>
  <c r="N1375" i="13"/>
  <c r="N1374" i="13"/>
  <c r="N1373" i="13"/>
  <c r="N1372" i="13"/>
  <c r="N1371" i="13"/>
  <c r="N1370" i="13"/>
  <c r="N1369" i="13"/>
  <c r="N1368" i="13"/>
  <c r="N1367" i="13"/>
  <c r="N1366" i="13"/>
  <c r="N1365" i="13"/>
  <c r="N1364" i="13"/>
  <c r="N1363" i="13"/>
  <c r="Y1362" i="13"/>
  <c r="N1362" i="13"/>
  <c r="Y1361" i="13"/>
  <c r="N1361" i="13"/>
  <c r="Y1360" i="13"/>
  <c r="N1360" i="13"/>
  <c r="Y1359" i="13"/>
  <c r="N1359" i="13"/>
  <c r="N1358" i="13"/>
  <c r="N1357" i="13"/>
  <c r="N1356" i="13"/>
  <c r="N1355" i="13"/>
  <c r="N1354" i="13"/>
  <c r="N1353" i="13"/>
  <c r="N1352" i="13"/>
  <c r="N1351" i="13"/>
  <c r="N1350" i="13"/>
  <c r="N1349" i="13"/>
  <c r="N1348" i="13"/>
  <c r="N1347" i="13"/>
  <c r="N1346" i="13"/>
  <c r="N1345" i="13"/>
  <c r="N1344" i="13"/>
  <c r="N1343" i="13"/>
  <c r="N1342" i="13"/>
  <c r="N1341" i="13"/>
  <c r="N1340" i="13"/>
  <c r="N1339" i="13"/>
  <c r="N1338" i="13"/>
  <c r="N1337" i="13"/>
  <c r="Y1336" i="13"/>
  <c r="N1336" i="13"/>
  <c r="N1335" i="13"/>
  <c r="N1334" i="13"/>
  <c r="N1333" i="13"/>
  <c r="N1332" i="13"/>
  <c r="N1331" i="13"/>
  <c r="Y1330" i="13"/>
  <c r="N1330" i="13"/>
  <c r="Y1329" i="13"/>
  <c r="N1329" i="13"/>
  <c r="N1328" i="13"/>
  <c r="N1327" i="13"/>
  <c r="N1326" i="13"/>
  <c r="N1325" i="13"/>
  <c r="Y1324" i="13"/>
  <c r="N1324" i="13"/>
  <c r="Y1323" i="13"/>
  <c r="N1323" i="13"/>
  <c r="N1322" i="13"/>
  <c r="N1321" i="13"/>
  <c r="N1320" i="13"/>
  <c r="N1319" i="13"/>
  <c r="N1318" i="13"/>
  <c r="N1317" i="13"/>
  <c r="N1316" i="13"/>
  <c r="N1315" i="13"/>
  <c r="Y1314" i="13"/>
  <c r="N1314" i="13"/>
  <c r="Y1313" i="13"/>
  <c r="N1313" i="13"/>
  <c r="Y1312" i="13"/>
  <c r="N1312" i="13"/>
  <c r="Y1311" i="13"/>
  <c r="N1311" i="13"/>
  <c r="N1310" i="13"/>
  <c r="N1309" i="13"/>
  <c r="N1308" i="13"/>
  <c r="N1307" i="13"/>
  <c r="N1306" i="13"/>
  <c r="N1305" i="13"/>
  <c r="N1304" i="13"/>
  <c r="N1303" i="13"/>
  <c r="Y1302" i="13"/>
  <c r="N1302" i="13"/>
  <c r="N1301" i="13"/>
  <c r="N1300" i="13"/>
  <c r="N1299" i="13"/>
  <c r="N1298" i="13"/>
  <c r="N1297" i="13"/>
  <c r="N1296" i="13"/>
  <c r="N1295" i="13"/>
  <c r="N1294" i="13"/>
  <c r="N1293" i="13"/>
  <c r="N1292" i="13"/>
  <c r="N1291" i="13"/>
  <c r="N1290" i="13"/>
  <c r="N1289" i="13"/>
  <c r="N1288" i="13"/>
  <c r="N1287" i="13"/>
  <c r="N1286" i="13"/>
  <c r="N1285" i="13"/>
  <c r="N1284" i="13"/>
  <c r="N1283" i="13"/>
  <c r="N1282" i="13"/>
  <c r="N1281" i="13"/>
  <c r="N1280" i="13"/>
  <c r="N1279" i="13"/>
  <c r="N1278" i="13"/>
  <c r="N1277" i="13"/>
  <c r="N1276" i="13"/>
  <c r="N1275" i="13"/>
  <c r="N1274" i="13"/>
  <c r="N1273" i="13"/>
  <c r="N1272" i="13"/>
  <c r="N1271" i="13"/>
  <c r="N1270" i="13"/>
  <c r="N1269" i="13"/>
  <c r="N1268" i="13"/>
  <c r="N1267" i="13"/>
  <c r="N1266" i="13"/>
  <c r="N1265" i="13"/>
  <c r="N1264" i="13"/>
  <c r="N1263" i="13"/>
  <c r="N1262" i="13"/>
  <c r="N1261" i="13"/>
  <c r="N1260" i="13"/>
  <c r="N1259" i="13"/>
  <c r="N1258" i="13"/>
  <c r="N1257" i="13"/>
  <c r="N1256" i="13"/>
  <c r="N1255" i="13"/>
  <c r="N1254" i="13"/>
  <c r="N1253" i="13"/>
  <c r="N1252" i="13"/>
  <c r="N1251" i="13"/>
  <c r="N1250" i="13"/>
  <c r="N1249" i="13"/>
  <c r="N1248" i="13"/>
  <c r="N1247" i="13"/>
  <c r="N1246" i="13"/>
  <c r="N1245" i="13"/>
  <c r="N1244" i="13"/>
  <c r="N1243" i="13"/>
  <c r="N1242" i="13"/>
  <c r="N1241" i="13"/>
  <c r="N1240" i="13"/>
  <c r="N1239" i="13"/>
  <c r="N1238" i="13"/>
  <c r="N1237" i="13"/>
  <c r="N1236" i="13"/>
  <c r="N1235" i="13"/>
  <c r="N1234" i="13"/>
  <c r="N1233" i="13"/>
  <c r="N1232" i="13"/>
  <c r="N1231" i="13"/>
  <c r="N1230" i="13"/>
  <c r="N1229" i="13"/>
  <c r="N1228" i="13"/>
  <c r="N1227" i="13"/>
  <c r="N1226" i="13"/>
  <c r="N1225" i="13"/>
  <c r="N1224" i="13"/>
  <c r="N1223" i="13"/>
  <c r="N1222" i="13"/>
  <c r="N1221" i="13"/>
  <c r="N1220" i="13"/>
  <c r="N1219" i="13"/>
  <c r="N1218" i="13"/>
  <c r="N1217" i="13"/>
  <c r="N1216" i="13"/>
  <c r="N1215" i="13"/>
  <c r="N1214" i="13"/>
  <c r="N1213" i="13"/>
  <c r="N1212" i="13"/>
  <c r="N1211" i="13"/>
  <c r="Y1210" i="13"/>
  <c r="N1210" i="13"/>
  <c r="N1209" i="13"/>
  <c r="N1208" i="13"/>
  <c r="N1207" i="13"/>
  <c r="N1206" i="13"/>
  <c r="N1205" i="13"/>
  <c r="N1204" i="13"/>
  <c r="N1203" i="13"/>
  <c r="N1202" i="13"/>
  <c r="N1201" i="13"/>
  <c r="N1200" i="13"/>
  <c r="Y1199" i="13"/>
  <c r="N1199" i="13"/>
  <c r="Y1198" i="13"/>
  <c r="N1198" i="13"/>
  <c r="Y1197" i="13"/>
  <c r="N1197" i="13"/>
  <c r="Y1196" i="13"/>
  <c r="N1196" i="13"/>
  <c r="N1195" i="13"/>
  <c r="N1194" i="13"/>
  <c r="N1193" i="13"/>
  <c r="N1192" i="13"/>
  <c r="N1191" i="13"/>
  <c r="N1190" i="13"/>
  <c r="N1189" i="13"/>
  <c r="N1188" i="13"/>
  <c r="N1187" i="13"/>
  <c r="Y1186" i="13"/>
  <c r="N1186" i="13"/>
  <c r="Y1185" i="13"/>
  <c r="N1185" i="13"/>
  <c r="N1184" i="13"/>
  <c r="N1183" i="13"/>
  <c r="N1182" i="13"/>
  <c r="N1181" i="13"/>
  <c r="N1180" i="13"/>
  <c r="N1179" i="13"/>
  <c r="N1178" i="13"/>
  <c r="N1177" i="13"/>
  <c r="N1176" i="13"/>
  <c r="N1175" i="13"/>
  <c r="N1174" i="13"/>
  <c r="N1173" i="13"/>
  <c r="N1172" i="13"/>
  <c r="Y1171" i="13"/>
  <c r="N1171" i="13"/>
  <c r="Y1170" i="13"/>
  <c r="N1170" i="13"/>
  <c r="Y1169" i="13"/>
  <c r="N1169" i="13"/>
  <c r="Y1168" i="13"/>
  <c r="N1168" i="13"/>
  <c r="Y1167" i="13"/>
  <c r="N1167" i="13"/>
  <c r="Y1166" i="13"/>
  <c r="N1166" i="13"/>
  <c r="Y1165" i="13"/>
  <c r="N1165" i="13"/>
  <c r="Y1164" i="13"/>
  <c r="N1164" i="13"/>
  <c r="Y1163" i="13"/>
  <c r="N1163" i="13"/>
  <c r="N1162" i="13"/>
  <c r="N1161" i="13"/>
  <c r="N1160" i="13"/>
  <c r="N1159" i="13"/>
  <c r="N1158" i="13"/>
  <c r="N1157" i="13"/>
  <c r="N1156" i="13"/>
  <c r="N1155" i="13"/>
  <c r="N1154" i="13"/>
  <c r="N1153" i="13"/>
  <c r="N1152" i="13"/>
  <c r="N1151" i="13"/>
  <c r="N1150" i="13"/>
  <c r="N1149" i="13"/>
  <c r="N1148" i="13"/>
  <c r="N1147" i="13"/>
  <c r="N1146" i="13"/>
  <c r="N1145" i="13"/>
  <c r="Y1144" i="13"/>
  <c r="N1144" i="13"/>
  <c r="N1143" i="13"/>
  <c r="N1142" i="13"/>
  <c r="Y1141" i="13"/>
  <c r="N1141" i="13"/>
  <c r="Y1140" i="13"/>
  <c r="N1140" i="13"/>
  <c r="Y1139" i="13"/>
  <c r="N1139" i="13"/>
  <c r="N1138" i="13"/>
  <c r="N1137" i="13"/>
  <c r="N1136" i="13"/>
  <c r="N1135" i="13"/>
  <c r="N1134" i="13"/>
  <c r="N1133" i="13"/>
  <c r="N1132" i="13"/>
  <c r="N1131" i="13"/>
  <c r="N1130" i="13"/>
  <c r="N1129" i="13"/>
  <c r="N1128" i="13"/>
  <c r="N1127" i="13"/>
  <c r="N1126" i="13"/>
  <c r="Y1125" i="13"/>
  <c r="N1125" i="13"/>
  <c r="Y1124" i="13"/>
  <c r="N1124" i="13"/>
  <c r="Y1123" i="13"/>
  <c r="N1123" i="13"/>
  <c r="Y1122" i="13"/>
  <c r="N1122" i="13"/>
  <c r="Y1121" i="13"/>
  <c r="N1121" i="13"/>
  <c r="Y1120" i="13"/>
  <c r="N1120" i="13"/>
  <c r="Y1119" i="13"/>
  <c r="N1119" i="13"/>
  <c r="Y1118" i="13"/>
  <c r="N1118" i="13"/>
  <c r="Y1117" i="13"/>
  <c r="N1117" i="13"/>
  <c r="N1116" i="13"/>
  <c r="N1115" i="13"/>
  <c r="N1114" i="13"/>
  <c r="N1113" i="13"/>
  <c r="N1112" i="13"/>
  <c r="Y1111" i="13"/>
  <c r="N1111" i="13"/>
  <c r="Y1110" i="13"/>
  <c r="N1110" i="13"/>
  <c r="Y1109" i="13"/>
  <c r="N1109" i="13"/>
  <c r="Y1108" i="13"/>
  <c r="N1108" i="13"/>
  <c r="N1107" i="13"/>
  <c r="N1106" i="13"/>
  <c r="N1105" i="13"/>
  <c r="N1104" i="13"/>
  <c r="N1103" i="13"/>
  <c r="N1102" i="13"/>
  <c r="N1101" i="13"/>
  <c r="N1100" i="13"/>
  <c r="N1099" i="13"/>
  <c r="N1098" i="13"/>
  <c r="N1097" i="13"/>
  <c r="N1096" i="13"/>
  <c r="N1095" i="13"/>
  <c r="N1094" i="13"/>
  <c r="N1093" i="13"/>
  <c r="N1092" i="13"/>
  <c r="N1091" i="13"/>
  <c r="N1090" i="13"/>
  <c r="N1089" i="13"/>
  <c r="Y1088" i="13"/>
  <c r="N1088" i="13"/>
  <c r="Y1087" i="13"/>
  <c r="N1087" i="13"/>
  <c r="Y1086" i="13"/>
  <c r="N1086" i="13"/>
  <c r="Y1085" i="13"/>
  <c r="N1085" i="13"/>
  <c r="Y1084" i="13"/>
  <c r="N1084" i="13"/>
  <c r="Y1083" i="13"/>
  <c r="N1083" i="13"/>
  <c r="Y1082" i="13"/>
  <c r="N1082" i="13"/>
  <c r="N1081" i="13"/>
  <c r="N1080" i="13"/>
  <c r="N1079" i="13"/>
  <c r="N1078" i="13"/>
  <c r="N1077" i="13"/>
  <c r="N1076" i="13"/>
  <c r="N1075" i="13"/>
  <c r="N1074" i="13"/>
  <c r="N1073" i="13"/>
  <c r="N1072" i="13"/>
  <c r="N1071" i="13"/>
  <c r="N1070" i="13"/>
  <c r="N1069" i="13"/>
  <c r="N1068" i="13"/>
  <c r="N1067" i="13"/>
  <c r="N1066" i="13"/>
  <c r="N1065" i="13"/>
  <c r="N1064" i="13"/>
  <c r="N1063" i="13"/>
  <c r="N1062" i="13"/>
  <c r="N1061" i="13"/>
  <c r="N1060" i="13"/>
  <c r="N1059" i="13"/>
  <c r="N1058" i="13"/>
  <c r="N1057" i="13"/>
  <c r="N1056" i="13"/>
  <c r="N1055" i="13"/>
  <c r="N1054" i="13"/>
  <c r="N1053" i="13"/>
  <c r="N1052" i="13"/>
  <c r="N1051" i="13"/>
  <c r="N1050" i="13"/>
  <c r="N1049" i="13"/>
  <c r="N1048" i="13"/>
  <c r="N1047" i="13"/>
  <c r="Y1046" i="13"/>
  <c r="N1046" i="13"/>
  <c r="Y1045" i="13"/>
  <c r="N1045" i="13"/>
  <c r="Y1044" i="13"/>
  <c r="N1044" i="13"/>
  <c r="Y1043" i="13"/>
  <c r="N1043" i="13"/>
  <c r="N1042" i="13"/>
  <c r="N1041" i="13"/>
  <c r="N1040" i="13"/>
  <c r="N1039" i="13"/>
  <c r="N1038" i="13"/>
  <c r="N1037" i="13"/>
  <c r="N1036" i="13"/>
  <c r="N1035" i="13"/>
  <c r="N1034" i="13"/>
  <c r="N1033" i="13"/>
  <c r="N1032" i="13"/>
  <c r="N1031" i="13"/>
  <c r="N1030" i="13"/>
  <c r="Y1029" i="13"/>
  <c r="N1029" i="13"/>
  <c r="Y1028" i="13"/>
  <c r="N1028" i="13"/>
  <c r="N1027" i="13"/>
  <c r="N1026" i="13"/>
  <c r="N1025" i="13"/>
  <c r="N1024" i="13"/>
  <c r="N1023" i="13"/>
  <c r="N1022" i="13"/>
  <c r="N1021" i="13"/>
  <c r="N1020" i="13"/>
  <c r="N1019" i="13"/>
  <c r="N1018" i="13"/>
  <c r="N1017" i="13"/>
  <c r="N1016" i="13"/>
  <c r="N1015" i="13"/>
  <c r="N1014" i="13"/>
  <c r="N1013" i="13"/>
  <c r="N1012" i="13"/>
  <c r="N1011" i="13"/>
  <c r="N1010" i="13"/>
  <c r="N1009" i="13"/>
  <c r="N1008" i="13"/>
  <c r="N1007" i="13"/>
  <c r="N1006" i="13"/>
  <c r="N1005" i="13"/>
  <c r="N1004" i="13"/>
  <c r="N1003" i="13"/>
  <c r="N1002" i="13"/>
  <c r="N1001" i="13"/>
  <c r="N1000" i="13"/>
  <c r="N999" i="13"/>
  <c r="N998" i="13"/>
  <c r="N997" i="13"/>
  <c r="N996" i="13"/>
  <c r="N995" i="13"/>
  <c r="N994" i="13"/>
  <c r="N993" i="13"/>
  <c r="N992" i="13"/>
  <c r="N991" i="13"/>
  <c r="N990" i="13"/>
  <c r="N989" i="13"/>
  <c r="Y988" i="13"/>
  <c r="N988" i="13"/>
  <c r="N987" i="13"/>
  <c r="N986" i="13"/>
  <c r="N985" i="13"/>
  <c r="N984" i="13"/>
  <c r="N983" i="13"/>
  <c r="N982" i="13"/>
  <c r="N981" i="13"/>
  <c r="N980" i="13"/>
  <c r="N979" i="13"/>
  <c r="N978" i="13"/>
  <c r="N977" i="13"/>
  <c r="N976" i="13"/>
  <c r="N975" i="13"/>
  <c r="N974" i="13"/>
  <c r="N973" i="13"/>
  <c r="N972" i="13"/>
  <c r="N971" i="13"/>
  <c r="N970" i="13"/>
  <c r="N969" i="13"/>
  <c r="N968" i="13"/>
  <c r="N967" i="13"/>
  <c r="N966" i="13"/>
  <c r="N965" i="13"/>
  <c r="N964" i="13"/>
  <c r="N963" i="13"/>
  <c r="N962" i="13"/>
  <c r="N961" i="13"/>
  <c r="N960" i="13"/>
  <c r="N959" i="13"/>
  <c r="N958" i="13"/>
  <c r="N957" i="13"/>
  <c r="N956" i="13"/>
  <c r="N955" i="13"/>
  <c r="N954" i="13"/>
  <c r="N953" i="13"/>
  <c r="N952" i="13"/>
  <c r="N951" i="13"/>
  <c r="N950" i="13"/>
  <c r="N949" i="13"/>
  <c r="N948" i="13"/>
  <c r="N947" i="13"/>
  <c r="N946" i="13"/>
  <c r="N945" i="13"/>
  <c r="N944" i="13"/>
  <c r="N943" i="13"/>
  <c r="N942" i="13"/>
  <c r="N941" i="13"/>
  <c r="N940" i="13"/>
  <c r="N939" i="13"/>
  <c r="N938" i="13"/>
  <c r="N937" i="13"/>
  <c r="N936" i="13"/>
  <c r="N935" i="13"/>
  <c r="N934" i="13"/>
  <c r="N933" i="13"/>
  <c r="N932" i="13"/>
  <c r="N931" i="13"/>
  <c r="N930" i="13"/>
  <c r="N929" i="13"/>
  <c r="N928" i="13"/>
  <c r="N927" i="13"/>
  <c r="N926" i="13"/>
  <c r="Y925" i="13"/>
  <c r="N925" i="13"/>
  <c r="Y924" i="13"/>
  <c r="N924" i="13"/>
  <c r="N923" i="13"/>
  <c r="N922" i="13"/>
  <c r="N921" i="13"/>
  <c r="N920" i="13"/>
  <c r="N919" i="13"/>
  <c r="N918" i="13"/>
  <c r="N917" i="13"/>
  <c r="N916" i="13"/>
  <c r="N915" i="13"/>
  <c r="N914" i="13"/>
  <c r="N913" i="13"/>
  <c r="N912" i="13"/>
  <c r="N911" i="13"/>
  <c r="N910" i="13"/>
  <c r="N909" i="13"/>
  <c r="N908" i="13"/>
  <c r="N907" i="13"/>
  <c r="N906" i="13"/>
  <c r="N905" i="13"/>
  <c r="N904" i="13"/>
  <c r="N903" i="13"/>
  <c r="N902" i="13"/>
  <c r="N901" i="13"/>
  <c r="N900" i="13"/>
  <c r="N899" i="13"/>
  <c r="N898" i="13"/>
  <c r="N897" i="13"/>
  <c r="N896" i="13"/>
  <c r="N895" i="13"/>
  <c r="N894" i="13"/>
  <c r="N893" i="13"/>
  <c r="N892" i="13"/>
  <c r="N891" i="13"/>
  <c r="N890" i="13"/>
  <c r="N889" i="13"/>
  <c r="N888" i="13"/>
  <c r="N887" i="13"/>
  <c r="N886" i="13"/>
  <c r="N885" i="13"/>
  <c r="N884" i="13"/>
  <c r="N883" i="13"/>
  <c r="N882" i="13"/>
  <c r="N881" i="13"/>
  <c r="N880" i="13"/>
  <c r="N879" i="13"/>
  <c r="N878" i="13"/>
  <c r="N877" i="13"/>
  <c r="N876" i="13"/>
  <c r="N875" i="13"/>
  <c r="N874" i="13"/>
  <c r="N873" i="13"/>
  <c r="N872" i="13"/>
  <c r="N871" i="13"/>
  <c r="N870" i="13"/>
  <c r="N869" i="13"/>
  <c r="N868" i="13"/>
  <c r="N867" i="13"/>
  <c r="N866" i="13"/>
  <c r="N865" i="13"/>
  <c r="N864" i="13"/>
  <c r="N863" i="13"/>
  <c r="N862" i="13"/>
  <c r="N861" i="13"/>
  <c r="Y860" i="13"/>
  <c r="N860" i="13"/>
  <c r="N859" i="13"/>
  <c r="N858" i="13"/>
  <c r="N857" i="13"/>
  <c r="N856" i="13"/>
  <c r="N855" i="13"/>
  <c r="N854" i="13"/>
  <c r="N853" i="13"/>
  <c r="N852" i="13"/>
  <c r="N851" i="13"/>
  <c r="N850" i="13"/>
  <c r="N849" i="13"/>
  <c r="N848" i="13"/>
  <c r="N847" i="13"/>
  <c r="N846" i="13"/>
  <c r="N845" i="13"/>
  <c r="N844" i="13"/>
  <c r="N843" i="13"/>
  <c r="N842" i="13"/>
  <c r="N841" i="13"/>
  <c r="N840" i="13"/>
  <c r="N839" i="13"/>
  <c r="N838" i="13"/>
  <c r="N837" i="13"/>
  <c r="N836" i="13"/>
  <c r="N835" i="13"/>
  <c r="N834" i="13"/>
  <c r="N833" i="13"/>
  <c r="N832" i="13"/>
  <c r="N831" i="13"/>
  <c r="N830" i="13"/>
  <c r="N829" i="13"/>
  <c r="N828" i="13"/>
  <c r="N827" i="13"/>
  <c r="Y826" i="13"/>
  <c r="N826" i="13"/>
  <c r="N825" i="13"/>
  <c r="N824" i="13"/>
  <c r="N823" i="13"/>
  <c r="N822" i="13"/>
  <c r="N821" i="13"/>
  <c r="N820" i="13"/>
  <c r="Y819" i="13"/>
  <c r="N819" i="13"/>
  <c r="N818" i="13"/>
  <c r="N817" i="13"/>
  <c r="N816" i="13"/>
  <c r="N815" i="13"/>
  <c r="N814" i="13"/>
  <c r="Y813" i="13"/>
  <c r="N813" i="13"/>
  <c r="Y812" i="13"/>
  <c r="N812" i="13"/>
  <c r="N811" i="13"/>
  <c r="N810" i="13"/>
  <c r="N809" i="13"/>
  <c r="N808" i="13"/>
  <c r="N807" i="13"/>
  <c r="N806" i="13"/>
  <c r="N805" i="13"/>
  <c r="N804" i="13"/>
  <c r="Y803" i="13"/>
  <c r="N803" i="13"/>
  <c r="N802" i="13"/>
  <c r="N801" i="13"/>
  <c r="N800" i="13"/>
  <c r="N799" i="13"/>
  <c r="N798" i="13"/>
  <c r="N797" i="13"/>
  <c r="N796" i="13"/>
  <c r="N795" i="13"/>
  <c r="N794" i="13"/>
  <c r="N793" i="13"/>
  <c r="N792" i="13"/>
  <c r="N791" i="13"/>
  <c r="Y790" i="13"/>
  <c r="N790" i="13"/>
  <c r="Y789" i="13"/>
  <c r="N789" i="13"/>
  <c r="Y788" i="13"/>
  <c r="N788" i="13"/>
  <c r="Y787" i="13"/>
  <c r="N787" i="13"/>
  <c r="N786" i="13"/>
  <c r="N785" i="13"/>
  <c r="N784" i="13"/>
  <c r="N783" i="13"/>
  <c r="N782" i="13"/>
  <c r="N781" i="13"/>
  <c r="N780" i="13"/>
  <c r="N779" i="13"/>
  <c r="N778" i="13"/>
  <c r="N777" i="13"/>
  <c r="N776" i="13"/>
  <c r="N775" i="13"/>
  <c r="N774" i="13"/>
  <c r="N773" i="13"/>
  <c r="N772" i="13"/>
  <c r="Y771" i="13"/>
  <c r="N771" i="13"/>
  <c r="N770" i="13"/>
  <c r="N769" i="13"/>
  <c r="N768" i="13"/>
  <c r="N767" i="13"/>
  <c r="N766" i="13"/>
  <c r="N765" i="13"/>
  <c r="N764" i="13"/>
  <c r="N763" i="13"/>
  <c r="Y762" i="13"/>
  <c r="N762" i="13"/>
  <c r="N761" i="13"/>
  <c r="N760" i="13"/>
  <c r="N759" i="13"/>
  <c r="N758" i="13"/>
  <c r="N757" i="13"/>
  <c r="N756" i="13"/>
  <c r="N755" i="13"/>
  <c r="N754" i="13"/>
  <c r="N753" i="13"/>
  <c r="N752" i="13"/>
  <c r="N751" i="13"/>
  <c r="N750" i="13"/>
  <c r="N749" i="13"/>
  <c r="N748" i="13"/>
  <c r="N747" i="13"/>
  <c r="N746" i="13"/>
  <c r="N745" i="13"/>
  <c r="N744" i="13"/>
  <c r="N743" i="13"/>
  <c r="N742" i="13"/>
  <c r="N741" i="13"/>
  <c r="N740" i="13"/>
  <c r="N739" i="13"/>
  <c r="N738" i="13"/>
  <c r="N737" i="13"/>
  <c r="N736" i="13"/>
  <c r="N735" i="13"/>
  <c r="N734" i="13"/>
  <c r="N733" i="13"/>
  <c r="N732" i="13"/>
  <c r="N731" i="13"/>
  <c r="N730" i="13"/>
  <c r="N729" i="13"/>
  <c r="N728" i="13"/>
  <c r="Y727" i="13"/>
  <c r="N727" i="13"/>
  <c r="N726" i="13"/>
  <c r="N725" i="13"/>
  <c r="N724" i="13"/>
  <c r="N723" i="13"/>
  <c r="N722" i="13"/>
  <c r="N721" i="13"/>
  <c r="N720" i="13"/>
  <c r="N719" i="13"/>
  <c r="N718" i="13"/>
  <c r="N717" i="13"/>
  <c r="N716" i="13"/>
  <c r="N715" i="13"/>
  <c r="N714" i="13"/>
  <c r="N713" i="13"/>
  <c r="N712" i="13"/>
  <c r="N711" i="13"/>
  <c r="N710" i="13"/>
  <c r="N709" i="13"/>
  <c r="N708" i="13"/>
  <c r="N707" i="13"/>
  <c r="N706" i="13"/>
  <c r="N705" i="13"/>
  <c r="N704" i="13"/>
  <c r="Y703" i="13"/>
  <c r="N703" i="13"/>
  <c r="N702" i="13"/>
  <c r="N701" i="13"/>
  <c r="N700" i="13"/>
  <c r="N699" i="13"/>
  <c r="N698" i="13"/>
  <c r="N697" i="13"/>
  <c r="N696" i="13"/>
  <c r="N695" i="13"/>
  <c r="N694" i="13"/>
  <c r="N693" i="13"/>
  <c r="N692" i="13"/>
  <c r="N691" i="13"/>
  <c r="N690" i="13"/>
  <c r="N689" i="13"/>
  <c r="N688" i="13"/>
  <c r="N687" i="13"/>
  <c r="N686" i="13"/>
  <c r="N685" i="13"/>
  <c r="N684" i="13"/>
  <c r="N683" i="13"/>
  <c r="Y682" i="13"/>
  <c r="N682" i="13"/>
  <c r="Y681" i="13"/>
  <c r="N681" i="13"/>
  <c r="Y680" i="13"/>
  <c r="N680" i="13"/>
  <c r="N679" i="13"/>
  <c r="N678" i="13"/>
  <c r="N677" i="13"/>
  <c r="N676" i="13"/>
  <c r="N675" i="13"/>
  <c r="N674" i="13"/>
  <c r="N673" i="13"/>
  <c r="N672" i="13"/>
  <c r="N671" i="13"/>
  <c r="N670" i="13"/>
  <c r="N669" i="13"/>
  <c r="N668" i="13"/>
  <c r="N667" i="13"/>
  <c r="N666" i="13"/>
  <c r="N665" i="13"/>
  <c r="N664" i="13"/>
  <c r="N663" i="13"/>
  <c r="N662" i="13"/>
  <c r="N661" i="13"/>
  <c r="N660" i="13"/>
  <c r="N659" i="13"/>
  <c r="N658" i="13"/>
  <c r="N657" i="13"/>
  <c r="N656" i="13"/>
  <c r="N655" i="13"/>
  <c r="N654" i="13"/>
  <c r="N653" i="13"/>
  <c r="Y652" i="13"/>
  <c r="N652" i="13"/>
  <c r="Y651" i="13"/>
  <c r="N651" i="13"/>
  <c r="N650" i="13"/>
  <c r="N649" i="13"/>
  <c r="N648" i="13"/>
  <c r="N647" i="13"/>
  <c r="N646" i="13"/>
  <c r="N645" i="13"/>
  <c r="N644" i="13"/>
  <c r="Y643" i="13"/>
  <c r="N643" i="13"/>
  <c r="N642" i="13"/>
  <c r="N641" i="13"/>
  <c r="N640" i="13"/>
  <c r="N639" i="13"/>
  <c r="N638" i="13"/>
  <c r="N637" i="13"/>
  <c r="N636" i="13"/>
  <c r="N635" i="13"/>
  <c r="N634" i="13"/>
  <c r="N633" i="13"/>
  <c r="N632" i="13"/>
  <c r="N631" i="13"/>
  <c r="N630" i="13"/>
  <c r="N629" i="13"/>
  <c r="N628" i="13"/>
  <c r="N627" i="13"/>
  <c r="N626" i="13"/>
  <c r="N625" i="13"/>
  <c r="N624" i="13"/>
  <c r="N623" i="13"/>
  <c r="N622" i="13"/>
  <c r="N621" i="13"/>
  <c r="N620" i="13"/>
  <c r="N619" i="13"/>
  <c r="N618" i="13"/>
  <c r="N617" i="13"/>
  <c r="N616" i="13"/>
  <c r="N615" i="13"/>
  <c r="N614" i="13"/>
  <c r="N613" i="13"/>
  <c r="N612" i="13"/>
  <c r="N611" i="13"/>
  <c r="N610" i="13"/>
  <c r="N609" i="13"/>
  <c r="N608" i="13"/>
  <c r="N607" i="13"/>
  <c r="N606" i="13"/>
  <c r="Y605" i="13"/>
  <c r="N605" i="13"/>
  <c r="Y604" i="13"/>
  <c r="N604" i="13"/>
  <c r="N603" i="13"/>
  <c r="N602" i="13"/>
  <c r="N601" i="13"/>
  <c r="N600" i="13"/>
  <c r="N599" i="13"/>
  <c r="N598" i="13"/>
  <c r="N597" i="13"/>
  <c r="N596" i="13"/>
  <c r="N595" i="13"/>
  <c r="N594" i="13"/>
  <c r="N593" i="13"/>
  <c r="N592" i="13"/>
  <c r="N591" i="13"/>
  <c r="N590" i="13"/>
  <c r="N589" i="13"/>
  <c r="N588" i="13"/>
  <c r="N587" i="13"/>
  <c r="N586" i="13"/>
  <c r="N585" i="13"/>
  <c r="N584" i="13"/>
  <c r="N583" i="13"/>
  <c r="N582" i="13"/>
  <c r="N581" i="13"/>
  <c r="N580" i="13"/>
  <c r="N579" i="13"/>
  <c r="N578" i="13"/>
  <c r="N577" i="13"/>
  <c r="N576" i="13"/>
  <c r="Y575" i="13"/>
  <c r="N575" i="13"/>
  <c r="Y574" i="13"/>
  <c r="N574" i="13"/>
  <c r="N573" i="13"/>
  <c r="N572" i="13"/>
  <c r="N571" i="13"/>
  <c r="N570" i="13"/>
  <c r="N569" i="13"/>
  <c r="N568" i="13"/>
  <c r="N567" i="13"/>
  <c r="Y566" i="13"/>
  <c r="N566" i="13"/>
  <c r="N565" i="13"/>
  <c r="N564" i="13"/>
  <c r="N563" i="13"/>
  <c r="N562" i="13"/>
  <c r="N561" i="13"/>
  <c r="N560" i="13"/>
  <c r="N559" i="13"/>
  <c r="N558" i="13"/>
  <c r="N557" i="13"/>
  <c r="N556" i="13"/>
  <c r="N555" i="13"/>
  <c r="N554" i="13"/>
  <c r="N553" i="13"/>
  <c r="N552" i="13"/>
  <c r="N551" i="13"/>
  <c r="N550" i="13"/>
  <c r="N549" i="13"/>
  <c r="N548" i="13"/>
  <c r="N547" i="13"/>
  <c r="N546" i="13"/>
  <c r="N545" i="13"/>
  <c r="N544" i="13"/>
  <c r="N543" i="13"/>
  <c r="N542" i="13"/>
  <c r="N541" i="13"/>
  <c r="N540" i="13"/>
  <c r="N539" i="13"/>
  <c r="N538" i="13"/>
  <c r="N537" i="13"/>
  <c r="N536" i="13"/>
  <c r="N535" i="13"/>
  <c r="N534" i="13"/>
  <c r="N533" i="13"/>
  <c r="N532" i="13"/>
  <c r="N531" i="13"/>
  <c r="N530" i="13"/>
  <c r="N529" i="13"/>
  <c r="N528" i="13"/>
  <c r="N527" i="13"/>
  <c r="N526" i="13"/>
  <c r="N525" i="13"/>
  <c r="N524" i="13"/>
  <c r="N523" i="13"/>
  <c r="N522" i="13"/>
  <c r="N521" i="13"/>
  <c r="N520" i="13"/>
  <c r="N519" i="13"/>
  <c r="N518" i="13"/>
  <c r="N517" i="13"/>
  <c r="N516" i="13"/>
  <c r="N515" i="13"/>
  <c r="N514" i="13"/>
  <c r="N513" i="13"/>
  <c r="N512" i="13"/>
  <c r="N511" i="13"/>
  <c r="N510" i="13"/>
  <c r="N509" i="13"/>
  <c r="N508" i="13"/>
  <c r="N507" i="13"/>
  <c r="N506" i="13"/>
  <c r="N505" i="13"/>
  <c r="N504" i="13"/>
  <c r="N503" i="13"/>
  <c r="N502" i="13"/>
  <c r="N501" i="13"/>
  <c r="N500" i="13"/>
  <c r="N499" i="13"/>
  <c r="N498" i="13"/>
  <c r="N497" i="13"/>
  <c r="N496" i="13"/>
  <c r="N495" i="13"/>
  <c r="N494" i="13"/>
  <c r="N493" i="13"/>
  <c r="N492" i="13"/>
  <c r="Y491" i="13"/>
  <c r="N491" i="13"/>
  <c r="N490" i="13"/>
  <c r="N489" i="13"/>
  <c r="N488" i="13"/>
  <c r="N487" i="13"/>
  <c r="N486" i="13"/>
  <c r="N485" i="13"/>
  <c r="N484" i="13"/>
  <c r="N483" i="13"/>
  <c r="N482" i="13"/>
  <c r="N481" i="13"/>
  <c r="N480" i="13"/>
  <c r="N479" i="13"/>
  <c r="N478" i="13"/>
  <c r="N477" i="13"/>
  <c r="N476" i="13"/>
  <c r="N475" i="13"/>
  <c r="N474" i="13"/>
  <c r="Y473" i="13"/>
  <c r="N473" i="13"/>
  <c r="N472" i="13"/>
  <c r="N471" i="13"/>
  <c r="N470" i="13"/>
  <c r="N469" i="13"/>
  <c r="N468" i="13"/>
  <c r="N467" i="13"/>
  <c r="N466" i="13"/>
  <c r="N465" i="13"/>
  <c r="N464" i="13"/>
  <c r="N463" i="13"/>
  <c r="N462" i="13"/>
  <c r="N461" i="13"/>
  <c r="N460" i="13"/>
  <c r="N459" i="13"/>
  <c r="N458" i="13"/>
  <c r="N457" i="13"/>
  <c r="N456" i="13"/>
  <c r="N455" i="13"/>
  <c r="Y454" i="13"/>
  <c r="N454" i="13"/>
  <c r="N453" i="13"/>
  <c r="N452" i="13"/>
  <c r="N451" i="13"/>
  <c r="N450" i="13"/>
  <c r="N449" i="13"/>
  <c r="N448" i="13"/>
  <c r="N447" i="13"/>
  <c r="N446" i="13"/>
  <c r="N445" i="13"/>
  <c r="N444" i="13"/>
  <c r="N443" i="13"/>
  <c r="N442" i="13"/>
  <c r="N441" i="13"/>
  <c r="N440" i="13"/>
  <c r="N439" i="13"/>
  <c r="N438" i="13"/>
  <c r="N437" i="13"/>
  <c r="N436" i="13"/>
  <c r="N435" i="13"/>
  <c r="N434" i="13"/>
  <c r="N433" i="13"/>
  <c r="N432" i="13"/>
  <c r="N431" i="13"/>
  <c r="N430" i="13"/>
  <c r="N429" i="13"/>
  <c r="N428" i="13"/>
  <c r="N427" i="13"/>
  <c r="N426" i="13"/>
  <c r="N425" i="13"/>
  <c r="N424" i="13"/>
  <c r="N423" i="13"/>
  <c r="N422" i="13"/>
  <c r="N421" i="13"/>
  <c r="N420" i="13"/>
  <c r="N419" i="13"/>
  <c r="N418" i="13"/>
  <c r="N417" i="13"/>
  <c r="N416" i="13"/>
  <c r="N415" i="13"/>
  <c r="N414" i="13"/>
  <c r="N413" i="13"/>
  <c r="N412" i="13"/>
  <c r="N411" i="13"/>
  <c r="N410" i="13"/>
  <c r="N409" i="13"/>
  <c r="N408" i="13"/>
  <c r="N407" i="13"/>
  <c r="N406" i="13"/>
  <c r="N405" i="13"/>
  <c r="N404" i="13"/>
  <c r="N403" i="13"/>
  <c r="N402" i="13"/>
  <c r="N401" i="13"/>
  <c r="N400" i="13"/>
  <c r="N399" i="13"/>
  <c r="N398" i="13"/>
  <c r="N397" i="13"/>
  <c r="N396" i="13"/>
  <c r="N395" i="13"/>
  <c r="N394" i="13"/>
  <c r="N393" i="13"/>
  <c r="N392" i="13"/>
  <c r="N391" i="13"/>
  <c r="N390" i="13"/>
  <c r="N389" i="13"/>
  <c r="N388" i="13"/>
  <c r="N387" i="13"/>
  <c r="N386" i="13"/>
  <c r="Y385" i="13"/>
  <c r="N385" i="13"/>
  <c r="Y384" i="13"/>
  <c r="N384" i="13"/>
  <c r="N383" i="13"/>
  <c r="N382" i="13"/>
  <c r="N381" i="13"/>
  <c r="N380" i="13"/>
  <c r="N379" i="13"/>
  <c r="N378" i="13"/>
  <c r="N377" i="13"/>
  <c r="N376" i="13"/>
  <c r="N375" i="13"/>
  <c r="N374" i="13"/>
  <c r="N373" i="13"/>
  <c r="N372" i="13"/>
  <c r="N371" i="13"/>
  <c r="N370" i="13"/>
  <c r="N369" i="13"/>
  <c r="N368" i="13"/>
  <c r="N367" i="13"/>
  <c r="N366" i="13"/>
  <c r="N365" i="13"/>
  <c r="N364" i="13"/>
  <c r="N363" i="13"/>
  <c r="N362" i="13"/>
  <c r="N361" i="13"/>
  <c r="N360" i="13"/>
  <c r="N359" i="13"/>
  <c r="N358" i="13"/>
  <c r="N357" i="13"/>
  <c r="N356" i="13"/>
  <c r="N355" i="13"/>
  <c r="N354" i="13"/>
  <c r="N353" i="13"/>
  <c r="N352" i="13"/>
  <c r="N351" i="13"/>
  <c r="N350" i="13"/>
  <c r="N349" i="13"/>
  <c r="N348" i="13"/>
  <c r="N347" i="13"/>
  <c r="N346" i="13"/>
  <c r="N345" i="13"/>
  <c r="N344" i="13"/>
  <c r="N343" i="13"/>
  <c r="N342" i="13"/>
  <c r="N341" i="13"/>
  <c r="N340" i="13"/>
  <c r="N339" i="13"/>
  <c r="N338" i="13"/>
  <c r="N337" i="13"/>
  <c r="N336" i="13"/>
  <c r="N335" i="13"/>
  <c r="N334" i="13"/>
  <c r="N333" i="13"/>
  <c r="N332" i="13"/>
  <c r="N331" i="13"/>
  <c r="N330" i="13"/>
  <c r="N329" i="13"/>
  <c r="N328" i="13"/>
  <c r="N327" i="13"/>
  <c r="N326" i="13"/>
  <c r="N325" i="13"/>
  <c r="N324" i="13"/>
  <c r="N323" i="13"/>
  <c r="N322" i="13"/>
  <c r="N321" i="13"/>
  <c r="N320" i="13"/>
  <c r="N319" i="13"/>
  <c r="N318" i="13"/>
  <c r="N317" i="13"/>
  <c r="N316" i="13"/>
  <c r="N315" i="13"/>
  <c r="N314" i="13"/>
  <c r="N313" i="13"/>
  <c r="N312" i="13"/>
  <c r="N311" i="13"/>
  <c r="N310" i="13"/>
  <c r="N309" i="13"/>
  <c r="N308" i="13"/>
  <c r="N307" i="13"/>
  <c r="N306" i="13"/>
  <c r="N305" i="13"/>
  <c r="N304" i="13"/>
  <c r="N303" i="13"/>
  <c r="N302" i="13"/>
  <c r="N301" i="13"/>
  <c r="N300" i="13"/>
  <c r="N299" i="13"/>
  <c r="N298" i="13"/>
  <c r="N297" i="13"/>
  <c r="N296" i="13"/>
  <c r="N295" i="13"/>
  <c r="N294" i="13"/>
  <c r="N293" i="13"/>
  <c r="N292" i="13"/>
  <c r="N291" i="13"/>
  <c r="N290" i="13"/>
  <c r="N289" i="13"/>
  <c r="N288" i="13"/>
  <c r="N287" i="13"/>
  <c r="N286" i="13"/>
  <c r="N285" i="13"/>
  <c r="N284" i="13"/>
  <c r="N283" i="13"/>
  <c r="N282" i="13"/>
  <c r="N281" i="13"/>
  <c r="N280" i="13"/>
  <c r="N279" i="13"/>
  <c r="N278" i="13"/>
  <c r="N277" i="13"/>
  <c r="N276" i="13"/>
  <c r="N275" i="13"/>
  <c r="N274" i="13"/>
  <c r="N273" i="13"/>
  <c r="N272" i="13"/>
  <c r="N271" i="13"/>
  <c r="N270" i="13"/>
  <c r="N269" i="13"/>
  <c r="N268" i="13"/>
  <c r="N267" i="13"/>
  <c r="N266" i="13"/>
  <c r="N265" i="13"/>
  <c r="N264" i="13"/>
  <c r="Y263" i="13"/>
  <c r="N263" i="13"/>
  <c r="N262" i="13"/>
  <c r="N261" i="13"/>
  <c r="N260" i="13"/>
  <c r="N259" i="13"/>
  <c r="N258" i="13"/>
  <c r="N257" i="13"/>
  <c r="N256" i="13"/>
  <c r="N255" i="13"/>
  <c r="N254" i="13"/>
  <c r="N253" i="13"/>
  <c r="N252" i="13"/>
  <c r="N251" i="13"/>
  <c r="N250" i="13"/>
  <c r="N249" i="13"/>
  <c r="N248" i="13"/>
  <c r="N247" i="13"/>
  <c r="N246" i="13"/>
  <c r="N245" i="13"/>
  <c r="Y244" i="13"/>
  <c r="N244" i="13"/>
  <c r="N243" i="13"/>
  <c r="N242" i="13"/>
  <c r="N241" i="13"/>
  <c r="N240" i="13"/>
  <c r="N239" i="13"/>
  <c r="N238" i="13"/>
  <c r="N237" i="13"/>
  <c r="N236" i="13"/>
  <c r="N235" i="13"/>
  <c r="N234" i="13"/>
  <c r="N233" i="13"/>
  <c r="N232" i="13"/>
  <c r="N231" i="13"/>
  <c r="N230" i="13"/>
  <c r="N229" i="13"/>
  <c r="N228" i="13"/>
  <c r="N227" i="13"/>
  <c r="N226" i="13"/>
  <c r="N225" i="13"/>
  <c r="N224" i="13"/>
  <c r="N223" i="13"/>
  <c r="N222" i="13"/>
  <c r="N221" i="13"/>
  <c r="N220" i="13"/>
  <c r="N219" i="13"/>
  <c r="N218" i="13"/>
  <c r="Y217" i="13"/>
  <c r="N217" i="13"/>
  <c r="N216" i="13"/>
  <c r="N215" i="13"/>
  <c r="N214" i="13"/>
  <c r="N213" i="13"/>
  <c r="N212" i="13"/>
  <c r="N211" i="13"/>
  <c r="N210" i="13"/>
  <c r="N209" i="13"/>
  <c r="N208" i="13"/>
  <c r="N207" i="13"/>
  <c r="N206" i="13"/>
  <c r="N205" i="13"/>
  <c r="N204" i="13"/>
  <c r="N203" i="13"/>
  <c r="N202" i="13"/>
  <c r="N201" i="13"/>
  <c r="Y200" i="13"/>
  <c r="N200" i="13"/>
  <c r="N199" i="13"/>
  <c r="N198" i="13"/>
  <c r="N197" i="13"/>
  <c r="N196" i="13"/>
  <c r="N195" i="13"/>
  <c r="N194" i="13"/>
  <c r="N193" i="13"/>
  <c r="N192" i="13"/>
  <c r="N191" i="13"/>
  <c r="Y190" i="13"/>
  <c r="N190" i="13"/>
  <c r="N189" i="13"/>
  <c r="N188" i="13"/>
  <c r="N187" i="13"/>
  <c r="N186" i="13"/>
  <c r="N185" i="13"/>
  <c r="N184" i="13"/>
  <c r="N183" i="13"/>
  <c r="N182" i="13"/>
  <c r="N181" i="13"/>
  <c r="N180" i="13"/>
  <c r="N179" i="13"/>
  <c r="N178" i="13"/>
  <c r="N177" i="13"/>
  <c r="N176" i="13"/>
  <c r="N175" i="13"/>
  <c r="N174" i="13"/>
  <c r="N173" i="13"/>
  <c r="N172" i="13"/>
  <c r="N171" i="13"/>
  <c r="N170" i="13"/>
  <c r="N169" i="13"/>
  <c r="N168" i="13"/>
  <c r="N167" i="13"/>
  <c r="N166" i="13"/>
  <c r="N165" i="13"/>
  <c r="N164" i="13"/>
  <c r="N163" i="13"/>
  <c r="N162" i="13"/>
  <c r="N161" i="13"/>
  <c r="N160" i="13"/>
  <c r="N159" i="13"/>
  <c r="N158" i="13"/>
  <c r="N157" i="13"/>
  <c r="Y156" i="13"/>
  <c r="N156" i="13"/>
  <c r="N155" i="13"/>
  <c r="N154" i="13"/>
  <c r="Y153" i="13"/>
  <c r="N153" i="13"/>
  <c r="N152" i="13"/>
  <c r="N151" i="13"/>
  <c r="N150" i="13"/>
  <c r="N149" i="13"/>
  <c r="N148" i="13"/>
  <c r="N147" i="13"/>
  <c r="N146" i="13"/>
  <c r="N145" i="13"/>
  <c r="N144" i="13"/>
  <c r="N143" i="13"/>
  <c r="N142" i="13"/>
  <c r="N141" i="13"/>
  <c r="N140" i="13"/>
  <c r="N139" i="13"/>
  <c r="N138" i="13"/>
  <c r="N137" i="13"/>
  <c r="N136" i="13"/>
  <c r="N135" i="13"/>
  <c r="N134" i="13"/>
  <c r="N133" i="13"/>
  <c r="N132" i="13"/>
  <c r="Y131" i="13"/>
  <c r="N131" i="13"/>
  <c r="N130" i="13"/>
  <c r="N129" i="13"/>
  <c r="N128" i="13"/>
  <c r="N127" i="13"/>
  <c r="N126" i="13"/>
  <c r="N125" i="13"/>
  <c r="N124" i="13"/>
  <c r="N123" i="13"/>
  <c r="N122" i="13"/>
  <c r="N121" i="13"/>
  <c r="N120" i="13"/>
  <c r="N119" i="13"/>
  <c r="N118" i="13"/>
  <c r="N117" i="13"/>
  <c r="N116" i="13"/>
  <c r="N115" i="13"/>
  <c r="N114" i="13"/>
  <c r="N113" i="13"/>
  <c r="N112" i="13"/>
  <c r="N111" i="13"/>
  <c r="N110" i="13"/>
  <c r="N109" i="13"/>
  <c r="N108" i="13"/>
  <c r="N107" i="13"/>
  <c r="N106" i="13"/>
  <c r="N105" i="13"/>
  <c r="N104" i="13"/>
  <c r="N103" i="13"/>
  <c r="N102" i="13"/>
  <c r="N101" i="13"/>
  <c r="N100" i="13"/>
  <c r="N99" i="13"/>
  <c r="N98" i="13"/>
  <c r="N97" i="13"/>
  <c r="N96" i="13"/>
  <c r="N95" i="13"/>
  <c r="N94" i="13"/>
  <c r="N93" i="13"/>
  <c r="N92" i="13"/>
  <c r="N91" i="13"/>
  <c r="N90" i="13"/>
  <c r="N89" i="13"/>
  <c r="N88" i="13"/>
  <c r="N87" i="13"/>
  <c r="N86" i="13"/>
  <c r="N85" i="13"/>
  <c r="N84" i="13"/>
  <c r="N83" i="13"/>
  <c r="N82" i="13"/>
  <c r="N81" i="13"/>
  <c r="N80" i="13"/>
  <c r="N79" i="13"/>
  <c r="N78" i="13"/>
  <c r="N77" i="13"/>
  <c r="N76" i="13"/>
  <c r="N75" i="13"/>
  <c r="N74" i="13"/>
  <c r="Y73" i="13"/>
  <c r="N73" i="13"/>
  <c r="Y72" i="13"/>
  <c r="N72" i="13"/>
  <c r="N71" i="13"/>
  <c r="N70" i="13"/>
  <c r="N69" i="13"/>
  <c r="N68" i="13"/>
  <c r="N67" i="13"/>
  <c r="N66" i="13"/>
  <c r="N65" i="13"/>
  <c r="N64" i="13"/>
  <c r="N63" i="13"/>
  <c r="N62" i="13"/>
  <c r="N61" i="13"/>
  <c r="N60" i="13"/>
  <c r="N59" i="13"/>
  <c r="N58" i="13"/>
  <c r="N57" i="13"/>
  <c r="N56" i="13"/>
  <c r="N55" i="13"/>
  <c r="N54" i="13"/>
  <c r="N53" i="13"/>
  <c r="N52" i="13"/>
  <c r="N51" i="13"/>
  <c r="N50" i="13"/>
  <c r="N49" i="13"/>
  <c r="N48" i="13"/>
  <c r="N47" i="13"/>
  <c r="N46" i="13"/>
  <c r="N45" i="13"/>
  <c r="N44" i="13"/>
  <c r="N43" i="13"/>
  <c r="N42" i="13"/>
  <c r="N41" i="13"/>
  <c r="N40" i="13"/>
  <c r="N39" i="13"/>
  <c r="N38" i="13"/>
  <c r="N37" i="13"/>
  <c r="N36" i="13"/>
  <c r="N35" i="13"/>
  <c r="N34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9" i="13"/>
  <c r="N8" i="13"/>
  <c r="N7" i="13"/>
  <c r="N6" i="13"/>
  <c r="N5" i="13"/>
  <c r="N4" i="13"/>
  <c r="N3" i="13"/>
  <c r="N2" i="13"/>
  <c r="G58" i="10"/>
  <c r="G49" i="10"/>
  <c r="G50" i="10"/>
  <c r="G51" i="10"/>
  <c r="G52" i="10"/>
  <c r="G53" i="10"/>
  <c r="G54" i="10"/>
  <c r="G55" i="10"/>
  <c r="G56" i="10"/>
  <c r="G57" i="10"/>
  <c r="G48" i="10"/>
  <c r="G15" i="11"/>
  <c r="G14" i="11"/>
  <c r="G13" i="11"/>
  <c r="G12" i="11"/>
  <c r="I33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4" i="7"/>
  <c r="I35" i="7"/>
  <c r="I36" i="7"/>
  <c r="I37" i="7"/>
  <c r="I38" i="7"/>
  <c r="I39" i="7"/>
  <c r="I17" i="7"/>
  <c r="N1731" i="13" l="1"/>
  <c r="I40" i="7"/>
  <c r="G11" i="11"/>
  <c r="G10" i="11"/>
  <c r="G9" i="11"/>
  <c r="G8" i="11"/>
  <c r="G7" i="11"/>
  <c r="AM5" i="11"/>
  <c r="AN5" i="11" s="1"/>
  <c r="AJ5" i="11"/>
  <c r="AK5" i="11" s="1"/>
  <c r="AG5" i="11"/>
  <c r="AH5" i="11" s="1"/>
  <c r="AD5" i="11"/>
  <c r="AE5" i="11" s="1"/>
  <c r="AA5" i="11"/>
  <c r="AB5" i="11" s="1"/>
  <c r="X5" i="11"/>
  <c r="Y5" i="11" s="1"/>
  <c r="U5" i="11"/>
  <c r="V5" i="11" s="1"/>
  <c r="R5" i="11"/>
  <c r="S5" i="11" s="1"/>
  <c r="O5" i="11"/>
  <c r="P5" i="11" s="1"/>
  <c r="L5" i="11"/>
  <c r="M5" i="11" s="1"/>
  <c r="I5" i="11"/>
  <c r="J5" i="11" s="1"/>
  <c r="I5" i="10"/>
  <c r="J5" i="10" s="1"/>
  <c r="L5" i="10"/>
  <c r="M5" i="10" s="1"/>
  <c r="O5" i="10"/>
  <c r="P5" i="10" s="1"/>
  <c r="R5" i="10"/>
  <c r="S5" i="10" s="1"/>
  <c r="U5" i="10"/>
  <c r="V5" i="10" s="1"/>
  <c r="X5" i="10"/>
  <c r="Y5" i="10" s="1"/>
  <c r="AA5" i="10"/>
  <c r="AB5" i="10" s="1"/>
  <c r="AD5" i="10"/>
  <c r="AE5" i="10" s="1"/>
  <c r="AG5" i="10"/>
  <c r="AH5" i="10" s="1"/>
  <c r="AJ5" i="10"/>
  <c r="AK5" i="10" s="1"/>
  <c r="AM5" i="10"/>
  <c r="AN5" i="10" s="1"/>
  <c r="H58" i="10"/>
  <c r="J58" i="10"/>
  <c r="K58" i="10"/>
  <c r="M58" i="10"/>
  <c r="N58" i="10"/>
  <c r="P58" i="10"/>
  <c r="Q58" i="10"/>
  <c r="S58" i="10"/>
  <c r="T58" i="10"/>
  <c r="V58" i="10"/>
  <c r="W58" i="10"/>
  <c r="Y58" i="10"/>
  <c r="Z58" i="10"/>
  <c r="AB58" i="10"/>
  <c r="AC58" i="10"/>
  <c r="AE58" i="10"/>
  <c r="AF58" i="10"/>
  <c r="AH58" i="10"/>
  <c r="AI58" i="10"/>
  <c r="AK58" i="10"/>
  <c r="AL58" i="10"/>
  <c r="AN58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7" i="10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7" i="9"/>
  <c r="N197" i="1" l="1" a="1"/>
  <c r="N197" i="1" s="1"/>
  <c r="F197" i="1" a="1"/>
  <c r="J196" i="1" a="1"/>
  <c r="N195" i="1" a="1"/>
  <c r="F195" i="1" a="1"/>
  <c r="J194" i="1" a="1"/>
  <c r="J194" i="1" s="1"/>
  <c r="N193" i="1" a="1"/>
  <c r="F193" i="1" a="1"/>
  <c r="F193" i="1" s="1"/>
  <c r="J192" i="1" a="1"/>
  <c r="J192" i="1" s="1"/>
  <c r="N191" i="1" a="1"/>
  <c r="F191" i="1" a="1"/>
  <c r="J190" i="1" a="1"/>
  <c r="N189" i="1" a="1"/>
  <c r="F189" i="1" a="1"/>
  <c r="F189" i="1" s="1"/>
  <c r="J187" i="1" a="1"/>
  <c r="N186" i="1" a="1"/>
  <c r="N186" i="1" s="1"/>
  <c r="F186" i="1" a="1"/>
  <c r="F186" i="1" s="1"/>
  <c r="J185" i="1" a="1"/>
  <c r="N184" i="1" a="1"/>
  <c r="F184" i="1" a="1"/>
  <c r="J183" i="1" a="1"/>
  <c r="J183" i="1" s="1"/>
  <c r="N182" i="1" a="1"/>
  <c r="N182" i="1" s="1"/>
  <c r="F182" i="1" a="1"/>
  <c r="J181" i="1" a="1"/>
  <c r="J181" i="1" s="1"/>
  <c r="N179" i="1" a="1"/>
  <c r="N179" i="1" s="1"/>
  <c r="F179" i="1" a="1"/>
  <c r="J178" i="1" a="1"/>
  <c r="N177" i="1" a="1"/>
  <c r="F177" i="1" a="1"/>
  <c r="J176" i="1" a="1"/>
  <c r="J176" i="1" s="1"/>
  <c r="N175" i="1" a="1"/>
  <c r="F175" i="1" a="1"/>
  <c r="F175" i="1" s="1"/>
  <c r="J174" i="1" a="1"/>
  <c r="J174" i="1" s="1"/>
  <c r="N173" i="1" a="1"/>
  <c r="F173" i="1" a="1"/>
  <c r="J172" i="1" a="1"/>
  <c r="N171" i="1" a="1"/>
  <c r="N171" i="1" s="1"/>
  <c r="F171" i="1" a="1"/>
  <c r="F171" i="1" s="1"/>
  <c r="J169" i="1" a="1"/>
  <c r="N168" i="1" a="1"/>
  <c r="N168" i="1" s="1"/>
  <c r="F168" i="1" a="1"/>
  <c r="F168" i="1" s="1"/>
  <c r="J167" i="1" a="1"/>
  <c r="N166" i="1" a="1"/>
  <c r="F166" i="1" a="1"/>
  <c r="J165" i="1" a="1"/>
  <c r="J165" i="1" s="1"/>
  <c r="N164" i="1" a="1"/>
  <c r="N164" i="1" s="1"/>
  <c r="F164" i="1" a="1"/>
  <c r="J163" i="1" a="1"/>
  <c r="J163" i="1" s="1"/>
  <c r="N162" i="1" a="1"/>
  <c r="N162" i="1" s="1"/>
  <c r="F162" i="1" a="1"/>
  <c r="J161" i="1" a="1"/>
  <c r="N160" i="1" a="1"/>
  <c r="F160" i="1" a="1"/>
  <c r="J159" i="1" a="1"/>
  <c r="J159" i="1" s="1"/>
  <c r="N158" i="1" a="1"/>
  <c r="F158" i="1" a="1"/>
  <c r="F158" i="1" s="1"/>
  <c r="J157" i="1" a="1"/>
  <c r="J157" i="1" s="1"/>
  <c r="N156" i="1" a="1"/>
  <c r="F156" i="1" a="1"/>
  <c r="J155" i="1" a="1"/>
  <c r="N154" i="1" a="1"/>
  <c r="N154" i="1" s="1"/>
  <c r="F154" i="1" a="1"/>
  <c r="F154" i="1" s="1"/>
  <c r="J152" i="1" a="1"/>
  <c r="N151" i="1" a="1"/>
  <c r="N151" i="1" s="1"/>
  <c r="F151" i="1" a="1"/>
  <c r="F151" i="1" s="1"/>
  <c r="J150" i="1" a="1"/>
  <c r="N148" i="1" a="1"/>
  <c r="F148" i="1" a="1"/>
  <c r="J147" i="1" a="1"/>
  <c r="J147" i="1" s="1"/>
  <c r="N146" i="1" a="1"/>
  <c r="N146" i="1" s="1"/>
  <c r="F146" i="1" a="1"/>
  <c r="J145" i="1" a="1"/>
  <c r="J145" i="1" s="1"/>
  <c r="M197" i="1" a="1"/>
  <c r="M197" i="1" s="1"/>
  <c r="E197" i="1" a="1"/>
  <c r="I196" i="1" a="1"/>
  <c r="M195" i="1" a="1"/>
  <c r="E195" i="1" a="1"/>
  <c r="E195" i="1" s="1"/>
  <c r="I194" i="1" a="1"/>
  <c r="I194" i="1" s="1"/>
  <c r="M193" i="1" a="1"/>
  <c r="E193" i="1" a="1"/>
  <c r="E193" i="1" s="1"/>
  <c r="I192" i="1" a="1"/>
  <c r="I192" i="1" s="1"/>
  <c r="M191" i="1" a="1"/>
  <c r="E191" i="1" a="1"/>
  <c r="I190" i="1" a="1"/>
  <c r="M189" i="1" a="1"/>
  <c r="M189" i="1" s="1"/>
  <c r="E189" i="1" a="1"/>
  <c r="E189" i="1" s="1"/>
  <c r="I187" i="1" a="1"/>
  <c r="M186" i="1" a="1"/>
  <c r="M186" i="1" s="1"/>
  <c r="E186" i="1" a="1"/>
  <c r="E186" i="1" s="1"/>
  <c r="I185" i="1" a="1"/>
  <c r="M184" i="1" a="1"/>
  <c r="E184" i="1" a="1"/>
  <c r="I183" i="1" a="1"/>
  <c r="I183" i="1" s="1"/>
  <c r="M182" i="1" a="1"/>
  <c r="M182" i="1" s="1"/>
  <c r="E182" i="1" a="1"/>
  <c r="I181" i="1" a="1"/>
  <c r="I181" i="1" s="1"/>
  <c r="M179" i="1" a="1"/>
  <c r="M179" i="1" s="1"/>
  <c r="E179" i="1" a="1"/>
  <c r="I178" i="1" a="1"/>
  <c r="M177" i="1" a="1"/>
  <c r="E177" i="1" a="1"/>
  <c r="I176" i="1" a="1"/>
  <c r="I176" i="1" s="1"/>
  <c r="M175" i="1" a="1"/>
  <c r="E175" i="1" a="1"/>
  <c r="E175" i="1" s="1"/>
  <c r="I174" i="1" a="1"/>
  <c r="I174" i="1" s="1"/>
  <c r="M173" i="1" a="1"/>
  <c r="E173" i="1" a="1"/>
  <c r="I172" i="1" a="1"/>
  <c r="M171" i="1" a="1"/>
  <c r="M171" i="1" s="1"/>
  <c r="E171" i="1" a="1"/>
  <c r="E171" i="1" s="1"/>
  <c r="I169" i="1" a="1"/>
  <c r="M168" i="1" a="1"/>
  <c r="M168" i="1" s="1"/>
  <c r="E168" i="1" a="1"/>
  <c r="E168" i="1" s="1"/>
  <c r="I167" i="1" a="1"/>
  <c r="M166" i="1" a="1"/>
  <c r="E166" i="1" a="1"/>
  <c r="I165" i="1" a="1"/>
  <c r="I165" i="1" s="1"/>
  <c r="M164" i="1" a="1"/>
  <c r="M164" i="1" s="1"/>
  <c r="E164" i="1" a="1"/>
  <c r="I163" i="1" a="1"/>
  <c r="I163" i="1" s="1"/>
  <c r="M162" i="1" a="1"/>
  <c r="M162" i="1" s="1"/>
  <c r="E162" i="1" a="1"/>
  <c r="I161" i="1" a="1"/>
  <c r="M160" i="1" a="1"/>
  <c r="E160" i="1" a="1"/>
  <c r="I159" i="1" a="1"/>
  <c r="I159" i="1" s="1"/>
  <c r="M158" i="1" a="1"/>
  <c r="E158" i="1" a="1"/>
  <c r="E158" i="1" s="1"/>
  <c r="I157" i="1" a="1"/>
  <c r="I157" i="1" s="1"/>
  <c r="M156" i="1" a="1"/>
  <c r="E156" i="1" a="1"/>
  <c r="I155" i="1" a="1"/>
  <c r="M154" i="1" a="1"/>
  <c r="M154" i="1" s="1"/>
  <c r="E154" i="1" a="1"/>
  <c r="E154" i="1" s="1"/>
  <c r="I152" i="1" a="1"/>
  <c r="M151" i="1" a="1"/>
  <c r="M151" i="1" s="1"/>
  <c r="E151" i="1" a="1"/>
  <c r="E151" i="1" s="1"/>
  <c r="I150" i="1" a="1"/>
  <c r="M148" i="1" a="1"/>
  <c r="E148" i="1" a="1"/>
  <c r="I147" i="1" a="1"/>
  <c r="I147" i="1" s="1"/>
  <c r="M146" i="1" a="1"/>
  <c r="M146" i="1" s="1"/>
  <c r="E146" i="1" a="1"/>
  <c r="I145" i="1" a="1"/>
  <c r="I145" i="1" s="1"/>
  <c r="M144" i="1" a="1"/>
  <c r="M144" i="1" s="1"/>
  <c r="E144" i="1" a="1"/>
  <c r="I143" i="1" a="1"/>
  <c r="M142" i="1" a="1"/>
  <c r="E142" i="1" a="1"/>
  <c r="E142" i="1" s="1"/>
  <c r="I141" i="1" a="1"/>
  <c r="I141" i="1" s="1"/>
  <c r="M139" i="1" a="1"/>
  <c r="E139" i="1" a="1"/>
  <c r="E139" i="1" s="1"/>
  <c r="I138" i="1" a="1"/>
  <c r="I138" i="1" s="1"/>
  <c r="M137" i="1" a="1"/>
  <c r="E137" i="1" a="1"/>
  <c r="I136" i="1" a="1"/>
  <c r="M135" i="1" a="1"/>
  <c r="M135" i="1" s="1"/>
  <c r="L197" i="1" a="1"/>
  <c r="L197" i="1" s="1"/>
  <c r="D197" i="1" a="1"/>
  <c r="K197" i="1" a="1"/>
  <c r="K197" i="1" s="1"/>
  <c r="C197" i="1" a="1"/>
  <c r="C197" i="1" s="1"/>
  <c r="G196" i="1" a="1"/>
  <c r="K195" i="1" a="1"/>
  <c r="C195" i="1" a="1"/>
  <c r="G194" i="1" a="1"/>
  <c r="G194" i="1" s="1"/>
  <c r="K193" i="1" a="1"/>
  <c r="K193" i="1" s="1"/>
  <c r="C193" i="1" a="1"/>
  <c r="G192" i="1" a="1"/>
  <c r="G192" i="1" s="1"/>
  <c r="K191" i="1" a="1"/>
  <c r="K191" i="1" s="1"/>
  <c r="C191" i="1" a="1"/>
  <c r="G190" i="1" a="1"/>
  <c r="K189" i="1" a="1"/>
  <c r="C189" i="1" a="1"/>
  <c r="C189" i="1" s="1"/>
  <c r="G187" i="1" a="1"/>
  <c r="G187" i="1" s="1"/>
  <c r="K186" i="1" a="1"/>
  <c r="C186" i="1" a="1"/>
  <c r="C186" i="1" s="1"/>
  <c r="G185" i="1" a="1"/>
  <c r="G185" i="1" s="1"/>
  <c r="K184" i="1" a="1"/>
  <c r="C184" i="1" a="1"/>
  <c r="G183" i="1" a="1"/>
  <c r="K182" i="1" a="1"/>
  <c r="K182" i="1" s="1"/>
  <c r="C182" i="1" a="1"/>
  <c r="C182" i="1" s="1"/>
  <c r="G181" i="1" a="1"/>
  <c r="K179" i="1" a="1"/>
  <c r="K179" i="1" s="1"/>
  <c r="C179" i="1" a="1"/>
  <c r="C179" i="1" s="1"/>
  <c r="G178" i="1" a="1"/>
  <c r="K177" i="1" a="1"/>
  <c r="C177" i="1" a="1"/>
  <c r="G176" i="1" a="1"/>
  <c r="K175" i="1" a="1"/>
  <c r="K175" i="1" s="1"/>
  <c r="C175" i="1" a="1"/>
  <c r="G174" i="1" a="1"/>
  <c r="G174" i="1" s="1"/>
  <c r="K173" i="1" a="1"/>
  <c r="K173" i="1" s="1"/>
  <c r="C173" i="1" a="1"/>
  <c r="G172" i="1" a="1"/>
  <c r="K171" i="1" a="1"/>
  <c r="C171" i="1" a="1"/>
  <c r="C171" i="1" s="1"/>
  <c r="G169" i="1" a="1"/>
  <c r="G169" i="1" s="1"/>
  <c r="K168" i="1" a="1"/>
  <c r="C168" i="1" a="1"/>
  <c r="C168" i="1" s="1"/>
  <c r="G167" i="1" a="1"/>
  <c r="G167" i="1" s="1"/>
  <c r="K166" i="1" a="1"/>
  <c r="C166" i="1" a="1"/>
  <c r="G165" i="1" a="1"/>
  <c r="K164" i="1" a="1"/>
  <c r="C164" i="1" a="1"/>
  <c r="C164" i="1" s="1"/>
  <c r="G163" i="1" a="1"/>
  <c r="K162" i="1" a="1"/>
  <c r="K162" i="1" s="1"/>
  <c r="C162" i="1" a="1"/>
  <c r="C162" i="1" s="1"/>
  <c r="G161" i="1" a="1"/>
  <c r="K160" i="1" a="1"/>
  <c r="C160" i="1" a="1"/>
  <c r="G159" i="1" a="1"/>
  <c r="G159" i="1" s="1"/>
  <c r="K158" i="1" a="1"/>
  <c r="K158" i="1" s="1"/>
  <c r="C158" i="1" a="1"/>
  <c r="G157" i="1" a="1"/>
  <c r="G157" i="1" s="1"/>
  <c r="K156" i="1" a="1"/>
  <c r="K156" i="1" s="1"/>
  <c r="C156" i="1" a="1"/>
  <c r="G155" i="1" a="1"/>
  <c r="K154" i="1" a="1"/>
  <c r="C154" i="1" a="1"/>
  <c r="C154" i="1" s="1"/>
  <c r="G152" i="1" a="1"/>
  <c r="G152" i="1" s="1"/>
  <c r="K151" i="1" a="1"/>
  <c r="C151" i="1" a="1"/>
  <c r="C151" i="1" s="1"/>
  <c r="J197" i="1" a="1"/>
  <c r="J197" i="1" s="1"/>
  <c r="I197" i="1" a="1"/>
  <c r="M196" i="1" a="1"/>
  <c r="E196" i="1" a="1"/>
  <c r="I195" i="1" a="1"/>
  <c r="I195" i="1" s="1"/>
  <c r="M194" i="1" a="1"/>
  <c r="M194" i="1" s="1"/>
  <c r="E194" i="1" a="1"/>
  <c r="I193" i="1" a="1"/>
  <c r="I193" i="1" s="1"/>
  <c r="M192" i="1" a="1"/>
  <c r="M192" i="1" s="1"/>
  <c r="E192" i="1" a="1"/>
  <c r="I191" i="1" a="1"/>
  <c r="M190" i="1" a="1"/>
  <c r="E190" i="1" a="1"/>
  <c r="I189" i="1" a="1"/>
  <c r="I189" i="1" s="1"/>
  <c r="M187" i="1" a="1"/>
  <c r="E187" i="1" a="1"/>
  <c r="E187" i="1" s="1"/>
  <c r="I186" i="1" a="1"/>
  <c r="I186" i="1" s="1"/>
  <c r="M185" i="1" a="1"/>
  <c r="E185" i="1" a="1"/>
  <c r="I184" i="1" a="1"/>
  <c r="M183" i="1" a="1"/>
  <c r="M183" i="1" s="1"/>
  <c r="E183" i="1" a="1"/>
  <c r="E183" i="1" s="1"/>
  <c r="I182" i="1" a="1"/>
  <c r="M181" i="1" a="1"/>
  <c r="M181" i="1" s="1"/>
  <c r="E181" i="1" a="1"/>
  <c r="E181" i="1" s="1"/>
  <c r="I179" i="1" a="1"/>
  <c r="M178" i="1" a="1"/>
  <c r="E178" i="1" a="1"/>
  <c r="I177" i="1" a="1"/>
  <c r="I177" i="1" s="1"/>
  <c r="M176" i="1" a="1"/>
  <c r="M176" i="1" s="1"/>
  <c r="E176" i="1" a="1"/>
  <c r="I175" i="1" a="1"/>
  <c r="I175" i="1" s="1"/>
  <c r="M174" i="1" a="1"/>
  <c r="M174" i="1" s="1"/>
  <c r="E174" i="1" a="1"/>
  <c r="I173" i="1" a="1"/>
  <c r="M172" i="1" a="1"/>
  <c r="E172" i="1" a="1"/>
  <c r="E172" i="1" s="1"/>
  <c r="I171" i="1" a="1"/>
  <c r="I171" i="1" s="1"/>
  <c r="M169" i="1" a="1"/>
  <c r="E169" i="1" a="1"/>
  <c r="E169" i="1" s="1"/>
  <c r="I168" i="1" a="1"/>
  <c r="I168" i="1" s="1"/>
  <c r="M167" i="1" a="1"/>
  <c r="E167" i="1" a="1"/>
  <c r="I166" i="1" a="1"/>
  <c r="M165" i="1" a="1"/>
  <c r="M165" i="1" s="1"/>
  <c r="E165" i="1" a="1"/>
  <c r="E165" i="1" s="1"/>
  <c r="I164" i="1" a="1"/>
  <c r="M163" i="1" a="1"/>
  <c r="M163" i="1" s="1"/>
  <c r="E163" i="1" a="1"/>
  <c r="E163" i="1" s="1"/>
  <c r="I162" i="1" a="1"/>
  <c r="M161" i="1" a="1"/>
  <c r="E161" i="1" a="1"/>
  <c r="I160" i="1" a="1"/>
  <c r="M159" i="1" a="1"/>
  <c r="M159" i="1" s="1"/>
  <c r="E159" i="1" a="1"/>
  <c r="I158" i="1" a="1"/>
  <c r="I158" i="1" s="1"/>
  <c r="M157" i="1" a="1"/>
  <c r="M157" i="1" s="1"/>
  <c r="E157" i="1" a="1"/>
  <c r="I156" i="1" a="1"/>
  <c r="M155" i="1" a="1"/>
  <c r="E155" i="1" a="1"/>
  <c r="E155" i="1" s="1"/>
  <c r="I154" i="1" a="1"/>
  <c r="I154" i="1" s="1"/>
  <c r="M152" i="1" a="1"/>
  <c r="E152" i="1" a="1"/>
  <c r="E152" i="1" s="1"/>
  <c r="I151" i="1" a="1"/>
  <c r="I151" i="1" s="1"/>
  <c r="M150" i="1" a="1"/>
  <c r="E150" i="1" a="1"/>
  <c r="I148" i="1" a="1"/>
  <c r="M147" i="1" a="1"/>
  <c r="M147" i="1" s="1"/>
  <c r="E147" i="1" a="1"/>
  <c r="E147" i="1" s="1"/>
  <c r="I146" i="1" a="1"/>
  <c r="M145" i="1" a="1"/>
  <c r="M145" i="1" s="1"/>
  <c r="H197" i="1" a="1"/>
  <c r="H197" i="1" s="1"/>
  <c r="L196" i="1" a="1"/>
  <c r="D196" i="1" a="1"/>
  <c r="H195" i="1" a="1"/>
  <c r="L194" i="1" a="1"/>
  <c r="L194" i="1" s="1"/>
  <c r="D194" i="1" a="1"/>
  <c r="D194" i="1" s="1"/>
  <c r="H193" i="1" a="1"/>
  <c r="L192" i="1" a="1"/>
  <c r="L192" i="1" s="1"/>
  <c r="D192" i="1" a="1"/>
  <c r="D192" i="1" s="1"/>
  <c r="H191" i="1" a="1"/>
  <c r="L190" i="1" a="1"/>
  <c r="D190" i="1" a="1"/>
  <c r="H189" i="1" a="1"/>
  <c r="H189" i="1" s="1"/>
  <c r="L187" i="1" a="1"/>
  <c r="L187" i="1" s="1"/>
  <c r="D187" i="1" a="1"/>
  <c r="H186" i="1" a="1"/>
  <c r="H186" i="1" s="1"/>
  <c r="L185" i="1" a="1"/>
  <c r="L185" i="1" s="1"/>
  <c r="D185" i="1" a="1"/>
  <c r="H184" i="1" a="1"/>
  <c r="L183" i="1" a="1"/>
  <c r="D183" i="1" a="1"/>
  <c r="H182" i="1" a="1"/>
  <c r="H182" i="1" s="1"/>
  <c r="L181" i="1" a="1"/>
  <c r="D181" i="1" a="1"/>
  <c r="D181" i="1" s="1"/>
  <c r="H179" i="1" a="1"/>
  <c r="H179" i="1" s="1"/>
  <c r="L178" i="1" a="1"/>
  <c r="D178" i="1" a="1"/>
  <c r="H177" i="1" a="1"/>
  <c r="L176" i="1" a="1"/>
  <c r="L176" i="1" s="1"/>
  <c r="D176" i="1" a="1"/>
  <c r="D176" i="1" s="1"/>
  <c r="H175" i="1" a="1"/>
  <c r="L174" i="1" a="1"/>
  <c r="L174" i="1" s="1"/>
  <c r="D174" i="1" a="1"/>
  <c r="D174" i="1" s="1"/>
  <c r="H173" i="1" a="1"/>
  <c r="L172" i="1" a="1"/>
  <c r="D172" i="1" a="1"/>
  <c r="H171" i="1" a="1"/>
  <c r="H171" i="1" s="1"/>
  <c r="L169" i="1" a="1"/>
  <c r="L169" i="1" s="1"/>
  <c r="G197" i="1" a="1"/>
  <c r="K196" i="1" a="1"/>
  <c r="K196" i="1" s="1"/>
  <c r="C196" i="1" a="1"/>
  <c r="C196" i="1" s="1"/>
  <c r="G195" i="1" a="1"/>
  <c r="K194" i="1" a="1"/>
  <c r="C194" i="1" a="1"/>
  <c r="G193" i="1" a="1"/>
  <c r="G193" i="1" s="1"/>
  <c r="K192" i="1" a="1"/>
  <c r="K192" i="1" s="1"/>
  <c r="C192" i="1" a="1"/>
  <c r="G191" i="1" a="1"/>
  <c r="G191" i="1" s="1"/>
  <c r="K190" i="1" a="1"/>
  <c r="K190" i="1" s="1"/>
  <c r="C190" i="1" a="1"/>
  <c r="G189" i="1" a="1"/>
  <c r="K187" i="1" a="1"/>
  <c r="C187" i="1" a="1"/>
  <c r="C187" i="1" s="1"/>
  <c r="G186" i="1" a="1"/>
  <c r="G186" i="1" s="1"/>
  <c r="K185" i="1" a="1"/>
  <c r="C185" i="1" a="1"/>
  <c r="C185" i="1" s="1"/>
  <c r="G184" i="1" a="1"/>
  <c r="G184" i="1" s="1"/>
  <c r="K183" i="1" a="1"/>
  <c r="C183" i="1" a="1"/>
  <c r="G182" i="1" a="1"/>
  <c r="K181" i="1" a="1"/>
  <c r="C181" i="1" a="1"/>
  <c r="C181" i="1" s="1"/>
  <c r="G179" i="1" a="1"/>
  <c r="K178" i="1" a="1"/>
  <c r="K178" i="1" s="1"/>
  <c r="C178" i="1" a="1"/>
  <c r="C178" i="1" s="1"/>
  <c r="G177" i="1" a="1"/>
  <c r="K176" i="1" a="1"/>
  <c r="C176" i="1" a="1"/>
  <c r="G175" i="1" a="1"/>
  <c r="G175" i="1" s="1"/>
  <c r="K174" i="1" a="1"/>
  <c r="K174" i="1" s="1"/>
  <c r="C174" i="1" a="1"/>
  <c r="G173" i="1" a="1"/>
  <c r="G173" i="1" s="1"/>
  <c r="K172" i="1" a="1"/>
  <c r="K172" i="1" s="1"/>
  <c r="C172" i="1" a="1"/>
  <c r="G171" i="1" a="1"/>
  <c r="K169" i="1" a="1"/>
  <c r="C169" i="1" a="1"/>
  <c r="C169" i="1" s="1"/>
  <c r="G168" i="1" a="1"/>
  <c r="G168" i="1" s="1"/>
  <c r="K167" i="1" a="1"/>
  <c r="C167" i="1" a="1"/>
  <c r="C167" i="1" s="1"/>
  <c r="G166" i="1" a="1"/>
  <c r="G166" i="1" s="1"/>
  <c r="K165" i="1" a="1"/>
  <c r="C165" i="1" a="1"/>
  <c r="G164" i="1" a="1"/>
  <c r="K163" i="1" a="1"/>
  <c r="C163" i="1" a="1"/>
  <c r="C163" i="1" s="1"/>
  <c r="G162" i="1" a="1"/>
  <c r="K161" i="1" a="1"/>
  <c r="K161" i="1" s="1"/>
  <c r="C161" i="1" a="1"/>
  <c r="C161" i="1" s="1"/>
  <c r="G160" i="1" a="1"/>
  <c r="K159" i="1" a="1"/>
  <c r="C159" i="1" a="1"/>
  <c r="G158" i="1" a="1"/>
  <c r="G158" i="1" s="1"/>
  <c r="K157" i="1" a="1"/>
  <c r="K157" i="1" s="1"/>
  <c r="C157" i="1" a="1"/>
  <c r="G156" i="1" a="1"/>
  <c r="G156" i="1" s="1"/>
  <c r="K155" i="1" a="1"/>
  <c r="K155" i="1" s="1"/>
  <c r="C155" i="1" a="1"/>
  <c r="G154" i="1" a="1"/>
  <c r="K152" i="1" a="1"/>
  <c r="C152" i="1" a="1"/>
  <c r="C152" i="1" s="1"/>
  <c r="G151" i="1" a="1"/>
  <c r="G151" i="1" s="1"/>
  <c r="N196" i="1" a="1"/>
  <c r="F194" i="1" a="1"/>
  <c r="F194" i="1" s="1"/>
  <c r="J191" i="1" a="1"/>
  <c r="J191" i="1" s="1"/>
  <c r="N187" i="1" a="1"/>
  <c r="F185" i="1" a="1"/>
  <c r="J182" i="1" a="1"/>
  <c r="N178" i="1" a="1"/>
  <c r="N178" i="1" s="1"/>
  <c r="F176" i="1" a="1"/>
  <c r="F176" i="1" s="1"/>
  <c r="J173" i="1" a="1"/>
  <c r="N169" i="1" a="1"/>
  <c r="N169" i="1" s="1"/>
  <c r="N167" i="1" a="1"/>
  <c r="N167" i="1" s="1"/>
  <c r="D166" i="1" a="1"/>
  <c r="H164" i="1" a="1"/>
  <c r="J162" i="1" a="1"/>
  <c r="L160" i="1" a="1"/>
  <c r="L160" i="1" s="1"/>
  <c r="D159" i="1" a="1"/>
  <c r="D159" i="1" s="1"/>
  <c r="F157" i="1" a="1"/>
  <c r="H155" i="1" a="1"/>
  <c r="H155" i="1" s="1"/>
  <c r="L152" i="1" a="1"/>
  <c r="L152" i="1" s="1"/>
  <c r="N150" i="1" a="1"/>
  <c r="L148" i="1" a="1"/>
  <c r="L147" i="1" a="1"/>
  <c r="K146" i="1" a="1"/>
  <c r="K146" i="1" s="1"/>
  <c r="K145" i="1" a="1"/>
  <c r="K145" i="1" s="1"/>
  <c r="L144" i="1" a="1"/>
  <c r="C144" i="1" a="1"/>
  <c r="C144" i="1" s="1"/>
  <c r="F143" i="1" a="1"/>
  <c r="F143" i="1" s="1"/>
  <c r="I142" i="1" a="1"/>
  <c r="L141" i="1" a="1"/>
  <c r="C141" i="1" a="1"/>
  <c r="F139" i="1" a="1"/>
  <c r="H138" i="1" a="1"/>
  <c r="H138" i="1" s="1"/>
  <c r="K137" i="1" a="1"/>
  <c r="N136" i="1" a="1"/>
  <c r="N136" i="1" s="1"/>
  <c r="E136" i="1" a="1"/>
  <c r="E136" i="1" s="1"/>
  <c r="H135" i="1" a="1"/>
  <c r="L133" i="1" a="1"/>
  <c r="D133" i="1" a="1"/>
  <c r="H132" i="1" a="1"/>
  <c r="H132" i="1" s="1"/>
  <c r="L131" i="1" a="1"/>
  <c r="L131" i="1" s="1"/>
  <c r="D131" i="1" a="1"/>
  <c r="H130" i="1" a="1"/>
  <c r="H130" i="1" s="1"/>
  <c r="L129" i="1" a="1"/>
  <c r="L129" i="1" s="1"/>
  <c r="D129" i="1" a="1"/>
  <c r="H128" i="1" a="1"/>
  <c r="L127" i="1" a="1"/>
  <c r="D127" i="1" a="1"/>
  <c r="H126" i="1" a="1"/>
  <c r="H126" i="1" s="1"/>
  <c r="L125" i="1" a="1"/>
  <c r="D125" i="1" a="1"/>
  <c r="D125" i="1" s="1"/>
  <c r="H124" i="1" a="1"/>
  <c r="H124" i="1" s="1"/>
  <c r="L123" i="1" a="1"/>
  <c r="H196" i="1" a="1"/>
  <c r="L193" i="1" a="1"/>
  <c r="D191" i="1" a="1"/>
  <c r="H187" i="1" a="1"/>
  <c r="H187" i="1" s="1"/>
  <c r="L184" i="1" a="1"/>
  <c r="D182" i="1" a="1"/>
  <c r="D182" i="1" s="1"/>
  <c r="H178" i="1" a="1"/>
  <c r="H178" i="1" s="1"/>
  <c r="L175" i="1" a="1"/>
  <c r="D173" i="1" a="1"/>
  <c r="H169" i="1" a="1"/>
  <c r="L167" i="1" a="1"/>
  <c r="L167" i="1" s="1"/>
  <c r="N165" i="1" a="1"/>
  <c r="N165" i="1" s="1"/>
  <c r="D164" i="1" a="1"/>
  <c r="H162" i="1" a="1"/>
  <c r="H162" i="1" s="1"/>
  <c r="J160" i="1" a="1"/>
  <c r="J160" i="1" s="1"/>
  <c r="L158" i="1" a="1"/>
  <c r="D157" i="1" a="1"/>
  <c r="F155" i="1" a="1"/>
  <c r="H152" i="1" a="1"/>
  <c r="H152" i="1" s="1"/>
  <c r="L150" i="1" a="1"/>
  <c r="L150" i="1" s="1"/>
  <c r="K148" i="1" a="1"/>
  <c r="K147" i="1" a="1"/>
  <c r="K147" i="1" s="1"/>
  <c r="J146" i="1" a="1"/>
  <c r="J146" i="1" s="1"/>
  <c r="H145" i="1" a="1"/>
  <c r="K144" i="1" a="1"/>
  <c r="N143" i="1" a="1"/>
  <c r="E143" i="1" a="1"/>
  <c r="E143" i="1" s="1"/>
  <c r="H142" i="1" a="1"/>
  <c r="H142" i="1" s="1"/>
  <c r="K141" i="1" a="1"/>
  <c r="N139" i="1" a="1"/>
  <c r="N139" i="1" s="1"/>
  <c r="D139" i="1" a="1"/>
  <c r="D139" i="1" s="1"/>
  <c r="G138" i="1" a="1"/>
  <c r="J137" i="1" a="1"/>
  <c r="M136" i="1" a="1"/>
  <c r="D136" i="1" a="1"/>
  <c r="G135" i="1" a="1"/>
  <c r="G135" i="1" s="1"/>
  <c r="K133" i="1" a="1"/>
  <c r="C133" i="1" a="1"/>
  <c r="C133" i="1" s="1"/>
  <c r="G132" i="1" a="1"/>
  <c r="G132" i="1" s="1"/>
  <c r="K131" i="1" a="1"/>
  <c r="C131" i="1" a="1"/>
  <c r="G130" i="1" a="1"/>
  <c r="K129" i="1" a="1"/>
  <c r="K129" i="1" s="1"/>
  <c r="C129" i="1" a="1"/>
  <c r="C129" i="1" s="1"/>
  <c r="G128" i="1" a="1"/>
  <c r="K127" i="1" a="1"/>
  <c r="K127" i="1" s="1"/>
  <c r="C127" i="1" a="1"/>
  <c r="C127" i="1" s="1"/>
  <c r="G126" i="1" a="1"/>
  <c r="K125" i="1" a="1"/>
  <c r="C125" i="1" a="1"/>
  <c r="G124" i="1" a="1"/>
  <c r="G124" i="1" s="1"/>
  <c r="K123" i="1" a="1"/>
  <c r="K123" i="1" s="1"/>
  <c r="C123" i="1" a="1"/>
  <c r="G122" i="1" a="1"/>
  <c r="G122" i="1" s="1"/>
  <c r="K120" i="1" a="1"/>
  <c r="K120" i="1" s="1"/>
  <c r="C120" i="1" a="1"/>
  <c r="G119" i="1" a="1"/>
  <c r="K118" i="1" a="1"/>
  <c r="C118" i="1" a="1"/>
  <c r="C118" i="1" s="1"/>
  <c r="G117" i="1" a="1"/>
  <c r="G117" i="1" s="1"/>
  <c r="K116" i="1" a="1"/>
  <c r="C116" i="1" a="1"/>
  <c r="C116" i="1" s="1"/>
  <c r="G115" i="1" a="1"/>
  <c r="G115" i="1" s="1"/>
  <c r="K114" i="1" a="1"/>
  <c r="C114" i="1" a="1"/>
  <c r="G113" i="1" a="1"/>
  <c r="K111" i="1" a="1"/>
  <c r="K111" i="1" s="1"/>
  <c r="C111" i="1" a="1"/>
  <c r="C111" i="1" s="1"/>
  <c r="G110" i="1" a="1"/>
  <c r="K109" i="1" a="1"/>
  <c r="K109" i="1" s="1"/>
  <c r="C109" i="1" a="1"/>
  <c r="C109" i="1" s="1"/>
  <c r="G108" i="1" a="1"/>
  <c r="K106" i="1" a="1"/>
  <c r="C106" i="1" a="1"/>
  <c r="G105" i="1" a="1"/>
  <c r="G105" i="1" s="1"/>
  <c r="K103" i="1" a="1"/>
  <c r="K103" i="1" s="1"/>
  <c r="C103" i="1" a="1"/>
  <c r="G101" i="1" a="1"/>
  <c r="G101" i="1" s="1"/>
  <c r="K99" i="1" a="1"/>
  <c r="K99" i="1" s="1"/>
  <c r="C99" i="1" a="1"/>
  <c r="G98" i="1" a="1"/>
  <c r="K97" i="1" a="1"/>
  <c r="C97" i="1" a="1"/>
  <c r="C97" i="1" s="1"/>
  <c r="G96" i="1" a="1"/>
  <c r="G96" i="1" s="1"/>
  <c r="K95" i="1" a="1"/>
  <c r="C95" i="1" a="1"/>
  <c r="C95" i="1" s="1"/>
  <c r="G94" i="1" a="1"/>
  <c r="G94" i="1" s="1"/>
  <c r="K92" i="1" a="1"/>
  <c r="C92" i="1" a="1"/>
  <c r="G91" i="1" a="1"/>
  <c r="K90" i="1" a="1"/>
  <c r="K90" i="1" s="1"/>
  <c r="C90" i="1" a="1"/>
  <c r="C90" i="1" s="1"/>
  <c r="G89" i="1" a="1"/>
  <c r="K88" i="1" a="1"/>
  <c r="K88" i="1" s="1"/>
  <c r="C88" i="1" a="1"/>
  <c r="C88" i="1" s="1"/>
  <c r="G87" i="1" a="1"/>
  <c r="K86" i="1" a="1"/>
  <c r="C86" i="1" a="1"/>
  <c r="G85" i="1" a="1"/>
  <c r="G85" i="1" s="1"/>
  <c r="K84" i="1" a="1"/>
  <c r="K84" i="1" s="1"/>
  <c r="C84" i="1" a="1"/>
  <c r="G83" i="1" a="1"/>
  <c r="G83" i="1" s="1"/>
  <c r="K82" i="1" a="1"/>
  <c r="K82" i="1" s="1"/>
  <c r="C82" i="1" a="1"/>
  <c r="G81" i="1" a="1"/>
  <c r="K80" i="1" a="1"/>
  <c r="C80" i="1" a="1"/>
  <c r="C80" i="1" s="1"/>
  <c r="G79" i="1" a="1"/>
  <c r="G79" i="1" s="1"/>
  <c r="K78" i="1" a="1"/>
  <c r="C78" i="1" a="1"/>
  <c r="C78" i="1" s="1"/>
  <c r="G77" i="1" a="1"/>
  <c r="G77" i="1" s="1"/>
  <c r="K76" i="1" a="1"/>
  <c r="C76" i="1" a="1"/>
  <c r="G75" i="1" a="1"/>
  <c r="K74" i="1" a="1"/>
  <c r="K74" i="1" s="1"/>
  <c r="C74" i="1" a="1"/>
  <c r="C74" i="1" s="1"/>
  <c r="G73" i="1" a="1"/>
  <c r="K72" i="1" a="1"/>
  <c r="K72" i="1" s="1"/>
  <c r="C72" i="1" a="1"/>
  <c r="C72" i="1" s="1"/>
  <c r="G71" i="1" a="1"/>
  <c r="K70" i="1" a="1"/>
  <c r="C70" i="1" a="1"/>
  <c r="G69" i="1" a="1"/>
  <c r="G69" i="1" s="1"/>
  <c r="K68" i="1" a="1"/>
  <c r="K68" i="1" s="1"/>
  <c r="F196" i="1" a="1"/>
  <c r="J193" i="1" a="1"/>
  <c r="J193" i="1" s="1"/>
  <c r="N190" i="1" a="1"/>
  <c r="N190" i="1" s="1"/>
  <c r="F187" i="1" a="1"/>
  <c r="J184" i="1" a="1"/>
  <c r="N181" i="1" a="1"/>
  <c r="F178" i="1" a="1"/>
  <c r="F178" i="1" s="1"/>
  <c r="J175" i="1" a="1"/>
  <c r="J175" i="1" s="1"/>
  <c r="N172" i="1" a="1"/>
  <c r="F169" i="1" a="1"/>
  <c r="F169" i="1" s="1"/>
  <c r="H167" i="1" a="1"/>
  <c r="H167" i="1" s="1"/>
  <c r="L165" i="1" a="1"/>
  <c r="N163" i="1" a="1"/>
  <c r="D162" i="1" a="1"/>
  <c r="H160" i="1" a="1"/>
  <c r="H160" i="1" s="1"/>
  <c r="J158" i="1" a="1"/>
  <c r="J158" i="1" s="1"/>
  <c r="L156" i="1" a="1"/>
  <c r="D155" i="1" a="1"/>
  <c r="D155" i="1" s="1"/>
  <c r="F152" i="1" a="1"/>
  <c r="F152" i="1" s="1"/>
  <c r="K150" i="1" a="1"/>
  <c r="J148" i="1" a="1"/>
  <c r="H147" i="1" a="1"/>
  <c r="H146" i="1" a="1"/>
  <c r="H146" i="1" s="1"/>
  <c r="G145" i="1" a="1"/>
  <c r="G145" i="1" s="1"/>
  <c r="J144" i="1" a="1"/>
  <c r="M143" i="1" a="1"/>
  <c r="M143" i="1" s="1"/>
  <c r="D143" i="1" a="1"/>
  <c r="D143" i="1" s="1"/>
  <c r="G142" i="1" a="1"/>
  <c r="J141" i="1" a="1"/>
  <c r="L139" i="1" a="1"/>
  <c r="C139" i="1" a="1"/>
  <c r="C139" i="1" s="1"/>
  <c r="F138" i="1" a="1"/>
  <c r="F138" i="1" s="1"/>
  <c r="I137" i="1" a="1"/>
  <c r="L136" i="1" a="1"/>
  <c r="L136" i="1" s="1"/>
  <c r="C136" i="1" a="1"/>
  <c r="C136" i="1" s="1"/>
  <c r="F135" i="1" a="1"/>
  <c r="J133" i="1" a="1"/>
  <c r="N132" i="1" a="1"/>
  <c r="F132" i="1" a="1"/>
  <c r="F132" i="1" s="1"/>
  <c r="J131" i="1" a="1"/>
  <c r="J131" i="1" s="1"/>
  <c r="N130" i="1" a="1"/>
  <c r="F130" i="1" a="1"/>
  <c r="F130" i="1" s="1"/>
  <c r="J129" i="1" a="1"/>
  <c r="J129" i="1" s="1"/>
  <c r="N128" i="1" a="1"/>
  <c r="F128" i="1" a="1"/>
  <c r="J127" i="1" a="1"/>
  <c r="N126" i="1" a="1"/>
  <c r="F126" i="1" a="1"/>
  <c r="F126" i="1" s="1"/>
  <c r="J125" i="1" a="1"/>
  <c r="N124" i="1" a="1"/>
  <c r="N124" i="1" s="1"/>
  <c r="F124" i="1" a="1"/>
  <c r="F124" i="1" s="1"/>
  <c r="J123" i="1" a="1"/>
  <c r="N122" i="1" a="1"/>
  <c r="F122" i="1" a="1"/>
  <c r="J120" i="1" a="1"/>
  <c r="J120" i="1" s="1"/>
  <c r="N119" i="1" a="1"/>
  <c r="N119" i="1" s="1"/>
  <c r="F119" i="1" a="1"/>
  <c r="J118" i="1" a="1"/>
  <c r="J118" i="1" s="1"/>
  <c r="N117" i="1" a="1"/>
  <c r="N117" i="1" s="1"/>
  <c r="F117" i="1" a="1"/>
  <c r="J116" i="1" a="1"/>
  <c r="N115" i="1" a="1"/>
  <c r="F115" i="1" a="1"/>
  <c r="F115" i="1" s="1"/>
  <c r="J114" i="1" a="1"/>
  <c r="J114" i="1" s="1"/>
  <c r="N113" i="1" a="1"/>
  <c r="F113" i="1" a="1"/>
  <c r="F113" i="1" s="1"/>
  <c r="J111" i="1" a="1"/>
  <c r="J111" i="1" s="1"/>
  <c r="N110" i="1" a="1"/>
  <c r="F110" i="1" a="1"/>
  <c r="J109" i="1" a="1"/>
  <c r="N108" i="1" a="1"/>
  <c r="N108" i="1" s="1"/>
  <c r="F108" i="1" a="1"/>
  <c r="F108" i="1" s="1"/>
  <c r="J106" i="1" a="1"/>
  <c r="N105" i="1" a="1"/>
  <c r="N105" i="1" s="1"/>
  <c r="F105" i="1" a="1"/>
  <c r="F105" i="1" s="1"/>
  <c r="J103" i="1" a="1"/>
  <c r="N101" i="1" a="1"/>
  <c r="F101" i="1" a="1"/>
  <c r="J99" i="1" a="1"/>
  <c r="J99" i="1" s="1"/>
  <c r="N98" i="1" a="1"/>
  <c r="N98" i="1" s="1"/>
  <c r="F98" i="1" a="1"/>
  <c r="J97" i="1" a="1"/>
  <c r="J97" i="1" s="1"/>
  <c r="N96" i="1" a="1"/>
  <c r="N96" i="1" s="1"/>
  <c r="F96" i="1" a="1"/>
  <c r="J95" i="1" a="1"/>
  <c r="L195" i="1" a="1"/>
  <c r="D193" i="1" a="1"/>
  <c r="D193" i="1" s="1"/>
  <c r="H190" i="1" a="1"/>
  <c r="H190" i="1" s="1"/>
  <c r="L186" i="1" a="1"/>
  <c r="D184" i="1" a="1"/>
  <c r="D184" i="1" s="1"/>
  <c r="H181" i="1" a="1"/>
  <c r="H181" i="1" s="1"/>
  <c r="L177" i="1" a="1"/>
  <c r="D175" i="1" a="1"/>
  <c r="H172" i="1" a="1"/>
  <c r="D169" i="1" a="1"/>
  <c r="D169" i="1" s="1"/>
  <c r="F167" i="1" a="1"/>
  <c r="F167" i="1" s="1"/>
  <c r="H165" i="1" a="1"/>
  <c r="L163" i="1" a="1"/>
  <c r="L163" i="1" s="1"/>
  <c r="N161" i="1" a="1"/>
  <c r="N161" i="1" s="1"/>
  <c r="D160" i="1" a="1"/>
  <c r="H158" i="1" a="1"/>
  <c r="J156" i="1" a="1"/>
  <c r="L154" i="1" a="1"/>
  <c r="L154" i="1" s="1"/>
  <c r="D152" i="1" a="1"/>
  <c r="D152" i="1" s="1"/>
  <c r="H150" i="1" a="1"/>
  <c r="H148" i="1" a="1"/>
  <c r="H148" i="1" s="1"/>
  <c r="G147" i="1" a="1"/>
  <c r="G147" i="1" s="1"/>
  <c r="G146" i="1" a="1"/>
  <c r="F145" i="1" a="1"/>
  <c r="I144" i="1" a="1"/>
  <c r="L143" i="1" a="1"/>
  <c r="L143" i="1" s="1"/>
  <c r="C143" i="1" a="1"/>
  <c r="C143" i="1" s="1"/>
  <c r="F142" i="1" a="1"/>
  <c r="H141" i="1" a="1"/>
  <c r="H141" i="1" s="1"/>
  <c r="K139" i="1" a="1"/>
  <c r="K139" i="1" s="1"/>
  <c r="N138" i="1" a="1"/>
  <c r="E138" i="1" a="1"/>
  <c r="H137" i="1" a="1"/>
  <c r="K136" i="1" a="1"/>
  <c r="K136" i="1" s="1"/>
  <c r="N135" i="1" a="1"/>
  <c r="N135" i="1" s="1"/>
  <c r="E135" i="1" a="1"/>
  <c r="I133" i="1" a="1"/>
  <c r="I133" i="1" s="1"/>
  <c r="M132" i="1" a="1"/>
  <c r="M132" i="1" s="1"/>
  <c r="E132" i="1" a="1"/>
  <c r="I131" i="1" a="1"/>
  <c r="M130" i="1" a="1"/>
  <c r="E130" i="1" a="1"/>
  <c r="E130" i="1" s="1"/>
  <c r="I129" i="1" a="1"/>
  <c r="I129" i="1" s="1"/>
  <c r="M128" i="1" a="1"/>
  <c r="E128" i="1" a="1"/>
  <c r="E128" i="1" s="1"/>
  <c r="I127" i="1" a="1"/>
  <c r="I127" i="1" s="1"/>
  <c r="M126" i="1" a="1"/>
  <c r="E126" i="1" a="1"/>
  <c r="I125" i="1" a="1"/>
  <c r="M124" i="1" a="1"/>
  <c r="E124" i="1" a="1"/>
  <c r="E124" i="1" s="1"/>
  <c r="I123" i="1" a="1"/>
  <c r="M122" i="1" a="1"/>
  <c r="M122" i="1" s="1"/>
  <c r="E122" i="1" a="1"/>
  <c r="E122" i="1" s="1"/>
  <c r="I120" i="1" a="1"/>
  <c r="M119" i="1" a="1"/>
  <c r="E119" i="1" a="1"/>
  <c r="I118" i="1" a="1"/>
  <c r="I118" i="1" s="1"/>
  <c r="M117" i="1" a="1"/>
  <c r="M117" i="1" s="1"/>
  <c r="E117" i="1" a="1"/>
  <c r="I116" i="1" a="1"/>
  <c r="I116" i="1" s="1"/>
  <c r="M115" i="1" a="1"/>
  <c r="M115" i="1" s="1"/>
  <c r="E115" i="1" a="1"/>
  <c r="I114" i="1" a="1"/>
  <c r="M113" i="1" a="1"/>
  <c r="E113" i="1" a="1"/>
  <c r="E113" i="1" s="1"/>
  <c r="I111" i="1" a="1"/>
  <c r="I111" i="1" s="1"/>
  <c r="M110" i="1" a="1"/>
  <c r="E110" i="1" a="1"/>
  <c r="E110" i="1" s="1"/>
  <c r="I109" i="1" a="1"/>
  <c r="I109" i="1" s="1"/>
  <c r="M108" i="1" a="1"/>
  <c r="E108" i="1" a="1"/>
  <c r="I106" i="1" a="1"/>
  <c r="M105" i="1" a="1"/>
  <c r="M105" i="1" s="1"/>
  <c r="E105" i="1" a="1"/>
  <c r="E105" i="1" s="1"/>
  <c r="I103" i="1" a="1"/>
  <c r="M101" i="1" a="1"/>
  <c r="M101" i="1" s="1"/>
  <c r="E101" i="1" a="1"/>
  <c r="E101" i="1" s="1"/>
  <c r="I99" i="1" a="1"/>
  <c r="M98" i="1" a="1"/>
  <c r="E98" i="1" a="1"/>
  <c r="I97" i="1" a="1"/>
  <c r="I97" i="1" s="1"/>
  <c r="M96" i="1" a="1"/>
  <c r="M96" i="1" s="1"/>
  <c r="J195" i="1" a="1"/>
  <c r="N192" i="1" a="1"/>
  <c r="N192" i="1" s="1"/>
  <c r="F190" i="1" a="1"/>
  <c r="F190" i="1" s="1"/>
  <c r="J186" i="1" a="1"/>
  <c r="N183" i="1" a="1"/>
  <c r="F181" i="1" a="1"/>
  <c r="J177" i="1" a="1"/>
  <c r="J177" i="1" s="1"/>
  <c r="N174" i="1" a="1"/>
  <c r="N174" i="1" s="1"/>
  <c r="F172" i="1" a="1"/>
  <c r="L168" i="1" a="1"/>
  <c r="L168" i="1" s="1"/>
  <c r="D167" i="1" a="1"/>
  <c r="D167" i="1" s="1"/>
  <c r="F165" i="1" a="1"/>
  <c r="H163" i="1" a="1"/>
  <c r="L161" i="1" a="1"/>
  <c r="N159" i="1" a="1"/>
  <c r="N159" i="1" s="1"/>
  <c r="D158" i="1" a="1"/>
  <c r="D158" i="1" s="1"/>
  <c r="H156" i="1" a="1"/>
  <c r="J154" i="1" a="1"/>
  <c r="J154" i="1" s="1"/>
  <c r="L151" i="1" a="1"/>
  <c r="L151" i="1" s="1"/>
  <c r="G150" i="1" a="1"/>
  <c r="G148" i="1" a="1"/>
  <c r="F147" i="1" a="1"/>
  <c r="D146" i="1" a="1"/>
  <c r="D146" i="1" s="1"/>
  <c r="E145" i="1" a="1"/>
  <c r="E145" i="1" s="1"/>
  <c r="H144" i="1" a="1"/>
  <c r="K143" i="1" a="1"/>
  <c r="K143" i="1" s="1"/>
  <c r="N142" i="1" a="1"/>
  <c r="N142" i="1" s="1"/>
  <c r="D142" i="1" a="1"/>
  <c r="G141" i="1" a="1"/>
  <c r="J139" i="1" a="1"/>
  <c r="M138" i="1" a="1"/>
  <c r="M138" i="1" s="1"/>
  <c r="D138" i="1" a="1"/>
  <c r="D138" i="1" s="1"/>
  <c r="G137" i="1" a="1"/>
  <c r="J136" i="1" a="1"/>
  <c r="J136" i="1" s="1"/>
  <c r="L135" i="1" a="1"/>
  <c r="L135" i="1" s="1"/>
  <c r="D135" i="1" a="1"/>
  <c r="H133" i="1" a="1"/>
  <c r="L132" i="1" a="1"/>
  <c r="D132" i="1" a="1"/>
  <c r="D132" i="1" s="1"/>
  <c r="H131" i="1" a="1"/>
  <c r="H131" i="1" s="1"/>
  <c r="L130" i="1" a="1"/>
  <c r="D130" i="1" a="1"/>
  <c r="D130" i="1" s="1"/>
  <c r="H129" i="1" a="1"/>
  <c r="H129" i="1" s="1"/>
  <c r="L128" i="1" a="1"/>
  <c r="D128" i="1" a="1"/>
  <c r="H127" i="1" a="1"/>
  <c r="L126" i="1" a="1"/>
  <c r="L126" i="1" s="1"/>
  <c r="D126" i="1" a="1"/>
  <c r="D126" i="1" s="1"/>
  <c r="H125" i="1" a="1"/>
  <c r="L124" i="1" a="1"/>
  <c r="L124" i="1" s="1"/>
  <c r="D124" i="1" a="1"/>
  <c r="D124" i="1" s="1"/>
  <c r="H123" i="1" a="1"/>
  <c r="L122" i="1" a="1"/>
  <c r="D122" i="1" a="1"/>
  <c r="D122" i="1" s="1"/>
  <c r="H120" i="1" a="1"/>
  <c r="H120" i="1" s="1"/>
  <c r="L119" i="1" a="1"/>
  <c r="L119" i="1" s="1"/>
  <c r="D119" i="1" a="1"/>
  <c r="H118" i="1" a="1"/>
  <c r="H118" i="1" s="1"/>
  <c r="L117" i="1" a="1"/>
  <c r="L117" i="1" s="1"/>
  <c r="D117" i="1" a="1"/>
  <c r="H116" i="1" a="1"/>
  <c r="L115" i="1" a="1"/>
  <c r="D115" i="1" a="1"/>
  <c r="D115" i="1" s="1"/>
  <c r="H114" i="1" a="1"/>
  <c r="H114" i="1" s="1"/>
  <c r="L113" i="1" a="1"/>
  <c r="D113" i="1" a="1"/>
  <c r="D113" i="1" s="1"/>
  <c r="H111" i="1" a="1"/>
  <c r="H111" i="1" s="1"/>
  <c r="L110" i="1" a="1"/>
  <c r="D110" i="1" a="1"/>
  <c r="H109" i="1" a="1"/>
  <c r="L108" i="1" a="1"/>
  <c r="L108" i="1" s="1"/>
  <c r="D108" i="1" a="1"/>
  <c r="D108" i="1" s="1"/>
  <c r="H106" i="1" a="1"/>
  <c r="L105" i="1" a="1"/>
  <c r="L105" i="1" s="1"/>
  <c r="D105" i="1" a="1"/>
  <c r="D105" i="1" s="1"/>
  <c r="H103" i="1" a="1"/>
  <c r="L101" i="1" a="1"/>
  <c r="D101" i="1" a="1"/>
  <c r="H99" i="1" a="1"/>
  <c r="H99" i="1" s="1"/>
  <c r="L98" i="1" a="1"/>
  <c r="L98" i="1" s="1"/>
  <c r="D195" i="1" a="1"/>
  <c r="D189" i="1" a="1"/>
  <c r="D189" i="1" s="1"/>
  <c r="J179" i="1" a="1"/>
  <c r="J179" i="1" s="1"/>
  <c r="L171" i="1" a="1"/>
  <c r="H166" i="1" a="1"/>
  <c r="F161" i="1" a="1"/>
  <c r="D156" i="1" a="1"/>
  <c r="D156" i="1" s="1"/>
  <c r="D151" i="1" a="1"/>
  <c r="D151" i="1" s="1"/>
  <c r="C147" i="1" a="1"/>
  <c r="G144" i="1" a="1"/>
  <c r="G144" i="1" s="1"/>
  <c r="J142" i="1" a="1"/>
  <c r="J142" i="1" s="1"/>
  <c r="H139" i="1" a="1"/>
  <c r="F137" i="1" a="1"/>
  <c r="I135" i="1" a="1"/>
  <c r="J132" i="1" a="1"/>
  <c r="J132" i="1" s="1"/>
  <c r="K130" i="1" a="1"/>
  <c r="K130" i="1" s="1"/>
  <c r="E129" i="1" a="1"/>
  <c r="F127" i="1" a="1"/>
  <c r="F127" i="1" s="1"/>
  <c r="G125" i="1" a="1"/>
  <c r="G125" i="1" s="1"/>
  <c r="M123" i="1" a="1"/>
  <c r="H122" i="1" a="1"/>
  <c r="D120" i="1" a="1"/>
  <c r="D120" i="1" s="1"/>
  <c r="L118" i="1" a="1"/>
  <c r="L118" i="1" s="1"/>
  <c r="H117" i="1" a="1"/>
  <c r="H117" i="1" s="1"/>
  <c r="D116" i="1" a="1"/>
  <c r="L114" i="1" a="1"/>
  <c r="L114" i="1" s="1"/>
  <c r="H113" i="1" a="1"/>
  <c r="H113" i="1" s="1"/>
  <c r="D111" i="1" a="1"/>
  <c r="L109" i="1" a="1"/>
  <c r="H108" i="1" a="1"/>
  <c r="D106" i="1" a="1"/>
  <c r="D106" i="1" s="1"/>
  <c r="L103" i="1" a="1"/>
  <c r="L103" i="1" s="1"/>
  <c r="H101" i="1" a="1"/>
  <c r="D99" i="1" a="1"/>
  <c r="D99" i="1" s="1"/>
  <c r="M97" i="1" a="1"/>
  <c r="M97" i="1" s="1"/>
  <c r="K96" i="1" a="1"/>
  <c r="M95" i="1" a="1"/>
  <c r="N94" i="1" a="1"/>
  <c r="E94" i="1" a="1"/>
  <c r="H92" i="1" a="1"/>
  <c r="H92" i="1" s="1"/>
  <c r="K91" i="1" a="1"/>
  <c r="N90" i="1" a="1"/>
  <c r="N90" i="1" s="1"/>
  <c r="E90" i="1" a="1"/>
  <c r="E90" i="1" s="1"/>
  <c r="H89" i="1" a="1"/>
  <c r="J88" i="1" a="1"/>
  <c r="M87" i="1" a="1"/>
  <c r="M87" i="1" s="1"/>
  <c r="D87" i="1" a="1"/>
  <c r="D87" i="1" s="1"/>
  <c r="G86" i="1" a="1"/>
  <c r="G86" i="1" s="1"/>
  <c r="J85" i="1" a="1"/>
  <c r="M84" i="1" a="1"/>
  <c r="M84" i="1" s="1"/>
  <c r="D84" i="1" a="1"/>
  <c r="D84" i="1" s="1"/>
  <c r="F83" i="1" a="1"/>
  <c r="I82" i="1" a="1"/>
  <c r="L81" i="1" a="1"/>
  <c r="C81" i="1" a="1"/>
  <c r="C81" i="1" s="1"/>
  <c r="F80" i="1" a="1"/>
  <c r="F80" i="1" s="1"/>
  <c r="I79" i="1" a="1"/>
  <c r="L78" i="1" a="1"/>
  <c r="L78" i="1" s="1"/>
  <c r="N77" i="1" a="1"/>
  <c r="N77" i="1" s="1"/>
  <c r="E77" i="1" a="1"/>
  <c r="H76" i="1" a="1"/>
  <c r="K75" i="1" a="1"/>
  <c r="N74" i="1" a="1"/>
  <c r="N74" i="1" s="1"/>
  <c r="E74" i="1" a="1"/>
  <c r="E74" i="1" s="1"/>
  <c r="H73" i="1" a="1"/>
  <c r="J72" i="1" a="1"/>
  <c r="J72" i="1" s="1"/>
  <c r="M71" i="1" a="1"/>
  <c r="M71" i="1" s="1"/>
  <c r="D71" i="1" a="1"/>
  <c r="G70" i="1" a="1"/>
  <c r="J69" i="1" a="1"/>
  <c r="J69" i="1" s="1"/>
  <c r="M68" i="1" a="1"/>
  <c r="D68" i="1" a="1"/>
  <c r="D68" i="1" s="1"/>
  <c r="H67" i="1" a="1"/>
  <c r="L66" i="1" a="1"/>
  <c r="L66" i="1" s="1"/>
  <c r="D66" i="1" a="1"/>
  <c r="D66" i="1" s="1"/>
  <c r="H64" i="1" a="1"/>
  <c r="H64" i="1" s="1"/>
  <c r="L63" i="1" a="1"/>
  <c r="D63" i="1" a="1"/>
  <c r="D63" i="1" s="1"/>
  <c r="H62" i="1" a="1"/>
  <c r="H62" i="1" s="1"/>
  <c r="L61" i="1" a="1"/>
  <c r="L61" i="1" s="1"/>
  <c r="D61" i="1" a="1"/>
  <c r="H60" i="1" a="1"/>
  <c r="H60" i="1" s="1"/>
  <c r="L59" i="1" a="1"/>
  <c r="L59" i="1" s="1"/>
  <c r="D59" i="1" a="1"/>
  <c r="D59" i="1" s="1"/>
  <c r="H58" i="1" a="1"/>
  <c r="N194" i="1" a="1"/>
  <c r="N194" i="1" s="1"/>
  <c r="D186" i="1" a="1"/>
  <c r="D186" i="1" s="1"/>
  <c r="D179" i="1" a="1"/>
  <c r="D179" i="1" s="1"/>
  <c r="J171" i="1" a="1"/>
  <c r="D165" i="1" a="1"/>
  <c r="D165" i="1" s="1"/>
  <c r="D161" i="1" a="1"/>
  <c r="D161" i="1" s="1"/>
  <c r="N155" i="1" a="1"/>
  <c r="N155" i="1" s="1"/>
  <c r="F150" i="1" a="1"/>
  <c r="L146" i="1" a="1"/>
  <c r="L146" i="1" s="1"/>
  <c r="F144" i="1" a="1"/>
  <c r="F144" i="1" s="1"/>
  <c r="C142" i="1" a="1"/>
  <c r="C142" i="1" s="1"/>
  <c r="G139" i="1" a="1"/>
  <c r="D137" i="1" a="1"/>
  <c r="D137" i="1" s="1"/>
  <c r="C135" i="1" a="1"/>
  <c r="C135" i="1" s="1"/>
  <c r="I132" i="1" a="1"/>
  <c r="I132" i="1" s="1"/>
  <c r="J130" i="1" a="1"/>
  <c r="K128" i="1" a="1"/>
  <c r="E127" i="1" a="1"/>
  <c r="E127" i="1" s="1"/>
  <c r="F125" i="1" a="1"/>
  <c r="F125" i="1" s="1"/>
  <c r="G123" i="1" a="1"/>
  <c r="C122" i="1" a="1"/>
  <c r="C122" i="1" s="1"/>
  <c r="K119" i="1" a="1"/>
  <c r="K119" i="1" s="1"/>
  <c r="G118" i="1" a="1"/>
  <c r="G118" i="1" s="1"/>
  <c r="C117" i="1" a="1"/>
  <c r="K115" i="1" a="1"/>
  <c r="K115" i="1" s="1"/>
  <c r="G114" i="1" a="1"/>
  <c r="G114" i="1" s="1"/>
  <c r="C113" i="1" a="1"/>
  <c r="C113" i="1" s="1"/>
  <c r="K110" i="1" a="1"/>
  <c r="G109" i="1" a="1"/>
  <c r="G109" i="1" s="1"/>
  <c r="C108" i="1" a="1"/>
  <c r="C108" i="1" s="1"/>
  <c r="K105" i="1" a="1"/>
  <c r="K105" i="1" s="1"/>
  <c r="G103" i="1" a="1"/>
  <c r="C101" i="1" a="1"/>
  <c r="K98" i="1" a="1"/>
  <c r="K98" i="1" s="1"/>
  <c r="L97" i="1" a="1"/>
  <c r="L97" i="1" s="1"/>
  <c r="J96" i="1" a="1"/>
  <c r="L95" i="1" a="1"/>
  <c r="L95" i="1" s="1"/>
  <c r="M94" i="1" a="1"/>
  <c r="M94" i="1" s="1"/>
  <c r="D94" i="1" a="1"/>
  <c r="D94" i="1" s="1"/>
  <c r="G92" i="1" a="1"/>
  <c r="J91" i="1" a="1"/>
  <c r="J91" i="1" s="1"/>
  <c r="M90" i="1" a="1"/>
  <c r="M90" i="1" s="1"/>
  <c r="D90" i="1" a="1"/>
  <c r="D90" i="1" s="1"/>
  <c r="F89" i="1" a="1"/>
  <c r="I88" i="1" a="1"/>
  <c r="I88" i="1" s="1"/>
  <c r="L87" i="1" a="1"/>
  <c r="L87" i="1" s="1"/>
  <c r="C87" i="1" a="1"/>
  <c r="C87" i="1" s="1"/>
  <c r="F86" i="1" a="1"/>
  <c r="I85" i="1" a="1"/>
  <c r="I85" i="1" s="1"/>
  <c r="L84" i="1" a="1"/>
  <c r="N83" i="1" a="1"/>
  <c r="N83" i="1" s="1"/>
  <c r="E83" i="1" a="1"/>
  <c r="H82" i="1" a="1"/>
  <c r="H82" i="1" s="1"/>
  <c r="K81" i="1" a="1"/>
  <c r="K81" i="1" s="1"/>
  <c r="N80" i="1" a="1"/>
  <c r="N80" i="1" s="1"/>
  <c r="E80" i="1" a="1"/>
  <c r="H79" i="1" a="1"/>
  <c r="H79" i="1" s="1"/>
  <c r="J78" i="1" a="1"/>
  <c r="M77" i="1" a="1"/>
  <c r="M77" i="1" s="1"/>
  <c r="D77" i="1" a="1"/>
  <c r="G76" i="1" a="1"/>
  <c r="G76" i="1" s="1"/>
  <c r="J75" i="1" a="1"/>
  <c r="J75" i="1" s="1"/>
  <c r="M74" i="1" a="1"/>
  <c r="M74" i="1" s="1"/>
  <c r="D74" i="1" a="1"/>
  <c r="F73" i="1" a="1"/>
  <c r="I72" i="1" a="1"/>
  <c r="I72" i="1" s="1"/>
  <c r="L71" i="1" a="1"/>
  <c r="L71" i="1" s="1"/>
  <c r="C71" i="1" a="1"/>
  <c r="F70" i="1" a="1"/>
  <c r="F70" i="1" s="1"/>
  <c r="I69" i="1" a="1"/>
  <c r="I69" i="1" s="1"/>
  <c r="L68" i="1" a="1"/>
  <c r="L68" i="1" s="1"/>
  <c r="C68" i="1" a="1"/>
  <c r="G67" i="1" a="1"/>
  <c r="G67" i="1" s="1"/>
  <c r="K66" i="1" a="1"/>
  <c r="K66" i="1" s="1"/>
  <c r="C66" i="1" a="1"/>
  <c r="C66" i="1" s="1"/>
  <c r="G64" i="1" a="1"/>
  <c r="K63" i="1" a="1"/>
  <c r="K63" i="1" s="1"/>
  <c r="C63" i="1" a="1"/>
  <c r="C63" i="1" s="1"/>
  <c r="G62" i="1" a="1"/>
  <c r="G62" i="1" s="1"/>
  <c r="K61" i="1" a="1"/>
  <c r="C61" i="1" a="1"/>
  <c r="G60" i="1" a="1"/>
  <c r="G60" i="1" s="1"/>
  <c r="K59" i="1" a="1"/>
  <c r="K59" i="1" s="1"/>
  <c r="C59" i="1" a="1"/>
  <c r="G58" i="1" a="1"/>
  <c r="G58" i="1" s="1"/>
  <c r="K57" i="1" a="1"/>
  <c r="K57" i="1" s="1"/>
  <c r="C57" i="1" a="1"/>
  <c r="C57" i="1" s="1"/>
  <c r="G56" i="1" a="1"/>
  <c r="K54" i="1" a="1"/>
  <c r="K54" i="1" s="1"/>
  <c r="C54" i="1" a="1"/>
  <c r="C54" i="1" s="1"/>
  <c r="G53" i="1" a="1"/>
  <c r="G53" i="1" s="1"/>
  <c r="K52" i="1" a="1"/>
  <c r="C52" i="1" a="1"/>
  <c r="C52" i="1" s="1"/>
  <c r="G51" i="1" a="1"/>
  <c r="G51" i="1" s="1"/>
  <c r="K50" i="1" a="1"/>
  <c r="K50" i="1" s="1"/>
  <c r="C50" i="1" a="1"/>
  <c r="G49" i="1" a="1"/>
  <c r="G49" i="1" s="1"/>
  <c r="K48" i="1" a="1"/>
  <c r="K48" i="1" s="1"/>
  <c r="C48" i="1" a="1"/>
  <c r="C48" i="1" s="1"/>
  <c r="G47" i="1" a="1"/>
  <c r="K46" i="1" a="1"/>
  <c r="K46" i="1" s="1"/>
  <c r="C46" i="1" a="1"/>
  <c r="C46" i="1" s="1"/>
  <c r="G44" i="1" a="1"/>
  <c r="G44" i="1" s="1"/>
  <c r="K43" i="1" a="1"/>
  <c r="C43" i="1" a="1"/>
  <c r="G42" i="1" a="1"/>
  <c r="G42" i="1" s="1"/>
  <c r="K41" i="1" a="1"/>
  <c r="K41" i="1" s="1"/>
  <c r="C41" i="1" a="1"/>
  <c r="G40" i="1" a="1"/>
  <c r="G40" i="1" s="1"/>
  <c r="K39" i="1" a="1"/>
  <c r="K39" i="1" s="1"/>
  <c r="C39" i="1" a="1"/>
  <c r="C39" i="1" s="1"/>
  <c r="G38" i="1" a="1"/>
  <c r="K37" i="1" a="1"/>
  <c r="K37" i="1" s="1"/>
  <c r="C37" i="1" a="1"/>
  <c r="C37" i="1" s="1"/>
  <c r="G36" i="1" a="1"/>
  <c r="G36" i="1" s="1"/>
  <c r="K35" i="1" a="1"/>
  <c r="C35" i="1" a="1"/>
  <c r="C35" i="1" s="1"/>
  <c r="G34" i="1" a="1"/>
  <c r="G34" i="1" s="1"/>
  <c r="K33" i="1" a="1"/>
  <c r="K33" i="1" s="1"/>
  <c r="C33" i="1" a="1"/>
  <c r="G32" i="1" a="1"/>
  <c r="G32" i="1" s="1"/>
  <c r="K31" i="1" a="1"/>
  <c r="K31" i="1" s="1"/>
  <c r="C31" i="1" a="1"/>
  <c r="C31" i="1" s="1"/>
  <c r="G30" i="1" a="1"/>
  <c r="K29" i="1" a="1"/>
  <c r="K29" i="1" s="1"/>
  <c r="C29" i="1" a="1"/>
  <c r="C29" i="1" s="1"/>
  <c r="G28" i="1" a="1"/>
  <c r="G28" i="1" s="1"/>
  <c r="K27" i="1" a="1"/>
  <c r="C27" i="1" a="1"/>
  <c r="C27" i="1" s="1"/>
  <c r="H194" i="1" a="1"/>
  <c r="H194" i="1" s="1"/>
  <c r="N185" i="1" a="1"/>
  <c r="N185" i="1" s="1"/>
  <c r="D177" i="1" a="1"/>
  <c r="D171" i="1" a="1"/>
  <c r="D171" i="1" s="1"/>
  <c r="L164" i="1" a="1"/>
  <c r="L164" i="1" s="1"/>
  <c r="L159" i="1" a="1"/>
  <c r="L159" i="1" s="1"/>
  <c r="L155" i="1" a="1"/>
  <c r="D150" i="1" a="1"/>
  <c r="D150" i="1" s="1"/>
  <c r="C146" i="1" a="1"/>
  <c r="C146" i="1" s="1"/>
  <c r="D144" i="1" a="1"/>
  <c r="D144" i="1" s="1"/>
  <c r="N141" i="1" a="1"/>
  <c r="L138" i="1" a="1"/>
  <c r="L138" i="1" s="1"/>
  <c r="C137" i="1" a="1"/>
  <c r="C137" i="1" s="1"/>
  <c r="N133" i="1" a="1"/>
  <c r="N133" i="1" s="1"/>
  <c r="C132" i="1" a="1"/>
  <c r="I130" i="1" a="1"/>
  <c r="J128" i="1" a="1"/>
  <c r="J128" i="1" s="1"/>
  <c r="K126" i="1" a="1"/>
  <c r="K126" i="1" s="1"/>
  <c r="E125" i="1" a="1"/>
  <c r="F123" i="1" a="1"/>
  <c r="F123" i="1" s="1"/>
  <c r="N120" i="1" a="1"/>
  <c r="N120" i="1" s="1"/>
  <c r="J119" i="1" a="1"/>
  <c r="J119" i="1" s="1"/>
  <c r="F118" i="1" a="1"/>
  <c r="N116" i="1" a="1"/>
  <c r="J115" i="1" a="1"/>
  <c r="J115" i="1" s="1"/>
  <c r="F114" i="1" a="1"/>
  <c r="F114" i="1" s="1"/>
  <c r="N111" i="1" a="1"/>
  <c r="J110" i="1" a="1"/>
  <c r="J110" i="1" s="1"/>
  <c r="F109" i="1" a="1"/>
  <c r="F109" i="1" s="1"/>
  <c r="N106" i="1" a="1"/>
  <c r="N106" i="1" s="1"/>
  <c r="J105" i="1" a="1"/>
  <c r="F103" i="1" a="1"/>
  <c r="F103" i="1" s="1"/>
  <c r="N99" i="1" a="1"/>
  <c r="N99" i="1" s="1"/>
  <c r="J98" i="1" a="1"/>
  <c r="J98" i="1" s="1"/>
  <c r="H97" i="1" a="1"/>
  <c r="I96" i="1" a="1"/>
  <c r="I96" i="1" s="1"/>
  <c r="I95" i="1" a="1"/>
  <c r="I95" i="1" s="1"/>
  <c r="L94" i="1" a="1"/>
  <c r="L94" i="1" s="1"/>
  <c r="C94" i="1" a="1"/>
  <c r="F92" i="1" a="1"/>
  <c r="F92" i="1" s="1"/>
  <c r="I91" i="1" a="1"/>
  <c r="I91" i="1" s="1"/>
  <c r="L90" i="1" a="1"/>
  <c r="L90" i="1" s="1"/>
  <c r="N89" i="1" a="1"/>
  <c r="E89" i="1" a="1"/>
  <c r="E89" i="1" s="1"/>
  <c r="H88" i="1" a="1"/>
  <c r="H88" i="1" s="1"/>
  <c r="K87" i="1" a="1"/>
  <c r="K87" i="1" s="1"/>
  <c r="N86" i="1" a="1"/>
  <c r="E86" i="1" a="1"/>
  <c r="E86" i="1" s="1"/>
  <c r="H85" i="1" a="1"/>
  <c r="H85" i="1" s="1"/>
  <c r="J84" i="1" a="1"/>
  <c r="J84" i="1" s="1"/>
  <c r="M83" i="1" a="1"/>
  <c r="D83" i="1" a="1"/>
  <c r="D83" i="1" s="1"/>
  <c r="G82" i="1" a="1"/>
  <c r="G82" i="1" s="1"/>
  <c r="J81" i="1" a="1"/>
  <c r="J81" i="1" s="1"/>
  <c r="M80" i="1" a="1"/>
  <c r="D80" i="1" a="1"/>
  <c r="D80" i="1" s="1"/>
  <c r="F79" i="1" a="1"/>
  <c r="F79" i="1" s="1"/>
  <c r="I78" i="1" a="1"/>
  <c r="I78" i="1" s="1"/>
  <c r="L77" i="1" a="1"/>
  <c r="C77" i="1" a="1"/>
  <c r="C77" i="1" s="1"/>
  <c r="F76" i="1" a="1"/>
  <c r="F76" i="1" s="1"/>
  <c r="I75" i="1" a="1"/>
  <c r="I75" i="1" s="1"/>
  <c r="L74" i="1" a="1"/>
  <c r="N73" i="1" a="1"/>
  <c r="E73" i="1" a="1"/>
  <c r="H72" i="1" a="1"/>
  <c r="H72" i="1" s="1"/>
  <c r="K71" i="1" a="1"/>
  <c r="N70" i="1" a="1"/>
  <c r="N70" i="1" s="1"/>
  <c r="E70" i="1" a="1"/>
  <c r="E70" i="1" s="1"/>
  <c r="H69" i="1" a="1"/>
  <c r="H69" i="1" s="1"/>
  <c r="J68" i="1" a="1"/>
  <c r="N67" i="1" a="1"/>
  <c r="N67" i="1" s="1"/>
  <c r="F67" i="1" a="1"/>
  <c r="F67" i="1" s="1"/>
  <c r="J66" i="1" a="1"/>
  <c r="J66" i="1" s="1"/>
  <c r="N64" i="1" a="1"/>
  <c r="F64" i="1" a="1"/>
  <c r="F64" i="1" s="1"/>
  <c r="J63" i="1" a="1"/>
  <c r="J63" i="1" s="1"/>
  <c r="N62" i="1" a="1"/>
  <c r="N62" i="1" s="1"/>
  <c r="F62" i="1" a="1"/>
  <c r="J61" i="1" a="1"/>
  <c r="J61" i="1" s="1"/>
  <c r="N60" i="1" a="1"/>
  <c r="N60" i="1" s="1"/>
  <c r="F60" i="1" a="1"/>
  <c r="F60" i="1" s="1"/>
  <c r="J59" i="1" a="1"/>
  <c r="N58" i="1" a="1"/>
  <c r="N58" i="1" s="1"/>
  <c r="F58" i="1" a="1"/>
  <c r="F58" i="1" s="1"/>
  <c r="J57" i="1" a="1"/>
  <c r="J57" i="1" s="1"/>
  <c r="H192" i="1" a="1"/>
  <c r="H185" i="1" a="1"/>
  <c r="N176" i="1" a="1"/>
  <c r="N176" i="1" s="1"/>
  <c r="J168" i="1" a="1"/>
  <c r="J168" i="1" s="1"/>
  <c r="J164" i="1" a="1"/>
  <c r="H159" i="1" a="1"/>
  <c r="H159" i="1" s="1"/>
  <c r="H154" i="1" a="1"/>
  <c r="H154" i="1" s="1"/>
  <c r="C150" i="1" a="1"/>
  <c r="C150" i="1" s="1"/>
  <c r="N145" i="1" a="1"/>
  <c r="J143" i="1" a="1"/>
  <c r="J143" i="1" s="1"/>
  <c r="M141" i="1" a="1"/>
  <c r="M141" i="1" s="1"/>
  <c r="K138" i="1" a="1"/>
  <c r="K138" i="1" s="1"/>
  <c r="H136" i="1" a="1"/>
  <c r="M133" i="1" a="1"/>
  <c r="M133" i="1" s="1"/>
  <c r="N131" i="1" a="1"/>
  <c r="N131" i="1" s="1"/>
  <c r="C130" i="1" a="1"/>
  <c r="C130" i="1" s="1"/>
  <c r="I128" i="1" a="1"/>
  <c r="J126" i="1" a="1"/>
  <c r="J126" i="1" s="1"/>
  <c r="K124" i="1" a="1"/>
  <c r="K124" i="1" s="1"/>
  <c r="E123" i="1" a="1"/>
  <c r="E123" i="1" s="1"/>
  <c r="M120" i="1" a="1"/>
  <c r="I119" i="1" a="1"/>
  <c r="I119" i="1" s="1"/>
  <c r="E118" i="1" a="1"/>
  <c r="E118" i="1" s="1"/>
  <c r="M116" i="1" a="1"/>
  <c r="I115" i="1" a="1"/>
  <c r="E114" i="1" a="1"/>
  <c r="E114" i="1" s="1"/>
  <c r="M111" i="1" a="1"/>
  <c r="M111" i="1" s="1"/>
  <c r="I110" i="1" a="1"/>
  <c r="I110" i="1" s="1"/>
  <c r="E109" i="1" a="1"/>
  <c r="M106" i="1" a="1"/>
  <c r="M106" i="1" s="1"/>
  <c r="I105" i="1" a="1"/>
  <c r="I105" i="1" s="1"/>
  <c r="E103" i="1" a="1"/>
  <c r="E103" i="1" s="1"/>
  <c r="M99" i="1" a="1"/>
  <c r="I98" i="1" a="1"/>
  <c r="I98" i="1" s="1"/>
  <c r="G97" i="1" a="1"/>
  <c r="G97" i="1" s="1"/>
  <c r="H96" i="1" a="1"/>
  <c r="H96" i="1" s="1"/>
  <c r="H95" i="1" a="1"/>
  <c r="K94" i="1" a="1"/>
  <c r="K94" i="1" s="1"/>
  <c r="N92" i="1" a="1"/>
  <c r="N92" i="1" s="1"/>
  <c r="E92" i="1" a="1"/>
  <c r="E92" i="1" s="1"/>
  <c r="H91" i="1" a="1"/>
  <c r="J90" i="1" a="1"/>
  <c r="M89" i="1" a="1"/>
  <c r="M89" i="1" s="1"/>
  <c r="D89" i="1" a="1"/>
  <c r="D89" i="1" s="1"/>
  <c r="G88" i="1" a="1"/>
  <c r="J87" i="1" a="1"/>
  <c r="J87" i="1" s="1"/>
  <c r="M86" i="1" a="1"/>
  <c r="M86" i="1" s="1"/>
  <c r="D86" i="1" a="1"/>
  <c r="D86" i="1" s="1"/>
  <c r="F85" i="1" a="1"/>
  <c r="I84" i="1" a="1"/>
  <c r="I84" i="1" s="1"/>
  <c r="L83" i="1" a="1"/>
  <c r="L83" i="1" s="1"/>
  <c r="C83" i="1" a="1"/>
  <c r="C83" i="1" s="1"/>
  <c r="F82" i="1" a="1"/>
  <c r="I81" i="1" a="1"/>
  <c r="I81" i="1" s="1"/>
  <c r="L80" i="1" a="1"/>
  <c r="L80" i="1" s="1"/>
  <c r="N79" i="1" a="1"/>
  <c r="N79" i="1" s="1"/>
  <c r="E79" i="1" a="1"/>
  <c r="H78" i="1" a="1"/>
  <c r="H78" i="1" s="1"/>
  <c r="K77" i="1" a="1"/>
  <c r="K77" i="1" s="1"/>
  <c r="N76" i="1" a="1"/>
  <c r="N76" i="1" s="1"/>
  <c r="E76" i="1" a="1"/>
  <c r="H75" i="1" a="1"/>
  <c r="H75" i="1" s="1"/>
  <c r="J74" i="1" a="1"/>
  <c r="J74" i="1" s="1"/>
  <c r="M73" i="1" a="1"/>
  <c r="M73" i="1" s="1"/>
  <c r="D73" i="1" a="1"/>
  <c r="G72" i="1" a="1"/>
  <c r="J71" i="1" a="1"/>
  <c r="J71" i="1" s="1"/>
  <c r="M70" i="1" a="1"/>
  <c r="M70" i="1" s="1"/>
  <c r="D70" i="1" a="1"/>
  <c r="F69" i="1" a="1"/>
  <c r="F69" i="1" s="1"/>
  <c r="I68" i="1" a="1"/>
  <c r="I68" i="1" s="1"/>
  <c r="M67" i="1" a="1"/>
  <c r="M67" i="1" s="1"/>
  <c r="E67" i="1" a="1"/>
  <c r="I66" i="1" a="1"/>
  <c r="M64" i="1" a="1"/>
  <c r="M64" i="1" s="1"/>
  <c r="E64" i="1" a="1"/>
  <c r="E64" i="1" s="1"/>
  <c r="I63" i="1" a="1"/>
  <c r="M62" i="1" a="1"/>
  <c r="M62" i="1" s="1"/>
  <c r="E62" i="1" a="1"/>
  <c r="E62" i="1" s="1"/>
  <c r="I61" i="1" a="1"/>
  <c r="I61" i="1" s="1"/>
  <c r="M60" i="1" a="1"/>
  <c r="E60" i="1" a="1"/>
  <c r="I59" i="1" a="1"/>
  <c r="I59" i="1" s="1"/>
  <c r="M58" i="1" a="1"/>
  <c r="M58" i="1" s="1"/>
  <c r="E58" i="1" a="1"/>
  <c r="F192" i="1" a="1"/>
  <c r="F192" i="1" s="1"/>
  <c r="H183" i="1" a="1"/>
  <c r="H183" i="1" s="1"/>
  <c r="H176" i="1" a="1"/>
  <c r="H176" i="1" s="1"/>
  <c r="H168" i="1" a="1"/>
  <c r="F163" i="1" a="1"/>
  <c r="F159" i="1" a="1"/>
  <c r="F159" i="1" s="1"/>
  <c r="D154" i="1" a="1"/>
  <c r="D154" i="1" s="1"/>
  <c r="D148" i="1" a="1"/>
  <c r="L145" i="1" a="1"/>
  <c r="L145" i="1" s="1"/>
  <c r="H143" i="1" a="1"/>
  <c r="H143" i="1" s="1"/>
  <c r="F141" i="1" a="1"/>
  <c r="F141" i="1" s="1"/>
  <c r="J138" i="1" a="1"/>
  <c r="G136" i="1" a="1"/>
  <c r="G136" i="1" s="1"/>
  <c r="G133" i="1" a="1"/>
  <c r="G133" i="1" s="1"/>
  <c r="M131" i="1" a="1"/>
  <c r="M131" i="1" s="1"/>
  <c r="N129" i="1" a="1"/>
  <c r="C128" i="1" a="1"/>
  <c r="C128" i="1" s="1"/>
  <c r="I126" i="1" a="1"/>
  <c r="I126" i="1" s="1"/>
  <c r="J124" i="1" a="1"/>
  <c r="J124" i="1" s="1"/>
  <c r="D123" i="1" a="1"/>
  <c r="L120" i="1" a="1"/>
  <c r="L120" i="1" s="1"/>
  <c r="H119" i="1" a="1"/>
  <c r="H119" i="1" s="1"/>
  <c r="D118" i="1" a="1"/>
  <c r="D118" i="1" s="1"/>
  <c r="L116" i="1" a="1"/>
  <c r="H115" i="1" a="1"/>
  <c r="H115" i="1" s="1"/>
  <c r="D114" i="1" a="1"/>
  <c r="D114" i="1" s="1"/>
  <c r="L111" i="1" a="1"/>
  <c r="L111" i="1" s="1"/>
  <c r="H110" i="1" a="1"/>
  <c r="D109" i="1" a="1"/>
  <c r="D109" i="1" s="1"/>
  <c r="L106" i="1" a="1"/>
  <c r="L106" i="1" s="1"/>
  <c r="H105" i="1" a="1"/>
  <c r="H105" i="1" s="1"/>
  <c r="D103" i="1" a="1"/>
  <c r="L99" i="1" a="1"/>
  <c r="L99" i="1" s="1"/>
  <c r="H98" i="1" a="1"/>
  <c r="H98" i="1" s="1"/>
  <c r="F97" i="1" a="1"/>
  <c r="F97" i="1" s="1"/>
  <c r="E96" i="1" a="1"/>
  <c r="G95" i="1" a="1"/>
  <c r="G95" i="1" s="1"/>
  <c r="J94" i="1" a="1"/>
  <c r="J94" i="1" s="1"/>
  <c r="M92" i="1" a="1"/>
  <c r="M92" i="1" s="1"/>
  <c r="D92" i="1" a="1"/>
  <c r="F91" i="1" a="1"/>
  <c r="F91" i="1" s="1"/>
  <c r="I90" i="1" a="1"/>
  <c r="I90" i="1" s="1"/>
  <c r="L89" i="1" a="1"/>
  <c r="L89" i="1" s="1"/>
  <c r="C89" i="1" a="1"/>
  <c r="F88" i="1" a="1"/>
  <c r="F88" i="1" s="1"/>
  <c r="I87" i="1" a="1"/>
  <c r="I87" i="1" s="1"/>
  <c r="L86" i="1" a="1"/>
  <c r="L86" i="1" s="1"/>
  <c r="N85" i="1" a="1"/>
  <c r="E85" i="1" a="1"/>
  <c r="E85" i="1" s="1"/>
  <c r="H84" i="1" a="1"/>
  <c r="H84" i="1" s="1"/>
  <c r="K83" i="1" a="1"/>
  <c r="K83" i="1" s="1"/>
  <c r="N82" i="1" a="1"/>
  <c r="E82" i="1" a="1"/>
  <c r="E82" i="1" s="1"/>
  <c r="H81" i="1" a="1"/>
  <c r="H81" i="1" s="1"/>
  <c r="J80" i="1" a="1"/>
  <c r="J80" i="1" s="1"/>
  <c r="M79" i="1" a="1"/>
  <c r="D79" i="1" a="1"/>
  <c r="D79" i="1" s="1"/>
  <c r="G78" i="1" a="1"/>
  <c r="G78" i="1" s="1"/>
  <c r="J77" i="1" a="1"/>
  <c r="J77" i="1" s="1"/>
  <c r="M76" i="1" a="1"/>
  <c r="D76" i="1" a="1"/>
  <c r="F75" i="1" a="1"/>
  <c r="F75" i="1" s="1"/>
  <c r="I74" i="1" a="1"/>
  <c r="I74" i="1" s="1"/>
  <c r="L73" i="1" a="1"/>
  <c r="C73" i="1" a="1"/>
  <c r="C73" i="1" s="1"/>
  <c r="F72" i="1" a="1"/>
  <c r="F72" i="1" s="1"/>
  <c r="I71" i="1" a="1"/>
  <c r="I71" i="1" s="1"/>
  <c r="L70" i="1" a="1"/>
  <c r="N69" i="1" a="1"/>
  <c r="E69" i="1" a="1"/>
  <c r="E69" i="1" s="1"/>
  <c r="H68" i="1" a="1"/>
  <c r="H68" i="1" s="1"/>
  <c r="L67" i="1" a="1"/>
  <c r="D67" i="1" a="1"/>
  <c r="D67" i="1" s="1"/>
  <c r="H66" i="1" a="1"/>
  <c r="H66" i="1" s="1"/>
  <c r="L64" i="1" a="1"/>
  <c r="L64" i="1" s="1"/>
  <c r="D64" i="1" a="1"/>
  <c r="H63" i="1" a="1"/>
  <c r="H63" i="1" s="1"/>
  <c r="L62" i="1" a="1"/>
  <c r="L62" i="1" s="1"/>
  <c r="D62" i="1" a="1"/>
  <c r="D62" i="1" s="1"/>
  <c r="H61" i="1" a="1"/>
  <c r="L60" i="1" a="1"/>
  <c r="L60" i="1" s="1"/>
  <c r="D60" i="1" a="1"/>
  <c r="D60" i="1" s="1"/>
  <c r="H59" i="1" a="1"/>
  <c r="H59" i="1" s="1"/>
  <c r="L58" i="1" a="1"/>
  <c r="L189" i="1" a="1"/>
  <c r="L189" i="1" s="1"/>
  <c r="L182" i="1" a="1"/>
  <c r="L182" i="1" s="1"/>
  <c r="F174" i="1" a="1"/>
  <c r="F174" i="1" s="1"/>
  <c r="L166" i="1" a="1"/>
  <c r="L162" i="1" a="1"/>
  <c r="L162" i="1" s="1"/>
  <c r="L157" i="1" a="1"/>
  <c r="L157" i="1" s="1"/>
  <c r="J151" i="1" a="1"/>
  <c r="J151" i="1" s="1"/>
  <c r="N147" i="1" a="1"/>
  <c r="C145" i="1" a="1"/>
  <c r="C145" i="1" s="1"/>
  <c r="L142" i="1" a="1"/>
  <c r="L142" i="1" s="1"/>
  <c r="D141" i="1" a="1"/>
  <c r="D141" i="1" s="1"/>
  <c r="N137" i="1" a="1"/>
  <c r="K135" i="1" a="1"/>
  <c r="K135" i="1" s="1"/>
  <c r="E133" i="1" a="1"/>
  <c r="E133" i="1" s="1"/>
  <c r="F131" i="1" a="1"/>
  <c r="F131" i="1" s="1"/>
  <c r="G129" i="1" a="1"/>
  <c r="M127" i="1" a="1"/>
  <c r="M127" i="1" s="1"/>
  <c r="N125" i="1" a="1"/>
  <c r="N125" i="1" s="1"/>
  <c r="C124" i="1" a="1"/>
  <c r="C124" i="1" s="1"/>
  <c r="J122" i="1" a="1"/>
  <c r="F120" i="1" a="1"/>
  <c r="F120" i="1" s="1"/>
  <c r="N118" i="1" a="1"/>
  <c r="N118" i="1" s="1"/>
  <c r="J117" i="1" a="1"/>
  <c r="J117" i="1" s="1"/>
  <c r="F116" i="1" a="1"/>
  <c r="N114" i="1" a="1"/>
  <c r="N114" i="1" s="1"/>
  <c r="J113" i="1" a="1"/>
  <c r="J113" i="1" s="1"/>
  <c r="F111" i="1" a="1"/>
  <c r="F111" i="1" s="1"/>
  <c r="N109" i="1" a="1"/>
  <c r="J108" i="1" a="1"/>
  <c r="J108" i="1" s="1"/>
  <c r="F106" i="1" a="1"/>
  <c r="F106" i="1" s="1"/>
  <c r="N103" i="1" a="1"/>
  <c r="N103" i="1" s="1"/>
  <c r="J101" i="1" a="1"/>
  <c r="F99" i="1" a="1"/>
  <c r="C98" i="1" a="1"/>
  <c r="C98" i="1" s="1"/>
  <c r="D97" i="1" a="1"/>
  <c r="D97" i="1" s="1"/>
  <c r="C96" i="1" a="1"/>
  <c r="E95" i="1" a="1"/>
  <c r="E95" i="1" s="1"/>
  <c r="H94" i="1" a="1"/>
  <c r="H94" i="1" s="1"/>
  <c r="J92" i="1" a="1"/>
  <c r="J92" i="1" s="1"/>
  <c r="M91" i="1" a="1"/>
  <c r="D91" i="1" a="1"/>
  <c r="D91" i="1" s="1"/>
  <c r="G90" i="1" a="1"/>
  <c r="G90" i="1" s="1"/>
  <c r="J89" i="1" a="1"/>
  <c r="J89" i="1" s="1"/>
  <c r="M88" i="1" a="1"/>
  <c r="D88" i="1" a="1"/>
  <c r="D88" i="1" s="1"/>
  <c r="F87" i="1" a="1"/>
  <c r="F87" i="1" s="1"/>
  <c r="I86" i="1" a="1"/>
  <c r="I86" i="1" s="1"/>
  <c r="L85" i="1" a="1"/>
  <c r="C85" i="1" a="1"/>
  <c r="C85" i="1" s="1"/>
  <c r="F84" i="1" a="1"/>
  <c r="F84" i="1" s="1"/>
  <c r="I83" i="1" a="1"/>
  <c r="I83" i="1" s="1"/>
  <c r="L82" i="1" a="1"/>
  <c r="N81" i="1" a="1"/>
  <c r="N81" i="1" s="1"/>
  <c r="E81" i="1" a="1"/>
  <c r="E81" i="1" s="1"/>
  <c r="H80" i="1" a="1"/>
  <c r="H80" i="1" s="1"/>
  <c r="K79" i="1" a="1"/>
  <c r="N78" i="1" a="1"/>
  <c r="E78" i="1" a="1"/>
  <c r="E78" i="1" s="1"/>
  <c r="H77" i="1" a="1"/>
  <c r="H77" i="1" s="1"/>
  <c r="J76" i="1" a="1"/>
  <c r="M75" i="1" a="1"/>
  <c r="M75" i="1" s="1"/>
  <c r="D75" i="1" a="1"/>
  <c r="D75" i="1" s="1"/>
  <c r="G74" i="1" a="1"/>
  <c r="G74" i="1" s="1"/>
  <c r="J73" i="1" a="1"/>
  <c r="M72" i="1" a="1"/>
  <c r="M72" i="1" s="1"/>
  <c r="D72" i="1" a="1"/>
  <c r="D72" i="1" s="1"/>
  <c r="J189" i="1" a="1"/>
  <c r="J189" i="1" s="1"/>
  <c r="L179" i="1" a="1"/>
  <c r="L173" i="1" a="1"/>
  <c r="L173" i="1" s="1"/>
  <c r="J166" i="1" a="1"/>
  <c r="J166" i="1" s="1"/>
  <c r="H161" i="1" a="1"/>
  <c r="H161" i="1" s="1"/>
  <c r="H157" i="1" a="1"/>
  <c r="H151" i="1" a="1"/>
  <c r="H151" i="1" s="1"/>
  <c r="D147" i="1" a="1"/>
  <c r="D147" i="1" s="1"/>
  <c r="N144" i="1" a="1"/>
  <c r="N144" i="1" s="1"/>
  <c r="K142" i="1" a="1"/>
  <c r="I139" i="1" a="1"/>
  <c r="I139" i="1" s="1"/>
  <c r="L137" i="1" a="1"/>
  <c r="L137" i="1" s="1"/>
  <c r="J135" i="1" a="1"/>
  <c r="J135" i="1" s="1"/>
  <c r="K132" i="1" a="1"/>
  <c r="E131" i="1" a="1"/>
  <c r="E131" i="1" s="1"/>
  <c r="F129" i="1" a="1"/>
  <c r="F129" i="1" s="1"/>
  <c r="G127" i="1" a="1"/>
  <c r="G127" i="1" s="1"/>
  <c r="M125" i="1" a="1"/>
  <c r="N123" i="1" a="1"/>
  <c r="N123" i="1" s="1"/>
  <c r="I122" i="1" a="1"/>
  <c r="I122" i="1" s="1"/>
  <c r="E120" i="1" a="1"/>
  <c r="E120" i="1" s="1"/>
  <c r="M118" i="1" a="1"/>
  <c r="I117" i="1" a="1"/>
  <c r="I117" i="1" s="1"/>
  <c r="E116" i="1" a="1"/>
  <c r="E116" i="1" s="1"/>
  <c r="M114" i="1" a="1"/>
  <c r="M114" i="1" s="1"/>
  <c r="I113" i="1" a="1"/>
  <c r="E111" i="1" a="1"/>
  <c r="E111" i="1" s="1"/>
  <c r="M109" i="1" a="1"/>
  <c r="M109" i="1" s="1"/>
  <c r="I108" i="1" a="1"/>
  <c r="I108" i="1" s="1"/>
  <c r="E106" i="1" a="1"/>
  <c r="M103" i="1" a="1"/>
  <c r="I101" i="1" a="1"/>
  <c r="I101" i="1" s="1"/>
  <c r="E99" i="1" a="1"/>
  <c r="E99" i="1" s="1"/>
  <c r="N97" i="1" a="1"/>
  <c r="L96" i="1" a="1"/>
  <c r="L96" i="1" s="1"/>
  <c r="N95" i="1" a="1"/>
  <c r="N95" i="1" s="1"/>
  <c r="D95" i="1" a="1"/>
  <c r="D95" i="1" s="1"/>
  <c r="F94" i="1" a="1"/>
  <c r="I92" i="1" a="1"/>
  <c r="L91" i="1" a="1"/>
  <c r="L91" i="1" s="1"/>
  <c r="C91" i="1" a="1"/>
  <c r="C91" i="1" s="1"/>
  <c r="F90" i="1" a="1"/>
  <c r="I89" i="1" a="1"/>
  <c r="I89" i="1" s="1"/>
  <c r="L88" i="1" a="1"/>
  <c r="L88" i="1" s="1"/>
  <c r="N87" i="1" a="1"/>
  <c r="N87" i="1" s="1"/>
  <c r="E87" i="1" a="1"/>
  <c r="H86" i="1" a="1"/>
  <c r="H86" i="1" s="1"/>
  <c r="K85" i="1" a="1"/>
  <c r="K85" i="1" s="1"/>
  <c r="N84" i="1" a="1"/>
  <c r="N84" i="1" s="1"/>
  <c r="E84" i="1" a="1"/>
  <c r="H83" i="1" a="1"/>
  <c r="H83" i="1" s="1"/>
  <c r="J82" i="1" a="1"/>
  <c r="J82" i="1" s="1"/>
  <c r="M81" i="1" a="1"/>
  <c r="M81" i="1" s="1"/>
  <c r="D81" i="1" a="1"/>
  <c r="G80" i="1" a="1"/>
  <c r="G80" i="1" s="1"/>
  <c r="J79" i="1" a="1"/>
  <c r="J79" i="1" s="1"/>
  <c r="M78" i="1" a="1"/>
  <c r="M78" i="1" s="1"/>
  <c r="D78" i="1" a="1"/>
  <c r="L191" i="1" a="1"/>
  <c r="L191" i="1" s="1"/>
  <c r="D145" i="1" a="1"/>
  <c r="D145" i="1" s="1"/>
  <c r="N127" i="1" a="1"/>
  <c r="N127" i="1" s="1"/>
  <c r="C115" i="1" a="1"/>
  <c r="G99" i="1" a="1"/>
  <c r="G99" i="1" s="1"/>
  <c r="E91" i="1" a="1"/>
  <c r="E91" i="1" s="1"/>
  <c r="D85" i="1" a="1"/>
  <c r="D85" i="1" s="1"/>
  <c r="C79" i="1" a="1"/>
  <c r="C79" i="1" s="1"/>
  <c r="E75" i="1" a="1"/>
  <c r="E75" i="1" s="1"/>
  <c r="E72" i="1" a="1"/>
  <c r="E72" i="1" s="1"/>
  <c r="M69" i="1" a="1"/>
  <c r="M69" i="1" s="1"/>
  <c r="E68" i="1" a="1"/>
  <c r="F66" i="1" a="1"/>
  <c r="F66" i="1" s="1"/>
  <c r="G63" i="1" a="1"/>
  <c r="G63" i="1" s="1"/>
  <c r="M61" i="1" a="1"/>
  <c r="M61" i="1" s="1"/>
  <c r="N59" i="1" a="1"/>
  <c r="D58" i="1" a="1"/>
  <c r="D58" i="1" s="1"/>
  <c r="F57" i="1" a="1"/>
  <c r="F57" i="1" s="1"/>
  <c r="I56" i="1" a="1"/>
  <c r="I56" i="1" s="1"/>
  <c r="L54" i="1" a="1"/>
  <c r="N53" i="1" a="1"/>
  <c r="N53" i="1" s="1"/>
  <c r="E53" i="1" a="1"/>
  <c r="E53" i="1" s="1"/>
  <c r="H52" i="1" a="1"/>
  <c r="H52" i="1" s="1"/>
  <c r="K51" i="1" a="1"/>
  <c r="N50" i="1" a="1"/>
  <c r="N50" i="1" s="1"/>
  <c r="E50" i="1" a="1"/>
  <c r="E50" i="1" s="1"/>
  <c r="H49" i="1" a="1"/>
  <c r="H49" i="1" s="1"/>
  <c r="J48" i="1" a="1"/>
  <c r="M47" i="1" a="1"/>
  <c r="M47" i="1" s="1"/>
  <c r="D47" i="1" a="1"/>
  <c r="D47" i="1" s="1"/>
  <c r="G46" i="1" a="1"/>
  <c r="G46" i="1" s="1"/>
  <c r="J44" i="1" a="1"/>
  <c r="J44" i="1" s="1"/>
  <c r="M43" i="1" a="1"/>
  <c r="M43" i="1" s="1"/>
  <c r="D43" i="1" a="1"/>
  <c r="D43" i="1" s="1"/>
  <c r="F42" i="1" a="1"/>
  <c r="F42" i="1" s="1"/>
  <c r="I41" i="1" a="1"/>
  <c r="L40" i="1" a="1"/>
  <c r="C40" i="1" a="1"/>
  <c r="C40" i="1" s="1"/>
  <c r="F39" i="1" a="1"/>
  <c r="F39" i="1" s="1"/>
  <c r="I38" i="1" a="1"/>
  <c r="L37" i="1" a="1"/>
  <c r="L37" i="1" s="1"/>
  <c r="N36" i="1" a="1"/>
  <c r="N36" i="1" s="1"/>
  <c r="E36" i="1" a="1"/>
  <c r="H35" i="1" a="1"/>
  <c r="K34" i="1" a="1"/>
  <c r="N33" i="1" a="1"/>
  <c r="N33" i="1" s="1"/>
  <c r="E33" i="1" a="1"/>
  <c r="E33" i="1" s="1"/>
  <c r="H32" i="1" a="1"/>
  <c r="J31" i="1" a="1"/>
  <c r="J31" i="1" s="1"/>
  <c r="M30" i="1" a="1"/>
  <c r="M30" i="1" s="1"/>
  <c r="D30" i="1" a="1"/>
  <c r="D30" i="1" s="1"/>
  <c r="G29" i="1" a="1"/>
  <c r="J28" i="1" a="1"/>
  <c r="J28" i="1" s="1"/>
  <c r="M27" i="1" a="1"/>
  <c r="M27" i="1" s="1"/>
  <c r="D27" i="1" a="1"/>
  <c r="D27" i="1" s="1"/>
  <c r="G26" i="1" a="1"/>
  <c r="K25" i="1" a="1"/>
  <c r="K25" i="1" s="1"/>
  <c r="C25" i="1" a="1"/>
  <c r="C25" i="1" s="1"/>
  <c r="G24" i="1" a="1"/>
  <c r="G24" i="1" s="1"/>
  <c r="K23" i="1" a="1"/>
  <c r="C23" i="1" a="1"/>
  <c r="C23" i="1" s="1"/>
  <c r="G22" i="1" a="1"/>
  <c r="G22" i="1" s="1"/>
  <c r="K21" i="1" a="1"/>
  <c r="K21" i="1" s="1"/>
  <c r="C21" i="1" a="1"/>
  <c r="G20" i="1" a="1"/>
  <c r="G20" i="1" s="1"/>
  <c r="K19" i="1" a="1"/>
  <c r="K19" i="1" s="1"/>
  <c r="C19" i="1" a="1"/>
  <c r="C19" i="1" s="1"/>
  <c r="G18" i="1" a="1"/>
  <c r="K15" i="1" a="1"/>
  <c r="K15" i="1" s="1"/>
  <c r="C15" i="1" a="1"/>
  <c r="C15" i="1" s="1"/>
  <c r="G14" i="1" a="1"/>
  <c r="G14" i="1" s="1"/>
  <c r="K12" i="1" a="1"/>
  <c r="C12" i="1" a="1"/>
  <c r="C12" i="1" s="1"/>
  <c r="G11" i="1" a="1"/>
  <c r="G11" i="1" s="1"/>
  <c r="K9" i="1" a="1"/>
  <c r="K9" i="1" s="1"/>
  <c r="G7" i="1" a="1"/>
  <c r="N34" i="1" a="1"/>
  <c r="N34" i="1" s="1"/>
  <c r="M28" i="1" a="1"/>
  <c r="M28" i="1" s="1"/>
  <c r="N23" i="1" a="1"/>
  <c r="N23" i="1" s="1"/>
  <c r="J18" i="1" a="1"/>
  <c r="J18" i="1" s="1"/>
  <c r="N9" i="1" a="1"/>
  <c r="N9" i="1" s="1"/>
  <c r="F183" i="1" a="1"/>
  <c r="F183" i="1" s="1"/>
  <c r="G143" i="1" a="1"/>
  <c r="G143" i="1" s="1"/>
  <c r="C126" i="1" a="1"/>
  <c r="K113" i="1" a="1"/>
  <c r="K113" i="1" s="1"/>
  <c r="D98" i="1" a="1"/>
  <c r="D98" i="1" s="1"/>
  <c r="H90" i="1" a="1"/>
  <c r="H90" i="1" s="1"/>
  <c r="G84" i="1" a="1"/>
  <c r="F78" i="1" a="1"/>
  <c r="F78" i="1" s="1"/>
  <c r="C75" i="1" a="1"/>
  <c r="C75" i="1" s="1"/>
  <c r="N71" i="1" a="1"/>
  <c r="N71" i="1" s="1"/>
  <c r="L69" i="1" a="1"/>
  <c r="K67" i="1" a="1"/>
  <c r="K67" i="1" s="1"/>
  <c r="E66" i="1" a="1"/>
  <c r="E66" i="1" s="1"/>
  <c r="F63" i="1" a="1"/>
  <c r="F63" i="1" s="1"/>
  <c r="G61" i="1" a="1"/>
  <c r="G61" i="1" s="1"/>
  <c r="M59" i="1" a="1"/>
  <c r="M59" i="1" s="1"/>
  <c r="C58" i="1" a="1"/>
  <c r="C58" i="1" s="1"/>
  <c r="E57" i="1" a="1"/>
  <c r="E57" i="1" s="1"/>
  <c r="H56" i="1" a="1"/>
  <c r="J54" i="1" a="1"/>
  <c r="J54" i="1" s="1"/>
  <c r="M53" i="1" a="1"/>
  <c r="M53" i="1" s="1"/>
  <c r="D53" i="1" a="1"/>
  <c r="D53" i="1" s="1"/>
  <c r="G52" i="1" a="1"/>
  <c r="J51" i="1" a="1"/>
  <c r="J51" i="1" s="1"/>
  <c r="M50" i="1" a="1"/>
  <c r="M50" i="1" s="1"/>
  <c r="D50" i="1" a="1"/>
  <c r="D50" i="1" s="1"/>
  <c r="F49" i="1" a="1"/>
  <c r="I48" i="1" a="1"/>
  <c r="I48" i="1" s="1"/>
  <c r="L47" i="1" a="1"/>
  <c r="L47" i="1" s="1"/>
  <c r="C47" i="1" a="1"/>
  <c r="C47" i="1" s="1"/>
  <c r="F46" i="1" a="1"/>
  <c r="I44" i="1" a="1"/>
  <c r="I44" i="1" s="1"/>
  <c r="L43" i="1" a="1"/>
  <c r="L43" i="1" s="1"/>
  <c r="N42" i="1" a="1"/>
  <c r="N42" i="1" s="1"/>
  <c r="E42" i="1" a="1"/>
  <c r="H41" i="1" a="1"/>
  <c r="H41" i="1" s="1"/>
  <c r="K40" i="1" a="1"/>
  <c r="K40" i="1" s="1"/>
  <c r="N39" i="1" a="1"/>
  <c r="N39" i="1" s="1"/>
  <c r="E39" i="1" a="1"/>
  <c r="H38" i="1" a="1"/>
  <c r="H38" i="1" s="1"/>
  <c r="J37" i="1" a="1"/>
  <c r="J37" i="1" s="1"/>
  <c r="M36" i="1" a="1"/>
  <c r="M36" i="1" s="1"/>
  <c r="D36" i="1" a="1"/>
  <c r="G35" i="1" a="1"/>
  <c r="G35" i="1" s="1"/>
  <c r="J34" i="1" a="1"/>
  <c r="J34" i="1" s="1"/>
  <c r="M33" i="1" a="1"/>
  <c r="M33" i="1" s="1"/>
  <c r="D33" i="1" a="1"/>
  <c r="F32" i="1" a="1"/>
  <c r="F32" i="1" s="1"/>
  <c r="I31" i="1" a="1"/>
  <c r="I31" i="1" s="1"/>
  <c r="L30" i="1" a="1"/>
  <c r="L30" i="1" s="1"/>
  <c r="C30" i="1" a="1"/>
  <c r="F29" i="1" a="1"/>
  <c r="F29" i="1" s="1"/>
  <c r="I28" i="1" a="1"/>
  <c r="I28" i="1" s="1"/>
  <c r="L27" i="1" a="1"/>
  <c r="L27" i="1" s="1"/>
  <c r="N26" i="1" a="1"/>
  <c r="N26" i="1" s="1"/>
  <c r="F26" i="1" a="1"/>
  <c r="F26" i="1" s="1"/>
  <c r="J25" i="1" a="1"/>
  <c r="J25" i="1" s="1"/>
  <c r="N24" i="1" a="1"/>
  <c r="N24" i="1" s="1"/>
  <c r="F24" i="1" a="1"/>
  <c r="J23" i="1" a="1"/>
  <c r="J23" i="1" s="1"/>
  <c r="N22" i="1" a="1"/>
  <c r="N22" i="1" s="1"/>
  <c r="F22" i="1" a="1"/>
  <c r="F22" i="1" s="1"/>
  <c r="J21" i="1" a="1"/>
  <c r="N20" i="1" a="1"/>
  <c r="N20" i="1" s="1"/>
  <c r="F20" i="1" a="1"/>
  <c r="F20" i="1" s="1"/>
  <c r="J19" i="1" a="1"/>
  <c r="J19" i="1" s="1"/>
  <c r="N18" i="1" a="1"/>
  <c r="F18" i="1" a="1"/>
  <c r="F18" i="1" s="1"/>
  <c r="J15" i="1" a="1"/>
  <c r="J15" i="1" s="1"/>
  <c r="N14" i="1" a="1"/>
  <c r="N14" i="1" s="1"/>
  <c r="F14" i="1" a="1"/>
  <c r="J12" i="1" a="1"/>
  <c r="J12" i="1" s="1"/>
  <c r="N11" i="1" a="1"/>
  <c r="N11" i="1" s="1"/>
  <c r="F11" i="1" a="1"/>
  <c r="F11" i="1" s="1"/>
  <c r="J9" i="1" a="1"/>
  <c r="N7" i="1" a="1"/>
  <c r="N7" i="1" s="1"/>
  <c r="F7" i="1" a="1"/>
  <c r="F7" i="1" s="1"/>
  <c r="J6" i="1" a="1"/>
  <c r="J6" i="1" s="1"/>
  <c r="J27" i="1" a="1"/>
  <c r="M26" i="1" a="1"/>
  <c r="M26" i="1" s="1"/>
  <c r="I25" i="1" a="1"/>
  <c r="I25" i="1" s="1"/>
  <c r="E24" i="1" a="1"/>
  <c r="E24" i="1" s="1"/>
  <c r="I23" i="1" a="1"/>
  <c r="E22" i="1" a="1"/>
  <c r="E22" i="1" s="1"/>
  <c r="M20" i="1" a="1"/>
  <c r="M20" i="1" s="1"/>
  <c r="E20" i="1" a="1"/>
  <c r="E20" i="1" s="1"/>
  <c r="M18" i="1" a="1"/>
  <c r="I15" i="1" a="1"/>
  <c r="I15" i="1" s="1"/>
  <c r="M14" i="1" a="1"/>
  <c r="M14" i="1" s="1"/>
  <c r="I12" i="1" a="1"/>
  <c r="I12" i="1" s="1"/>
  <c r="E11" i="1" a="1"/>
  <c r="I9" i="1" a="1"/>
  <c r="I9" i="1" s="1"/>
  <c r="E7" i="1" a="1"/>
  <c r="E7" i="1" s="1"/>
  <c r="I6" i="1" a="1"/>
  <c r="I6" i="1" s="1"/>
  <c r="D20" i="1" a="1"/>
  <c r="L18" i="1" a="1"/>
  <c r="L18" i="1" s="1"/>
  <c r="H15" i="1" a="1"/>
  <c r="H15" i="1" s="1"/>
  <c r="H12" i="1" a="1"/>
  <c r="H12" i="1" s="1"/>
  <c r="D11" i="1" a="1"/>
  <c r="L7" i="1" a="1"/>
  <c r="L7" i="1" s="1"/>
  <c r="G19" i="1" a="1"/>
  <c r="G19" i="1" s="1"/>
  <c r="G15" i="1" a="1"/>
  <c r="G15" i="1" s="1"/>
  <c r="C14" i="1" a="1"/>
  <c r="C14" i="1" s="1"/>
  <c r="G9" i="1" a="1"/>
  <c r="G9" i="1" s="1"/>
  <c r="G6" i="1" a="1"/>
  <c r="G6" i="1" s="1"/>
  <c r="F133" i="1" a="1"/>
  <c r="F133" i="1" s="1"/>
  <c r="H87" i="1" a="1"/>
  <c r="I73" i="1" a="1"/>
  <c r="I73" i="1" s="1"/>
  <c r="N68" i="1" a="1"/>
  <c r="N68" i="1" s="1"/>
  <c r="J60" i="1" a="1"/>
  <c r="J60" i="1" s="1"/>
  <c r="L56" i="1" a="1"/>
  <c r="F54" i="1" a="1"/>
  <c r="F54" i="1" s="1"/>
  <c r="E51" i="1" a="1"/>
  <c r="E51" i="1" s="1"/>
  <c r="N48" i="1" a="1"/>
  <c r="N48" i="1" s="1"/>
  <c r="H47" i="1" a="1"/>
  <c r="G43" i="1" a="1"/>
  <c r="G43" i="1" s="1"/>
  <c r="D41" i="1" a="1"/>
  <c r="D41" i="1" s="1"/>
  <c r="I39" i="1" a="1"/>
  <c r="I39" i="1" s="1"/>
  <c r="I36" i="1" a="1"/>
  <c r="N31" i="1" a="1"/>
  <c r="N31" i="1" s="1"/>
  <c r="H30" i="1" a="1"/>
  <c r="H30" i="1" s="1"/>
  <c r="F25" i="1" a="1"/>
  <c r="F25" i="1" s="1"/>
  <c r="F21" i="1" a="1"/>
  <c r="N19" i="1" a="1"/>
  <c r="N19" i="1" s="1"/>
  <c r="F12" i="1" a="1"/>
  <c r="F12" i="1" s="1"/>
  <c r="F6" i="1" a="1"/>
  <c r="F6" i="1" s="1"/>
  <c r="H174" i="1" a="1"/>
  <c r="H174" i="1" s="1"/>
  <c r="E141" i="1" a="1"/>
  <c r="E141" i="1" s="1"/>
  <c r="I124" i="1" a="1"/>
  <c r="I124" i="1" s="1"/>
  <c r="G111" i="1" a="1"/>
  <c r="G111" i="1" s="1"/>
  <c r="E97" i="1" a="1"/>
  <c r="K89" i="1" a="1"/>
  <c r="K89" i="1" s="1"/>
  <c r="J83" i="1" a="1"/>
  <c r="J83" i="1" s="1"/>
  <c r="I77" i="1" a="1"/>
  <c r="I77" i="1" s="1"/>
  <c r="H74" i="1" a="1"/>
  <c r="H74" i="1" s="1"/>
  <c r="H71" i="1" a="1"/>
  <c r="H71" i="1" s="1"/>
  <c r="K69" i="1" a="1"/>
  <c r="K69" i="1" s="1"/>
  <c r="J67" i="1" a="1"/>
  <c r="J67" i="1" s="1"/>
  <c r="K64" i="1" a="1"/>
  <c r="E63" i="1" a="1"/>
  <c r="E63" i="1" s="1"/>
  <c r="F61" i="1" a="1"/>
  <c r="F61" i="1" s="1"/>
  <c r="G59" i="1" a="1"/>
  <c r="G59" i="1" s="1"/>
  <c r="N57" i="1" a="1"/>
  <c r="N57" i="1" s="1"/>
  <c r="D57" i="1" a="1"/>
  <c r="D57" i="1" s="1"/>
  <c r="F56" i="1" a="1"/>
  <c r="F56" i="1" s="1"/>
  <c r="I54" i="1" a="1"/>
  <c r="I54" i="1" s="1"/>
  <c r="L53" i="1" a="1"/>
  <c r="C53" i="1" a="1"/>
  <c r="C53" i="1" s="1"/>
  <c r="F52" i="1" a="1"/>
  <c r="F52" i="1" s="1"/>
  <c r="I51" i="1" a="1"/>
  <c r="I51" i="1" s="1"/>
  <c r="L50" i="1" a="1"/>
  <c r="N49" i="1" a="1"/>
  <c r="N49" i="1" s="1"/>
  <c r="E49" i="1" a="1"/>
  <c r="E49" i="1" s="1"/>
  <c r="H48" i="1" a="1"/>
  <c r="H48" i="1" s="1"/>
  <c r="K47" i="1" a="1"/>
  <c r="N46" i="1" a="1"/>
  <c r="N46" i="1" s="1"/>
  <c r="E46" i="1" a="1"/>
  <c r="E46" i="1" s="1"/>
  <c r="H44" i="1" a="1"/>
  <c r="H44" i="1" s="1"/>
  <c r="J43" i="1" a="1"/>
  <c r="J43" i="1" s="1"/>
  <c r="M42" i="1" a="1"/>
  <c r="M42" i="1" s="1"/>
  <c r="D42" i="1" a="1"/>
  <c r="D42" i="1" s="1"/>
  <c r="G41" i="1" a="1"/>
  <c r="G41" i="1" s="1"/>
  <c r="J40" i="1" a="1"/>
  <c r="M39" i="1" a="1"/>
  <c r="M39" i="1" s="1"/>
  <c r="D39" i="1" a="1"/>
  <c r="D39" i="1" s="1"/>
  <c r="F38" i="1" a="1"/>
  <c r="F38" i="1" s="1"/>
  <c r="I37" i="1" a="1"/>
  <c r="I37" i="1" s="1"/>
  <c r="L36" i="1" a="1"/>
  <c r="L36" i="1" s="1"/>
  <c r="C36" i="1" a="1"/>
  <c r="C36" i="1" s="1"/>
  <c r="F35" i="1" a="1"/>
  <c r="F35" i="1" s="1"/>
  <c r="I34" i="1" a="1"/>
  <c r="L33" i="1" a="1"/>
  <c r="L33" i="1" s="1"/>
  <c r="N32" i="1" a="1"/>
  <c r="N32" i="1" s="1"/>
  <c r="E32" i="1" a="1"/>
  <c r="E32" i="1" s="1"/>
  <c r="H31" i="1" a="1"/>
  <c r="H31" i="1" s="1"/>
  <c r="K30" i="1" a="1"/>
  <c r="K30" i="1" s="1"/>
  <c r="N29" i="1" a="1"/>
  <c r="N29" i="1" s="1"/>
  <c r="E29" i="1" a="1"/>
  <c r="E29" i="1" s="1"/>
  <c r="H28" i="1" a="1"/>
  <c r="H28" i="1" s="1"/>
  <c r="E26" i="1" a="1"/>
  <c r="E26" i="1" s="1"/>
  <c r="M24" i="1" a="1"/>
  <c r="M24" i="1" s="1"/>
  <c r="M22" i="1" a="1"/>
  <c r="M22" i="1" s="1"/>
  <c r="I21" i="1" a="1"/>
  <c r="I21" i="1" s="1"/>
  <c r="I19" i="1" a="1"/>
  <c r="I19" i="1" s="1"/>
  <c r="E18" i="1" a="1"/>
  <c r="E18" i="1" s="1"/>
  <c r="E14" i="1" a="1"/>
  <c r="E14" i="1" s="1"/>
  <c r="M11" i="1" a="1"/>
  <c r="M11" i="1" s="1"/>
  <c r="M7" i="1" a="1"/>
  <c r="M7" i="1" s="1"/>
  <c r="H21" i="1" a="1"/>
  <c r="H21" i="1" s="1"/>
  <c r="H19" i="1" a="1"/>
  <c r="H19" i="1" s="1"/>
  <c r="L14" i="1" a="1"/>
  <c r="L14" i="1" s="1"/>
  <c r="L11" i="1" a="1"/>
  <c r="L11" i="1" s="1"/>
  <c r="D7" i="1" a="1"/>
  <c r="D7" i="1" s="1"/>
  <c r="C18" i="1" a="1"/>
  <c r="C18" i="1" s="1"/>
  <c r="K11" i="1" a="1"/>
  <c r="C7" i="1" a="1"/>
  <c r="C7" i="1" s="1"/>
  <c r="G106" i="1" a="1"/>
  <c r="G106" i="1" s="1"/>
  <c r="I76" i="1" a="1"/>
  <c r="I76" i="1" s="1"/>
  <c r="C64" i="1" a="1"/>
  <c r="I57" i="1" a="1"/>
  <c r="I57" i="1" s="1"/>
  <c r="L52" i="1" a="1"/>
  <c r="L52" i="1" s="1"/>
  <c r="K49" i="1" a="1"/>
  <c r="K49" i="1" s="1"/>
  <c r="M44" i="1" a="1"/>
  <c r="M44" i="1" s="1"/>
  <c r="M41" i="1" a="1"/>
  <c r="M41" i="1" s="1"/>
  <c r="C38" i="1" a="1"/>
  <c r="C38" i="1" s="1"/>
  <c r="H33" i="1" a="1"/>
  <c r="H33" i="1" s="1"/>
  <c r="G27" i="1" a="1"/>
  <c r="J22" i="1" a="1"/>
  <c r="J22" i="1" s="1"/>
  <c r="F15" i="1" a="1"/>
  <c r="F15" i="1" s="1"/>
  <c r="J7" i="1" a="1"/>
  <c r="J7" i="1" s="1"/>
  <c r="D168" i="1" a="1"/>
  <c r="D168" i="1" s="1"/>
  <c r="C138" i="1" a="1"/>
  <c r="C138" i="1" s="1"/>
  <c r="K122" i="1" a="1"/>
  <c r="K122" i="1" s="1"/>
  <c r="C110" i="1" a="1"/>
  <c r="C110" i="1" s="1"/>
  <c r="D96" i="1" a="1"/>
  <c r="N88" i="1" a="1"/>
  <c r="N88" i="1" s="1"/>
  <c r="M82" i="1" a="1"/>
  <c r="M82" i="1" s="1"/>
  <c r="F77" i="1" a="1"/>
  <c r="F77" i="1" s="1"/>
  <c r="F74" i="1" a="1"/>
  <c r="F71" i="1" a="1"/>
  <c r="F71" i="1" s="1"/>
  <c r="D69" i="1" a="1"/>
  <c r="D69" i="1" s="1"/>
  <c r="I67" i="1" a="1"/>
  <c r="I67" i="1" s="1"/>
  <c r="J64" i="1" a="1"/>
  <c r="J64" i="1" s="1"/>
  <c r="K62" i="1" a="1"/>
  <c r="K62" i="1" s="1"/>
  <c r="E61" i="1" a="1"/>
  <c r="E61" i="1" s="1"/>
  <c r="F59" i="1" a="1"/>
  <c r="F59" i="1" s="1"/>
  <c r="M57" i="1" a="1"/>
  <c r="M57" i="1" s="1"/>
  <c r="N56" i="1" a="1"/>
  <c r="E56" i="1" a="1"/>
  <c r="E56" i="1" s="1"/>
  <c r="H54" i="1" a="1"/>
  <c r="H54" i="1" s="1"/>
  <c r="K53" i="1" a="1"/>
  <c r="K53" i="1" s="1"/>
  <c r="N52" i="1" a="1"/>
  <c r="N52" i="1" s="1"/>
  <c r="E52" i="1" a="1"/>
  <c r="E52" i="1" s="1"/>
  <c r="H51" i="1" a="1"/>
  <c r="H51" i="1" s="1"/>
  <c r="J50" i="1" a="1"/>
  <c r="J50" i="1" s="1"/>
  <c r="M49" i="1" a="1"/>
  <c r="M49" i="1" s="1"/>
  <c r="D49" i="1" a="1"/>
  <c r="D49" i="1" s="1"/>
  <c r="G48" i="1" a="1"/>
  <c r="G48" i="1" s="1"/>
  <c r="J47" i="1" a="1"/>
  <c r="J47" i="1" s="1"/>
  <c r="M46" i="1" a="1"/>
  <c r="M46" i="1" s="1"/>
  <c r="D46" i="1" a="1"/>
  <c r="D46" i="1" s="1"/>
  <c r="F44" i="1" a="1"/>
  <c r="F44" i="1" s="1"/>
  <c r="I43" i="1" a="1"/>
  <c r="I43" i="1" s="1"/>
  <c r="L42" i="1" a="1"/>
  <c r="L42" i="1" s="1"/>
  <c r="C42" i="1" a="1"/>
  <c r="C42" i="1" s="1"/>
  <c r="F41" i="1" a="1"/>
  <c r="F41" i="1" s="1"/>
  <c r="I40" i="1" a="1"/>
  <c r="L39" i="1" a="1"/>
  <c r="L39" i="1" s="1"/>
  <c r="N38" i="1" a="1"/>
  <c r="N38" i="1" s="1"/>
  <c r="E38" i="1" a="1"/>
  <c r="E38" i="1" s="1"/>
  <c r="H37" i="1" a="1"/>
  <c r="H37" i="1" s="1"/>
  <c r="K36" i="1" a="1"/>
  <c r="K36" i="1" s="1"/>
  <c r="N35" i="1" a="1"/>
  <c r="N35" i="1" s="1"/>
  <c r="E35" i="1" a="1"/>
  <c r="E35" i="1" s="1"/>
  <c r="H34" i="1" a="1"/>
  <c r="J33" i="1" a="1"/>
  <c r="J33" i="1" s="1"/>
  <c r="M32" i="1" a="1"/>
  <c r="M32" i="1" s="1"/>
  <c r="D32" i="1" a="1"/>
  <c r="D32" i="1" s="1"/>
  <c r="G31" i="1" a="1"/>
  <c r="G31" i="1" s="1"/>
  <c r="J30" i="1" a="1"/>
  <c r="M29" i="1" a="1"/>
  <c r="M29" i="1" s="1"/>
  <c r="D29" i="1" a="1"/>
  <c r="D29" i="1" s="1"/>
  <c r="F28" i="1" a="1"/>
  <c r="I27" i="1" a="1"/>
  <c r="I27" i="1" s="1"/>
  <c r="L26" i="1" a="1"/>
  <c r="L26" i="1" s="1"/>
  <c r="D26" i="1" a="1"/>
  <c r="D26" i="1" s="1"/>
  <c r="H25" i="1" a="1"/>
  <c r="H25" i="1" s="1"/>
  <c r="L24" i="1" a="1"/>
  <c r="L24" i="1" s="1"/>
  <c r="D24" i="1" a="1"/>
  <c r="D24" i="1" s="1"/>
  <c r="H23" i="1" a="1"/>
  <c r="H23" i="1" s="1"/>
  <c r="L22" i="1" a="1"/>
  <c r="L22" i="1" s="1"/>
  <c r="D22" i="1" a="1"/>
  <c r="D22" i="1" s="1"/>
  <c r="L20" i="1" a="1"/>
  <c r="L20" i="1" s="1"/>
  <c r="D18" i="1" a="1"/>
  <c r="D18" i="1" s="1"/>
  <c r="D14" i="1" a="1"/>
  <c r="D14" i="1" s="1"/>
  <c r="H9" i="1" a="1"/>
  <c r="H9" i="1" s="1"/>
  <c r="H6" i="1" a="1"/>
  <c r="H6" i="1" s="1"/>
  <c r="K14" i="1" a="1"/>
  <c r="K14" i="1" s="1"/>
  <c r="C11" i="1" a="1"/>
  <c r="C11" i="1" s="1"/>
  <c r="N157" i="1" a="1"/>
  <c r="N157" i="1" s="1"/>
  <c r="I94" i="1" a="1"/>
  <c r="I94" i="1" s="1"/>
  <c r="J70" i="1" a="1"/>
  <c r="J70" i="1" s="1"/>
  <c r="I62" i="1" a="1"/>
  <c r="I62" i="1" s="1"/>
  <c r="C56" i="1" a="1"/>
  <c r="C56" i="1" s="1"/>
  <c r="N51" i="1" a="1"/>
  <c r="N51" i="1" s="1"/>
  <c r="E48" i="1" a="1"/>
  <c r="E48" i="1" s="1"/>
  <c r="D44" i="1" a="1"/>
  <c r="D44" i="1" s="1"/>
  <c r="F40" i="1" a="1"/>
  <c r="F40" i="1" s="1"/>
  <c r="F37" i="1" a="1"/>
  <c r="F37" i="1" s="1"/>
  <c r="E31" i="1" a="1"/>
  <c r="E31" i="1" s="1"/>
  <c r="N25" i="1" a="1"/>
  <c r="N25" i="1" s="1"/>
  <c r="J20" i="1" a="1"/>
  <c r="J20" i="1" s="1"/>
  <c r="N12" i="1" a="1"/>
  <c r="N12" i="1" s="1"/>
  <c r="D163" i="1" a="1"/>
  <c r="D163" i="1" s="1"/>
  <c r="F136" i="1" a="1"/>
  <c r="F136" i="1" s="1"/>
  <c r="G120" i="1" a="1"/>
  <c r="G120" i="1" s="1"/>
  <c r="K108" i="1" a="1"/>
  <c r="K108" i="1" s="1"/>
  <c r="F95" i="1" a="1"/>
  <c r="F95" i="1" s="1"/>
  <c r="E88" i="1" a="1"/>
  <c r="E88" i="1" s="1"/>
  <c r="D82" i="1" a="1"/>
  <c r="L76" i="1" a="1"/>
  <c r="L76" i="1" s="1"/>
  <c r="K73" i="1" a="1"/>
  <c r="K73" i="1" s="1"/>
  <c r="E71" i="1" a="1"/>
  <c r="E71" i="1" s="1"/>
  <c r="C69" i="1" a="1"/>
  <c r="C69" i="1" s="1"/>
  <c r="C67" i="1" a="1"/>
  <c r="C67" i="1" s="1"/>
  <c r="I64" i="1" a="1"/>
  <c r="I64" i="1" s="1"/>
  <c r="J62" i="1" a="1"/>
  <c r="J62" i="1" s="1"/>
  <c r="K60" i="1" a="1"/>
  <c r="K60" i="1" s="1"/>
  <c r="E59" i="1" a="1"/>
  <c r="E59" i="1" s="1"/>
  <c r="L57" i="1" a="1"/>
  <c r="L57" i="1" s="1"/>
  <c r="M56" i="1" a="1"/>
  <c r="M56" i="1" s="1"/>
  <c r="D56" i="1" a="1"/>
  <c r="D56" i="1" s="1"/>
  <c r="G54" i="1" a="1"/>
  <c r="G54" i="1" s="1"/>
  <c r="J53" i="1" a="1"/>
  <c r="J53" i="1" s="1"/>
  <c r="M52" i="1" a="1"/>
  <c r="M52" i="1" s="1"/>
  <c r="D52" i="1" a="1"/>
  <c r="D52" i="1" s="1"/>
  <c r="F51" i="1" a="1"/>
  <c r="F51" i="1" s="1"/>
  <c r="I50" i="1" a="1"/>
  <c r="I50" i="1" s="1"/>
  <c r="L49" i="1" a="1"/>
  <c r="C49" i="1" a="1"/>
  <c r="C49" i="1" s="1"/>
  <c r="F48" i="1" a="1"/>
  <c r="F48" i="1" s="1"/>
  <c r="I47" i="1" a="1"/>
  <c r="I47" i="1" s="1"/>
  <c r="L46" i="1" a="1"/>
  <c r="L46" i="1" s="1"/>
  <c r="N44" i="1" a="1"/>
  <c r="N44" i="1" s="1"/>
  <c r="E44" i="1" a="1"/>
  <c r="E44" i="1" s="1"/>
  <c r="H43" i="1" a="1"/>
  <c r="H43" i="1" s="1"/>
  <c r="K42" i="1" a="1"/>
  <c r="K42" i="1" s="1"/>
  <c r="N41" i="1" a="1"/>
  <c r="N41" i="1" s="1"/>
  <c r="E41" i="1" a="1"/>
  <c r="E41" i="1" s="1"/>
  <c r="H40" i="1" a="1"/>
  <c r="H40" i="1" s="1"/>
  <c r="J39" i="1" a="1"/>
  <c r="M38" i="1" a="1"/>
  <c r="M38" i="1" s="1"/>
  <c r="D38" i="1" a="1"/>
  <c r="D38" i="1" s="1"/>
  <c r="G37" i="1" a="1"/>
  <c r="G37" i="1" s="1"/>
  <c r="J36" i="1" a="1"/>
  <c r="J36" i="1" s="1"/>
  <c r="M35" i="1" a="1"/>
  <c r="M35" i="1" s="1"/>
  <c r="D35" i="1" a="1"/>
  <c r="D35" i="1" s="1"/>
  <c r="F34" i="1" a="1"/>
  <c r="F34" i="1" s="1"/>
  <c r="I33" i="1" a="1"/>
  <c r="I33" i="1" s="1"/>
  <c r="L32" i="1" a="1"/>
  <c r="L32" i="1" s="1"/>
  <c r="C32" i="1" a="1"/>
  <c r="C32" i="1" s="1"/>
  <c r="F31" i="1" a="1"/>
  <c r="F31" i="1" s="1"/>
  <c r="I30" i="1" a="1"/>
  <c r="I30" i="1" s="1"/>
  <c r="L29" i="1" a="1"/>
  <c r="L29" i="1" s="1"/>
  <c r="N28" i="1" a="1"/>
  <c r="N28" i="1" s="1"/>
  <c r="E28" i="1" a="1"/>
  <c r="E28" i="1" s="1"/>
  <c r="H27" i="1" a="1"/>
  <c r="H27" i="1" s="1"/>
  <c r="K26" i="1" a="1"/>
  <c r="K26" i="1" s="1"/>
  <c r="C26" i="1" a="1"/>
  <c r="C26" i="1" s="1"/>
  <c r="G25" i="1" a="1"/>
  <c r="G25" i="1" s="1"/>
  <c r="K24" i="1" a="1"/>
  <c r="K24" i="1" s="1"/>
  <c r="C24" i="1" a="1"/>
  <c r="C24" i="1" s="1"/>
  <c r="G23" i="1" a="1"/>
  <c r="G23" i="1" s="1"/>
  <c r="K22" i="1" a="1"/>
  <c r="K22" i="1" s="1"/>
  <c r="C22" i="1" a="1"/>
  <c r="C22" i="1" s="1"/>
  <c r="G21" i="1" a="1"/>
  <c r="G21" i="1" s="1"/>
  <c r="K20" i="1" a="1"/>
  <c r="K20" i="1" s="1"/>
  <c r="C20" i="1" a="1"/>
  <c r="C20" i="1" s="1"/>
  <c r="K18" i="1" a="1"/>
  <c r="K18" i="1" s="1"/>
  <c r="G12" i="1" a="1"/>
  <c r="G12" i="1" s="1"/>
  <c r="K7" i="1" a="1"/>
  <c r="K7" i="1" s="1"/>
  <c r="C119" i="1" a="1"/>
  <c r="C119" i="1" s="1"/>
  <c r="F81" i="1" a="1"/>
  <c r="F81" i="1" s="1"/>
  <c r="N66" i="1" a="1"/>
  <c r="N66" i="1" s="1"/>
  <c r="K58" i="1" a="1"/>
  <c r="K58" i="1" s="1"/>
  <c r="I53" i="1" a="1"/>
  <c r="I53" i="1" s="1"/>
  <c r="H50" i="1" a="1"/>
  <c r="H50" i="1" s="1"/>
  <c r="J46" i="1" a="1"/>
  <c r="J46" i="1" s="1"/>
  <c r="J42" i="1" a="1"/>
  <c r="J42" i="1" s="1"/>
  <c r="L38" i="1" a="1"/>
  <c r="L38" i="1" s="1"/>
  <c r="E34" i="1" a="1"/>
  <c r="D28" i="1" a="1"/>
  <c r="D28" i="1" s="1"/>
  <c r="F23" i="1" a="1"/>
  <c r="F23" i="1" s="1"/>
  <c r="N15" i="1" a="1"/>
  <c r="N15" i="1" s="1"/>
  <c r="F9" i="1" a="1"/>
  <c r="F9" i="1" s="1"/>
  <c r="N152" i="1" a="1"/>
  <c r="N152" i="1" s="1"/>
  <c r="G131" i="1" a="1"/>
  <c r="G131" i="1" s="1"/>
  <c r="K117" i="1" a="1"/>
  <c r="K117" i="1" s="1"/>
  <c r="C105" i="1" a="1"/>
  <c r="C105" i="1" s="1"/>
  <c r="L92" i="1" a="1"/>
  <c r="L92" i="1" s="1"/>
  <c r="J86" i="1" a="1"/>
  <c r="J86" i="1" s="1"/>
  <c r="I80" i="1" a="1"/>
  <c r="I80" i="1" s="1"/>
  <c r="N75" i="1" a="1"/>
  <c r="N75" i="1" s="1"/>
  <c r="N72" i="1" a="1"/>
  <c r="N72" i="1" s="1"/>
  <c r="I70" i="1" a="1"/>
  <c r="I70" i="1" s="1"/>
  <c r="G68" i="1" a="1"/>
  <c r="G68" i="1" s="1"/>
  <c r="M66" i="1" a="1"/>
  <c r="M66" i="1" s="1"/>
  <c r="N63" i="1" a="1"/>
  <c r="N63" i="1" s="1"/>
  <c r="C62" i="1" a="1"/>
  <c r="C62" i="1" s="1"/>
  <c r="I60" i="1" a="1"/>
  <c r="I60" i="1" s="1"/>
  <c r="J58" i="1" a="1"/>
  <c r="H57" i="1" a="1"/>
  <c r="H57" i="1" s="1"/>
  <c r="K56" i="1" a="1"/>
  <c r="K56" i="1" s="1"/>
  <c r="N54" i="1" a="1"/>
  <c r="N54" i="1" s="1"/>
  <c r="E54" i="1" a="1"/>
  <c r="E54" i="1" s="1"/>
  <c r="H53" i="1" a="1"/>
  <c r="H53" i="1" s="1"/>
  <c r="J52" i="1" a="1"/>
  <c r="J52" i="1" s="1"/>
  <c r="M51" i="1" a="1"/>
  <c r="M51" i="1" s="1"/>
  <c r="D51" i="1" a="1"/>
  <c r="D51" i="1" s="1"/>
  <c r="G50" i="1" a="1"/>
  <c r="G50" i="1" s="1"/>
  <c r="J49" i="1" a="1"/>
  <c r="J49" i="1" s="1"/>
  <c r="M48" i="1" a="1"/>
  <c r="M48" i="1" s="1"/>
  <c r="D48" i="1" a="1"/>
  <c r="D48" i="1" s="1"/>
  <c r="F47" i="1" a="1"/>
  <c r="F47" i="1" s="1"/>
  <c r="I46" i="1" a="1"/>
  <c r="I46" i="1" s="1"/>
  <c r="L44" i="1" a="1"/>
  <c r="L44" i="1" s="1"/>
  <c r="C44" i="1" a="1"/>
  <c r="F43" i="1" a="1"/>
  <c r="F43" i="1" s="1"/>
  <c r="I42" i="1" a="1"/>
  <c r="I42" i="1" s="1"/>
  <c r="L41" i="1" a="1"/>
  <c r="L41" i="1" s="1"/>
  <c r="N40" i="1" a="1"/>
  <c r="N40" i="1" s="1"/>
  <c r="E40" i="1" a="1"/>
  <c r="E40" i="1" s="1"/>
  <c r="H39" i="1" a="1"/>
  <c r="H39" i="1" s="1"/>
  <c r="K38" i="1" a="1"/>
  <c r="K38" i="1" s="1"/>
  <c r="N37" i="1" a="1"/>
  <c r="N37" i="1" s="1"/>
  <c r="E37" i="1" a="1"/>
  <c r="E37" i="1" s="1"/>
  <c r="H36" i="1" a="1"/>
  <c r="H36" i="1" s="1"/>
  <c r="J35" i="1" a="1"/>
  <c r="J35" i="1" s="1"/>
  <c r="M34" i="1" a="1"/>
  <c r="M34" i="1" s="1"/>
  <c r="D34" i="1" a="1"/>
  <c r="D34" i="1" s="1"/>
  <c r="G33" i="1" a="1"/>
  <c r="G33" i="1" s="1"/>
  <c r="J32" i="1" a="1"/>
  <c r="J32" i="1" s="1"/>
  <c r="M31" i="1" a="1"/>
  <c r="M31" i="1" s="1"/>
  <c r="D31" i="1" a="1"/>
  <c r="D31" i="1" s="1"/>
  <c r="F30" i="1" a="1"/>
  <c r="F30" i="1" s="1"/>
  <c r="I29" i="1" a="1"/>
  <c r="I29" i="1" s="1"/>
  <c r="L28" i="1" a="1"/>
  <c r="L28" i="1" s="1"/>
  <c r="C28" i="1" a="1"/>
  <c r="C28" i="1" s="1"/>
  <c r="F27" i="1" a="1"/>
  <c r="F27" i="1" s="1"/>
  <c r="I26" i="1" a="1"/>
  <c r="I26" i="1" s="1"/>
  <c r="M25" i="1" a="1"/>
  <c r="M25" i="1" s="1"/>
  <c r="E25" i="1" a="1"/>
  <c r="E25" i="1" s="1"/>
  <c r="I24" i="1" a="1"/>
  <c r="I24" i="1" s="1"/>
  <c r="M23" i="1" a="1"/>
  <c r="M23" i="1" s="1"/>
  <c r="E23" i="1" a="1"/>
  <c r="E23" i="1" s="1"/>
  <c r="I22" i="1" a="1"/>
  <c r="I22" i="1" s="1"/>
  <c r="M21" i="1" a="1"/>
  <c r="M21" i="1" s="1"/>
  <c r="E21" i="1" a="1"/>
  <c r="E21" i="1" s="1"/>
  <c r="I20" i="1" a="1"/>
  <c r="I20" i="1" s="1"/>
  <c r="M19" i="1" a="1"/>
  <c r="M19" i="1" s="1"/>
  <c r="E19" i="1" a="1"/>
  <c r="E19" i="1" s="1"/>
  <c r="I18" i="1" a="1"/>
  <c r="I18" i="1" s="1"/>
  <c r="M15" i="1" a="1"/>
  <c r="M15" i="1" s="1"/>
  <c r="E15" i="1" a="1"/>
  <c r="E15" i="1" s="1"/>
  <c r="I14" i="1" a="1"/>
  <c r="I14" i="1" s="1"/>
  <c r="M12" i="1" a="1"/>
  <c r="M12" i="1" s="1"/>
  <c r="E12" i="1" a="1"/>
  <c r="E12" i="1" s="1"/>
  <c r="I11" i="1" a="1"/>
  <c r="I11" i="1" s="1"/>
  <c r="M9" i="1" a="1"/>
  <c r="M9" i="1" s="1"/>
  <c r="E9" i="1" a="1"/>
  <c r="E9" i="1" s="1"/>
  <c r="I7" i="1" a="1"/>
  <c r="I7" i="1" s="1"/>
  <c r="M6" i="1" a="1"/>
  <c r="M6" i="1" s="1"/>
  <c r="E6" i="1" a="1"/>
  <c r="E6" i="1" s="1"/>
  <c r="C9" i="1" a="1"/>
  <c r="C9" i="1" s="1"/>
  <c r="L35" i="1" a="1"/>
  <c r="L35" i="1" s="1"/>
  <c r="J29" i="1" a="1"/>
  <c r="J29" i="1" s="1"/>
  <c r="J24" i="1" a="1"/>
  <c r="J24" i="1" s="1"/>
  <c r="F19" i="1" a="1"/>
  <c r="F19" i="1" s="1"/>
  <c r="J11" i="1" a="1"/>
  <c r="J11" i="1" s="1"/>
  <c r="C148" i="1" a="1"/>
  <c r="C148" i="1" s="1"/>
  <c r="M129" i="1" a="1"/>
  <c r="M129" i="1" s="1"/>
  <c r="G116" i="1" a="1"/>
  <c r="G116" i="1" s="1"/>
  <c r="K101" i="1" a="1"/>
  <c r="K101" i="1" s="1"/>
  <c r="N91" i="1" a="1"/>
  <c r="N91" i="1" s="1"/>
  <c r="M85" i="1" a="1"/>
  <c r="M85" i="1" s="1"/>
  <c r="L79" i="1" a="1"/>
  <c r="L79" i="1" s="1"/>
  <c r="L75" i="1" a="1"/>
  <c r="L75" i="1" s="1"/>
  <c r="L72" i="1" a="1"/>
  <c r="L72" i="1" s="1"/>
  <c r="H70" i="1" a="1"/>
  <c r="H70" i="1" s="1"/>
  <c r="F68" i="1" a="1"/>
  <c r="F68" i="1" s="1"/>
  <c r="G66" i="1" a="1"/>
  <c r="G66" i="1" s="1"/>
  <c r="M63" i="1" a="1"/>
  <c r="M63" i="1" s="1"/>
  <c r="N61" i="1" a="1"/>
  <c r="N61" i="1" s="1"/>
  <c r="C60" i="1" a="1"/>
  <c r="C60" i="1" s="1"/>
  <c r="I58" i="1" a="1"/>
  <c r="I58" i="1" s="1"/>
  <c r="G57" i="1" a="1"/>
  <c r="G57" i="1" s="1"/>
  <c r="J56" i="1" a="1"/>
  <c r="J56" i="1" s="1"/>
  <c r="M54" i="1" a="1"/>
  <c r="M54" i="1" s="1"/>
  <c r="D54" i="1" a="1"/>
  <c r="D54" i="1" s="1"/>
  <c r="F53" i="1" a="1"/>
  <c r="F53" i="1" s="1"/>
  <c r="I52" i="1" a="1"/>
  <c r="I52" i="1" s="1"/>
  <c r="L51" i="1" a="1"/>
  <c r="L51" i="1" s="1"/>
  <c r="C51" i="1" a="1"/>
  <c r="C51" i="1" s="1"/>
  <c r="F50" i="1" a="1"/>
  <c r="F50" i="1" s="1"/>
  <c r="I49" i="1" a="1"/>
  <c r="I49" i="1" s="1"/>
  <c r="L48" i="1" a="1"/>
  <c r="L48" i="1" s="1"/>
  <c r="N47" i="1" a="1"/>
  <c r="N47" i="1" s="1"/>
  <c r="E47" i="1" a="1"/>
  <c r="E47" i="1" s="1"/>
  <c r="H46" i="1" a="1"/>
  <c r="H46" i="1" s="1"/>
  <c r="K44" i="1" a="1"/>
  <c r="K44" i="1" s="1"/>
  <c r="N43" i="1" a="1"/>
  <c r="N43" i="1" s="1"/>
  <c r="E43" i="1" a="1"/>
  <c r="E43" i="1" s="1"/>
  <c r="H42" i="1" a="1"/>
  <c r="H42" i="1" s="1"/>
  <c r="J41" i="1" a="1"/>
  <c r="J41" i="1" s="1"/>
  <c r="M40" i="1" a="1"/>
  <c r="M40" i="1" s="1"/>
  <c r="D40" i="1" a="1"/>
  <c r="D40" i="1" s="1"/>
  <c r="G39" i="1" a="1"/>
  <c r="G39" i="1" s="1"/>
  <c r="J38" i="1" a="1"/>
  <c r="J38" i="1" s="1"/>
  <c r="M37" i="1" a="1"/>
  <c r="M37" i="1" s="1"/>
  <c r="D37" i="1" a="1"/>
  <c r="D37" i="1" s="1"/>
  <c r="F36" i="1" a="1"/>
  <c r="F36" i="1" s="1"/>
  <c r="I35" i="1" a="1"/>
  <c r="I35" i="1" s="1"/>
  <c r="L34" i="1" a="1"/>
  <c r="L34" i="1" s="1"/>
  <c r="C34" i="1" a="1"/>
  <c r="C34" i="1" s="1"/>
  <c r="F33" i="1" a="1"/>
  <c r="F33" i="1" s="1"/>
  <c r="I32" i="1" a="1"/>
  <c r="I32" i="1" s="1"/>
  <c r="L31" i="1" a="1"/>
  <c r="L31" i="1" s="1"/>
  <c r="N30" i="1" a="1"/>
  <c r="N30" i="1" s="1"/>
  <c r="E30" i="1" a="1"/>
  <c r="E30" i="1" s="1"/>
  <c r="H29" i="1" a="1"/>
  <c r="H29" i="1" s="1"/>
  <c r="K28" i="1" a="1"/>
  <c r="K28" i="1" s="1"/>
  <c r="N27" i="1" a="1"/>
  <c r="N27" i="1" s="1"/>
  <c r="E27" i="1" a="1"/>
  <c r="E27" i="1" s="1"/>
  <c r="H26" i="1" a="1"/>
  <c r="H26" i="1" s="1"/>
  <c r="L25" i="1" a="1"/>
  <c r="L25" i="1" s="1"/>
  <c r="D25" i="1" a="1"/>
  <c r="D25" i="1" s="1"/>
  <c r="H24" i="1" a="1"/>
  <c r="H24" i="1" s="1"/>
  <c r="L23" i="1" a="1"/>
  <c r="L23" i="1" s="1"/>
  <c r="D23" i="1" a="1"/>
  <c r="D23" i="1" s="1"/>
  <c r="H22" i="1" a="1"/>
  <c r="H22" i="1" s="1"/>
  <c r="L21" i="1" a="1"/>
  <c r="L21" i="1" s="1"/>
  <c r="D21" i="1" a="1"/>
  <c r="D21" i="1" s="1"/>
  <c r="H20" i="1" a="1"/>
  <c r="H20" i="1" s="1"/>
  <c r="L19" i="1" a="1"/>
  <c r="L19" i="1" s="1"/>
  <c r="D19" i="1" a="1"/>
  <c r="D19" i="1" s="1"/>
  <c r="H18" i="1" a="1"/>
  <c r="H18" i="1" s="1"/>
  <c r="L15" i="1" a="1"/>
  <c r="L15" i="1" s="1"/>
  <c r="D15" i="1" a="1"/>
  <c r="D15" i="1" s="1"/>
  <c r="H14" i="1" a="1"/>
  <c r="H14" i="1" s="1"/>
  <c r="L12" i="1" a="1"/>
  <c r="L12" i="1" s="1"/>
  <c r="D12" i="1" a="1"/>
  <c r="D12" i="1" s="1"/>
  <c r="H11" i="1" a="1"/>
  <c r="H11" i="1" s="1"/>
  <c r="L9" i="1" a="1"/>
  <c r="L9" i="1" s="1"/>
  <c r="D9" i="1" a="1"/>
  <c r="D9" i="1" s="1"/>
  <c r="H7" i="1" a="1"/>
  <c r="H7" i="1" s="1"/>
  <c r="L6" i="1" a="1"/>
  <c r="L6" i="1" s="1"/>
  <c r="D6" i="1" a="1"/>
  <c r="D6" i="1" s="1"/>
  <c r="K6" i="1" a="1"/>
  <c r="K6" i="1" s="1"/>
  <c r="K32" i="1" a="1"/>
  <c r="K32" i="1" s="1"/>
  <c r="J26" i="1" a="1"/>
  <c r="J26" i="1" s="1"/>
  <c r="N21" i="1" a="1"/>
  <c r="N21" i="1" s="1"/>
  <c r="J14" i="1" a="1"/>
  <c r="J14" i="1" s="1"/>
  <c r="N6" i="1" a="1"/>
  <c r="N6" i="1" s="1"/>
  <c r="C6" i="1" a="1"/>
  <c r="C6" i="1" s="1"/>
  <c r="G119" i="1"/>
  <c r="K125" i="1"/>
  <c r="C131" i="1"/>
  <c r="C68" i="1"/>
  <c r="K78" i="1"/>
  <c r="H73" i="1"/>
  <c r="J30" i="1"/>
  <c r="N59" i="1"/>
  <c r="F21" i="1"/>
  <c r="E11" i="1"/>
  <c r="D11" i="1"/>
  <c r="J9" i="1"/>
  <c r="N18" i="1"/>
  <c r="F24" i="1"/>
  <c r="D78" i="1"/>
  <c r="H101" i="1"/>
  <c r="L109" i="1"/>
  <c r="D116" i="1"/>
  <c r="H122" i="1"/>
  <c r="L127" i="1"/>
  <c r="D133" i="1"/>
  <c r="K95" i="1"/>
  <c r="G110" i="1"/>
  <c r="C120" i="1"/>
  <c r="G126" i="1"/>
  <c r="K131" i="1"/>
  <c r="K12" i="1"/>
  <c r="G91" i="1"/>
  <c r="C106" i="1"/>
  <c r="D74" i="1"/>
  <c r="L53" i="1"/>
  <c r="E68" i="1"/>
  <c r="H89" i="1"/>
  <c r="D103" i="1"/>
  <c r="H110" i="1"/>
  <c r="L116" i="1"/>
  <c r="D123" i="1"/>
  <c r="H128" i="1"/>
  <c r="L133" i="1"/>
  <c r="M103" i="1"/>
  <c r="M123" i="1"/>
  <c r="E129" i="1"/>
  <c r="I135" i="1"/>
  <c r="G75" i="1"/>
  <c r="C86" i="1"/>
  <c r="K70" i="1"/>
  <c r="G81" i="1"/>
  <c r="K92" i="1"/>
  <c r="G108" i="1"/>
  <c r="L74" i="1"/>
  <c r="G27" i="1"/>
  <c r="H35" i="1"/>
  <c r="L84" i="1"/>
  <c r="D111" i="1"/>
  <c r="L123" i="1"/>
  <c r="D129" i="1"/>
  <c r="H135" i="1"/>
  <c r="E97" i="1"/>
  <c r="I142" i="1"/>
  <c r="K76" i="1"/>
  <c r="G87" i="1"/>
  <c r="G98" i="1"/>
  <c r="C114" i="1"/>
  <c r="G18" i="1"/>
  <c r="L63" i="1"/>
  <c r="D70" i="1"/>
  <c r="I79" i="1"/>
  <c r="C30" i="1"/>
  <c r="C44" i="1"/>
  <c r="E76" i="1"/>
  <c r="H61" i="1"/>
  <c r="L49" i="1"/>
  <c r="D20" i="1"/>
  <c r="D36" i="1"/>
  <c r="D136" i="1"/>
  <c r="E106" i="1"/>
  <c r="I113" i="1"/>
  <c r="M118" i="1"/>
  <c r="E125" i="1"/>
  <c r="I130" i="1"/>
  <c r="M136" i="1"/>
  <c r="I23" i="1"/>
  <c r="E34" i="1"/>
  <c r="C123" i="1"/>
  <c r="G128" i="1"/>
  <c r="G73" i="1"/>
  <c r="C84" i="1"/>
  <c r="L70" i="1"/>
  <c r="G29" i="1"/>
  <c r="L56" i="1"/>
  <c r="M76" i="1"/>
  <c r="F14" i="1"/>
  <c r="J21" i="1"/>
  <c r="K133" i="1"/>
  <c r="H91" i="1"/>
  <c r="M125" i="1"/>
  <c r="I137" i="1"/>
  <c r="E58" i="1"/>
  <c r="C70" i="1"/>
  <c r="K80" i="1"/>
  <c r="C76" i="1"/>
  <c r="K86" i="1"/>
  <c r="C99" i="1"/>
  <c r="K114" i="1"/>
  <c r="J40" i="1"/>
  <c r="J58" i="1"/>
  <c r="G52" i="1"/>
  <c r="D82" i="1"/>
  <c r="H87" i="1"/>
  <c r="H108" i="1"/>
  <c r="M99" i="1"/>
  <c r="E109" i="1"/>
  <c r="I115" i="1"/>
  <c r="M120" i="1"/>
  <c r="E36" i="1"/>
  <c r="I41" i="1"/>
  <c r="G71" i="1"/>
  <c r="C82" i="1"/>
  <c r="C92" i="1"/>
  <c r="K106" i="1"/>
  <c r="K118" i="1"/>
  <c r="C125" i="1"/>
  <c r="G130" i="1"/>
  <c r="G7" i="1"/>
  <c r="H67" i="1"/>
  <c r="M68" i="1"/>
  <c r="K47" i="1"/>
  <c r="L58" i="1"/>
  <c r="K11" i="1"/>
  <c r="M18" i="1"/>
  <c r="L82" i="1"/>
  <c r="D127" i="1"/>
  <c r="M88" i="1"/>
  <c r="E42" i="1"/>
  <c r="M80" i="1"/>
  <c r="E80" i="1"/>
  <c r="D131" i="1"/>
  <c r="I128" i="1"/>
  <c r="J48" i="1"/>
  <c r="K71" i="1"/>
  <c r="G26" i="1"/>
  <c r="I66" i="1"/>
  <c r="D77" i="1"/>
  <c r="H47" i="1"/>
  <c r="E67" i="1"/>
  <c r="E39" i="1"/>
  <c r="J101" i="1"/>
  <c r="C21" i="1"/>
  <c r="F49" i="1"/>
  <c r="G72" i="1"/>
  <c r="C43" i="1"/>
  <c r="C61" i="1"/>
  <c r="L77" i="1"/>
  <c r="I34" i="1"/>
  <c r="G64" i="1"/>
  <c r="J76" i="1"/>
  <c r="I160" i="1"/>
  <c r="E190" i="1"/>
  <c r="N116" i="1"/>
  <c r="G84" i="1"/>
  <c r="C96" i="1"/>
  <c r="G103" i="1"/>
  <c r="K110" i="1"/>
  <c r="C117" i="1"/>
  <c r="G123" i="1"/>
  <c r="K128" i="1"/>
  <c r="L85" i="1"/>
  <c r="K34" i="1"/>
  <c r="D92" i="1"/>
  <c r="E84" i="1"/>
  <c r="C64" i="1"/>
  <c r="J27" i="1"/>
  <c r="K27" i="1"/>
  <c r="C33" i="1"/>
  <c r="G38" i="1"/>
  <c r="K43" i="1"/>
  <c r="C50" i="1"/>
  <c r="G56" i="1"/>
  <c r="K61" i="1"/>
  <c r="L67" i="1"/>
  <c r="D73" i="1"/>
  <c r="I40" i="1"/>
  <c r="I148" i="1"/>
  <c r="M155" i="1"/>
  <c r="E161" i="1"/>
  <c r="I166" i="1"/>
  <c r="M172" i="1"/>
  <c r="E178" i="1"/>
  <c r="I184" i="1"/>
  <c r="M190" i="1"/>
  <c r="E196" i="1"/>
  <c r="F90" i="1"/>
  <c r="J96" i="1"/>
  <c r="G89" i="1"/>
  <c r="F46" i="1"/>
  <c r="E138" i="1"/>
  <c r="K64" i="1"/>
  <c r="F28" i="1"/>
  <c r="N56" i="1"/>
  <c r="F62" i="1"/>
  <c r="L73" i="1"/>
  <c r="H32" i="1"/>
  <c r="L54" i="1"/>
  <c r="D61" i="1"/>
  <c r="F83" i="1"/>
  <c r="E150" i="1"/>
  <c r="I156" i="1"/>
  <c r="M161" i="1"/>
  <c r="E167" i="1"/>
  <c r="I173" i="1"/>
  <c r="M178" i="1"/>
  <c r="E185" i="1"/>
  <c r="I191" i="1"/>
  <c r="M196" i="1"/>
  <c r="J85" i="1"/>
  <c r="J105" i="1"/>
  <c r="N111" i="1"/>
  <c r="F118" i="1"/>
  <c r="N129" i="1"/>
  <c r="C103" i="1"/>
  <c r="K97" i="1"/>
  <c r="L40" i="1"/>
  <c r="M116" i="1"/>
  <c r="J39" i="1"/>
  <c r="K23" i="1"/>
  <c r="D33" i="1"/>
  <c r="H56" i="1"/>
  <c r="I36" i="1"/>
  <c r="F73" i="1"/>
  <c r="J78" i="1"/>
  <c r="M150" i="1"/>
  <c r="E157" i="1"/>
  <c r="I162" i="1"/>
  <c r="M167" i="1"/>
  <c r="E174" i="1"/>
  <c r="I179" i="1"/>
  <c r="M185" i="1"/>
  <c r="E192" i="1"/>
  <c r="I197" i="1"/>
  <c r="F86" i="1"/>
  <c r="N97" i="1"/>
  <c r="J130" i="1"/>
  <c r="K75" i="1"/>
  <c r="K91" i="1"/>
  <c r="M95" i="1"/>
  <c r="I146" i="1"/>
  <c r="E60" i="1"/>
  <c r="F74" i="1"/>
  <c r="D64" i="1"/>
  <c r="G70" i="1"/>
  <c r="G30" i="1"/>
  <c r="K35" i="1"/>
  <c r="C41" i="1"/>
  <c r="G47" i="1"/>
  <c r="K52" i="1"/>
  <c r="C59" i="1"/>
  <c r="H34" i="1"/>
  <c r="F85" i="1"/>
  <c r="F82" i="1"/>
  <c r="F99" i="1"/>
  <c r="C94" i="1"/>
  <c r="C115" i="1"/>
  <c r="D76" i="1"/>
  <c r="L125" i="1"/>
  <c r="M60" i="1"/>
  <c r="J59" i="1"/>
  <c r="C71" i="1"/>
  <c r="D71" i="1"/>
  <c r="H76" i="1"/>
  <c r="H58" i="1"/>
  <c r="N64" i="1"/>
  <c r="I38" i="1"/>
  <c r="N69" i="1"/>
  <c r="N85" i="1"/>
  <c r="M152" i="1"/>
  <c r="E159" i="1"/>
  <c r="I164" i="1"/>
  <c r="M169" i="1"/>
  <c r="E176" i="1"/>
  <c r="I182" i="1"/>
  <c r="M187" i="1"/>
  <c r="E194" i="1"/>
  <c r="N82" i="1"/>
  <c r="G88" i="1"/>
  <c r="C101" i="1"/>
  <c r="K116" i="1"/>
  <c r="N78" i="1"/>
  <c r="I63" i="1"/>
  <c r="K132" i="1"/>
  <c r="D81" i="1"/>
  <c r="E83" i="1"/>
  <c r="N89" i="1"/>
  <c r="F96" i="1"/>
  <c r="J103" i="1"/>
  <c r="N110" i="1"/>
  <c r="F117" i="1"/>
  <c r="J123" i="1"/>
  <c r="N128" i="1"/>
  <c r="F135" i="1"/>
  <c r="J141" i="1"/>
  <c r="K141" i="1"/>
  <c r="C147" i="1"/>
  <c r="G154" i="1"/>
  <c r="K159" i="1"/>
  <c r="C165" i="1"/>
  <c r="G171" i="1"/>
  <c r="K176" i="1"/>
  <c r="C183" i="1"/>
  <c r="G189" i="1"/>
  <c r="K194" i="1"/>
  <c r="H168" i="1"/>
  <c r="N141" i="1"/>
  <c r="F147" i="1"/>
  <c r="G113" i="1"/>
  <c r="L69" i="1"/>
  <c r="N86" i="1"/>
  <c r="J122" i="1"/>
  <c r="G92" i="1"/>
  <c r="C126" i="1"/>
  <c r="L81" i="1"/>
  <c r="D101" i="1"/>
  <c r="H109" i="1"/>
  <c r="L115" i="1"/>
  <c r="H127" i="1"/>
  <c r="L132" i="1"/>
  <c r="E73" i="1"/>
  <c r="M83" i="1"/>
  <c r="J90" i="1"/>
  <c r="F142" i="1"/>
  <c r="G142" i="1"/>
  <c r="C155" i="1"/>
  <c r="G160" i="1"/>
  <c r="K165" i="1"/>
  <c r="C172" i="1"/>
  <c r="G177" i="1"/>
  <c r="K183" i="1"/>
  <c r="C190" i="1"/>
  <c r="G195" i="1"/>
  <c r="H139" i="1"/>
  <c r="H158" i="1"/>
  <c r="H175" i="1"/>
  <c r="L181" i="1"/>
  <c r="D187" i="1"/>
  <c r="H193" i="1"/>
  <c r="N147" i="1"/>
  <c r="F155" i="1"/>
  <c r="F172" i="1"/>
  <c r="N183" i="1"/>
  <c r="J195" i="1"/>
  <c r="K142" i="1"/>
  <c r="G155" i="1"/>
  <c r="K160" i="1"/>
  <c r="C166" i="1"/>
  <c r="G172" i="1"/>
  <c r="K177" i="1"/>
  <c r="C184" i="1"/>
  <c r="G190" i="1"/>
  <c r="I144" i="1"/>
  <c r="L50" i="1"/>
  <c r="K79" i="1"/>
  <c r="H95" i="1"/>
  <c r="L101" i="1"/>
  <c r="D110" i="1"/>
  <c r="H116" i="1"/>
  <c r="L122" i="1"/>
  <c r="D128" i="1"/>
  <c r="H133" i="1"/>
  <c r="L139" i="1"/>
  <c r="E79" i="1"/>
  <c r="E96" i="1"/>
  <c r="I103" i="1"/>
  <c r="M110" i="1"/>
  <c r="E117" i="1"/>
  <c r="I123" i="1"/>
  <c r="M128" i="1"/>
  <c r="E135" i="1"/>
  <c r="G148" i="1"/>
  <c r="H164" i="1"/>
  <c r="J148" i="1"/>
  <c r="F161" i="1"/>
  <c r="N172" i="1"/>
  <c r="J184" i="1"/>
  <c r="F196" i="1"/>
  <c r="K148" i="1"/>
  <c r="C156" i="1"/>
  <c r="G161" i="1"/>
  <c r="K166" i="1"/>
  <c r="C173" i="1"/>
  <c r="G178" i="1"/>
  <c r="K51" i="1"/>
  <c r="K96" i="1"/>
  <c r="D96" i="1"/>
  <c r="H103" i="1"/>
  <c r="L110" i="1"/>
  <c r="D117" i="1"/>
  <c r="H123" i="1"/>
  <c r="L128" i="1"/>
  <c r="D135" i="1"/>
  <c r="M79" i="1"/>
  <c r="F98" i="1"/>
  <c r="J106" i="1"/>
  <c r="N113" i="1"/>
  <c r="F119" i="1"/>
  <c r="J125" i="1"/>
  <c r="N130" i="1"/>
  <c r="F137" i="1"/>
  <c r="G137" i="1"/>
  <c r="L141" i="1"/>
  <c r="D183" i="1"/>
  <c r="J137" i="1"/>
  <c r="N143" i="1"/>
  <c r="F150" i="1"/>
  <c r="J156" i="1"/>
  <c r="J173" i="1"/>
  <c r="F185" i="1"/>
  <c r="N196" i="1"/>
  <c r="G150" i="1"/>
  <c r="J68" i="1"/>
  <c r="G129" i="1"/>
  <c r="K137" i="1"/>
  <c r="D142" i="1"/>
  <c r="M124" i="1"/>
  <c r="N137" i="1"/>
  <c r="K150" i="1"/>
  <c r="C157" i="1"/>
  <c r="G162" i="1"/>
  <c r="K167" i="1"/>
  <c r="C174" i="1"/>
  <c r="G179" i="1"/>
  <c r="K185" i="1"/>
  <c r="C192" i="1"/>
  <c r="G197" i="1"/>
  <c r="L147" i="1"/>
  <c r="L165" i="1"/>
  <c r="D172" i="1"/>
  <c r="H177" i="1"/>
  <c r="L183" i="1"/>
  <c r="D190" i="1"/>
  <c r="H195" i="1"/>
  <c r="J144" i="1"/>
  <c r="N150" i="1"/>
  <c r="F157" i="1"/>
  <c r="J162" i="1"/>
  <c r="K144" i="1"/>
  <c r="N73" i="1"/>
  <c r="N109" i="1"/>
  <c r="G138" i="1"/>
  <c r="H97" i="1"/>
  <c r="H136" i="1"/>
  <c r="M91" i="1"/>
  <c r="E98" i="1"/>
  <c r="I106" i="1"/>
  <c r="M113" i="1"/>
  <c r="E119" i="1"/>
  <c r="I125" i="1"/>
  <c r="M130" i="1"/>
  <c r="F94" i="1"/>
  <c r="N126" i="1"/>
  <c r="J138" i="1"/>
  <c r="L155" i="1"/>
  <c r="H166" i="1"/>
  <c r="L172" i="1"/>
  <c r="D178" i="1"/>
  <c r="H184" i="1"/>
  <c r="L190" i="1"/>
  <c r="D196" i="1"/>
  <c r="N138" i="1"/>
  <c r="F145" i="1"/>
  <c r="F163" i="1"/>
  <c r="F181" i="1"/>
  <c r="J186" i="1"/>
  <c r="K151" i="1"/>
  <c r="C158" i="1"/>
  <c r="G163" i="1"/>
  <c r="K168" i="1"/>
  <c r="C175" i="1"/>
  <c r="G181" i="1"/>
  <c r="H106" i="1"/>
  <c r="L113" i="1"/>
  <c r="D119" i="1"/>
  <c r="H125" i="1"/>
  <c r="L130" i="1"/>
  <c r="E87" i="1"/>
  <c r="I92" i="1"/>
  <c r="M98" i="1"/>
  <c r="E108" i="1"/>
  <c r="I114" i="1"/>
  <c r="M119" i="1"/>
  <c r="E126" i="1"/>
  <c r="I131" i="1"/>
  <c r="J88" i="1"/>
  <c r="N94" i="1"/>
  <c r="F101" i="1"/>
  <c r="J109" i="1"/>
  <c r="N115" i="1"/>
  <c r="F122" i="1"/>
  <c r="J127" i="1"/>
  <c r="N132" i="1"/>
  <c r="F139" i="1"/>
  <c r="G139" i="1"/>
  <c r="K163" i="1"/>
  <c r="K181" i="1"/>
  <c r="H137" i="1"/>
  <c r="H156" i="1"/>
  <c r="L161" i="1"/>
  <c r="H173" i="1"/>
  <c r="L178" i="1"/>
  <c r="D185" i="1"/>
  <c r="H191" i="1"/>
  <c r="L196" i="1"/>
  <c r="J139" i="1"/>
  <c r="N145" i="1"/>
  <c r="N163" i="1"/>
  <c r="N181" i="1"/>
  <c r="F187" i="1"/>
  <c r="F116" i="1"/>
  <c r="I120" i="1"/>
  <c r="N122" i="1"/>
  <c r="C159" i="1"/>
  <c r="H144" i="1"/>
  <c r="C191" i="1"/>
  <c r="G196" i="1"/>
  <c r="E137" i="1"/>
  <c r="I143" i="1"/>
  <c r="M148" i="1"/>
  <c r="E156" i="1"/>
  <c r="I161" i="1"/>
  <c r="M166" i="1"/>
  <c r="E173" i="1"/>
  <c r="I178" i="1"/>
  <c r="M184" i="1"/>
  <c r="E191" i="1"/>
  <c r="I196" i="1"/>
  <c r="J116" i="1"/>
  <c r="C177" i="1"/>
  <c r="L193" i="1"/>
  <c r="E166" i="1"/>
  <c r="N156" i="1"/>
  <c r="N191" i="1"/>
  <c r="J73" i="1"/>
  <c r="E77" i="1"/>
  <c r="M126" i="1"/>
  <c r="F128" i="1"/>
  <c r="G164" i="1"/>
  <c r="J171" i="1"/>
  <c r="C160" i="1"/>
  <c r="G183" i="1"/>
  <c r="H147" i="1"/>
  <c r="D160" i="1"/>
  <c r="H165" i="1"/>
  <c r="L171" i="1"/>
  <c r="D177" i="1"/>
  <c r="D195" i="1"/>
  <c r="M137" i="1"/>
  <c r="E144" i="1"/>
  <c r="I150" i="1"/>
  <c r="M156" i="1"/>
  <c r="E162" i="1"/>
  <c r="I167" i="1"/>
  <c r="M173" i="1"/>
  <c r="E179" i="1"/>
  <c r="I185" i="1"/>
  <c r="M191" i="1"/>
  <c r="E197" i="1"/>
  <c r="N193" i="1"/>
  <c r="N189" i="1"/>
  <c r="K195" i="1"/>
  <c r="L175" i="1"/>
  <c r="I155" i="1"/>
  <c r="I190" i="1"/>
  <c r="N173" i="1"/>
  <c r="C89" i="1"/>
  <c r="I82" i="1"/>
  <c r="E132" i="1"/>
  <c r="J133" i="1"/>
  <c r="K169" i="1"/>
  <c r="D157" i="1"/>
  <c r="G141" i="1"/>
  <c r="K164" i="1"/>
  <c r="K184" i="1"/>
  <c r="D148" i="1"/>
  <c r="D166" i="1"/>
  <c r="H172" i="1"/>
  <c r="L177" i="1"/>
  <c r="L195" i="1"/>
  <c r="J152" i="1"/>
  <c r="N158" i="1"/>
  <c r="F164" i="1"/>
  <c r="J169" i="1"/>
  <c r="N175" i="1"/>
  <c r="F182" i="1"/>
  <c r="J187" i="1"/>
  <c r="F160" i="1"/>
  <c r="F195" i="1"/>
  <c r="F165" i="1"/>
  <c r="L158" i="1"/>
  <c r="I136" i="1"/>
  <c r="I172" i="1"/>
  <c r="F162" i="1"/>
  <c r="F89" i="1"/>
  <c r="C176" i="1"/>
  <c r="G165" i="1"/>
  <c r="C193" i="1"/>
  <c r="L148" i="1"/>
  <c r="L166" i="1"/>
  <c r="D173" i="1"/>
  <c r="L184" i="1"/>
  <c r="D191" i="1"/>
  <c r="H196" i="1"/>
  <c r="K152" i="1"/>
  <c r="M160" i="1"/>
  <c r="J150" i="1"/>
  <c r="J185" i="1"/>
  <c r="E94" i="1"/>
  <c r="J95" i="1"/>
  <c r="F146" i="1"/>
  <c r="G182" i="1"/>
  <c r="J182" i="1"/>
  <c r="H150" i="1"/>
  <c r="L156" i="1"/>
  <c r="D162" i="1"/>
  <c r="H185" i="1"/>
  <c r="D197" i="1"/>
  <c r="M139" i="1"/>
  <c r="E146" i="1"/>
  <c r="I152" i="1"/>
  <c r="M158" i="1"/>
  <c r="E164" i="1"/>
  <c r="I169" i="1"/>
  <c r="M175" i="1"/>
  <c r="E182" i="1"/>
  <c r="I187" i="1"/>
  <c r="M193" i="1"/>
  <c r="F177" i="1"/>
  <c r="K154" i="1"/>
  <c r="H169" i="1"/>
  <c r="M142" i="1"/>
  <c r="E184" i="1"/>
  <c r="F197" i="1"/>
  <c r="C132" i="1"/>
  <c r="I99" i="1"/>
  <c r="N101" i="1"/>
  <c r="C141" i="1"/>
  <c r="K187" i="1"/>
  <c r="K171" i="1"/>
  <c r="K186" i="1"/>
  <c r="L144" i="1"/>
  <c r="H157" i="1"/>
  <c r="L179" i="1"/>
  <c r="H192" i="1"/>
  <c r="F148" i="1"/>
  <c r="J155" i="1"/>
  <c r="N160" i="1"/>
  <c r="F166" i="1"/>
  <c r="J172" i="1"/>
  <c r="N177" i="1"/>
  <c r="F184" i="1"/>
  <c r="J190" i="1"/>
  <c r="N195" i="1"/>
  <c r="J196" i="1"/>
  <c r="K189" i="1"/>
  <c r="E148" i="1"/>
  <c r="M195" i="1"/>
  <c r="F179" i="1"/>
  <c r="M108" i="1"/>
  <c r="F110" i="1"/>
  <c r="G146" i="1"/>
  <c r="C194" i="1"/>
  <c r="J164" i="1"/>
  <c r="N187" i="1"/>
  <c r="G176" i="1"/>
  <c r="C195" i="1"/>
  <c r="H145" i="1"/>
  <c r="H163" i="1"/>
  <c r="D175" i="1"/>
  <c r="L186" i="1"/>
  <c r="E160" i="1"/>
  <c r="E177" i="1"/>
  <c r="N148" i="1"/>
  <c r="F156" i="1"/>
  <c r="J161" i="1"/>
  <c r="N166" i="1"/>
  <c r="F173" i="1"/>
  <c r="J178" i="1"/>
  <c r="N184" i="1"/>
  <c r="F191" i="1"/>
  <c r="E115" i="1"/>
  <c r="D164" i="1"/>
  <c r="M177" i="1"/>
  <c r="J167" i="1"/>
  <c r="AO25" i="9"/>
  <c r="AL25" i="9"/>
  <c r="AI25" i="9"/>
  <c r="AF25" i="9"/>
  <c r="AC25" i="9"/>
  <c r="Z25" i="9"/>
  <c r="W25" i="9"/>
  <c r="T25" i="9"/>
  <c r="Q25" i="9"/>
  <c r="N25" i="9"/>
  <c r="K25" i="9"/>
  <c r="H25" i="9"/>
  <c r="E25" i="9"/>
  <c r="H45" i="1" l="1"/>
  <c r="J45" i="1"/>
  <c r="M45" i="1"/>
  <c r="G45" i="1"/>
  <c r="K45" i="1"/>
  <c r="N45" i="1"/>
  <c r="F45" i="1"/>
  <c r="E45" i="1"/>
  <c r="I45" i="1"/>
  <c r="D45" i="1"/>
  <c r="L45" i="1"/>
  <c r="O35" i="1"/>
  <c r="O39" i="1"/>
  <c r="O32" i="1"/>
  <c r="O42" i="1"/>
  <c r="O41" i="1"/>
  <c r="O40" i="1"/>
  <c r="O33" i="1"/>
  <c r="O44" i="1"/>
  <c r="O38" i="1"/>
  <c r="C45" i="1"/>
  <c r="O31" i="1"/>
  <c r="O37" i="1"/>
  <c r="O43" i="1"/>
  <c r="O36" i="1"/>
  <c r="O34" i="1"/>
  <c r="AO16" i="11"/>
  <c r="AM16" i="11"/>
  <c r="AL16" i="11"/>
  <c r="AJ16" i="11"/>
  <c r="AI16" i="11"/>
  <c r="AG16" i="11"/>
  <c r="AF16" i="11"/>
  <c r="AD16" i="11"/>
  <c r="AC16" i="11"/>
  <c r="AA16" i="11"/>
  <c r="Z16" i="11"/>
  <c r="X16" i="11"/>
  <c r="W16" i="11"/>
  <c r="U16" i="11"/>
  <c r="T16" i="11"/>
  <c r="R16" i="11"/>
  <c r="Q16" i="11"/>
  <c r="O16" i="11"/>
  <c r="N16" i="11"/>
  <c r="L16" i="11"/>
  <c r="K16" i="11"/>
  <c r="I16" i="11"/>
  <c r="H16" i="11"/>
  <c r="AO58" i="10"/>
  <c r="E58" i="10"/>
  <c r="O9" i="7"/>
  <c r="N9" i="7"/>
  <c r="M9" i="7"/>
  <c r="K9" i="7"/>
  <c r="J9" i="7"/>
  <c r="I9" i="7"/>
  <c r="H9" i="7"/>
  <c r="G9" i="7"/>
  <c r="F9" i="7"/>
  <c r="E9" i="7"/>
  <c r="D9" i="7"/>
  <c r="P8" i="7"/>
  <c r="P7" i="7"/>
  <c r="L9" i="7"/>
  <c r="P6" i="7"/>
  <c r="P9" i="7" l="1"/>
  <c r="J188" i="1" l="1"/>
  <c r="O175" i="1"/>
  <c r="K180" i="1"/>
  <c r="C180" i="1"/>
  <c r="L153" i="1"/>
  <c r="I153" i="1"/>
  <c r="D153" i="1"/>
  <c r="O127" i="1"/>
  <c r="I134" i="1"/>
  <c r="K121" i="1"/>
  <c r="M112" i="1"/>
  <c r="G112" i="1"/>
  <c r="E112" i="1"/>
  <c r="L107" i="1"/>
  <c r="J107" i="1"/>
  <c r="D107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N102" i="1"/>
  <c r="M102" i="1"/>
  <c r="L102" i="1"/>
  <c r="K102" i="1"/>
  <c r="J102" i="1"/>
  <c r="I102" i="1"/>
  <c r="H102" i="1"/>
  <c r="G102" i="1"/>
  <c r="E102" i="1"/>
  <c r="D102" i="1"/>
  <c r="C102" i="1"/>
  <c r="O50" i="1"/>
  <c r="G55" i="1"/>
  <c r="M16" i="1"/>
  <c r="K16" i="1"/>
  <c r="I16" i="1"/>
  <c r="H16" i="1"/>
  <c r="C16" i="1"/>
  <c r="L13" i="1"/>
  <c r="J13" i="1"/>
  <c r="G13" i="1"/>
  <c r="D13" i="1"/>
  <c r="N10" i="1"/>
  <c r="M10" i="1"/>
  <c r="L10" i="1"/>
  <c r="K10" i="1"/>
  <c r="J10" i="1"/>
  <c r="I10" i="1"/>
  <c r="H10" i="1"/>
  <c r="G10" i="1"/>
  <c r="F10" i="1"/>
  <c r="E10" i="1"/>
  <c r="D10" i="1"/>
  <c r="C10" i="1"/>
  <c r="H8" i="1"/>
  <c r="G8" i="1"/>
  <c r="F8" i="1"/>
  <c r="O116" i="1" l="1"/>
  <c r="G153" i="1"/>
  <c r="M8" i="1"/>
  <c r="C121" i="1"/>
  <c r="N8" i="1"/>
  <c r="H107" i="1"/>
  <c r="C112" i="1"/>
  <c r="K112" i="1"/>
  <c r="H153" i="1"/>
  <c r="G198" i="1"/>
  <c r="O197" i="1"/>
  <c r="F16" i="1"/>
  <c r="F100" i="1"/>
  <c r="N100" i="1"/>
  <c r="O186" i="1"/>
  <c r="E8" i="1"/>
  <c r="M93" i="1"/>
  <c r="O75" i="1"/>
  <c r="O83" i="1"/>
  <c r="O91" i="1"/>
  <c r="H140" i="1"/>
  <c r="N16" i="1"/>
  <c r="E93" i="1"/>
  <c r="I13" i="1"/>
  <c r="J16" i="1"/>
  <c r="F65" i="1"/>
  <c r="N65" i="1"/>
  <c r="O61" i="1"/>
  <c r="C107" i="1"/>
  <c r="N112" i="1"/>
  <c r="E170" i="1"/>
  <c r="M170" i="1"/>
  <c r="O155" i="1"/>
  <c r="O163" i="1"/>
  <c r="O152" i="1"/>
  <c r="C8" i="1"/>
  <c r="K8" i="1"/>
  <c r="C13" i="1"/>
  <c r="K13" i="1"/>
  <c r="E107" i="1"/>
  <c r="M107" i="1"/>
  <c r="H112" i="1"/>
  <c r="C140" i="1"/>
  <c r="K140" i="1"/>
  <c r="O138" i="1"/>
  <c r="F149" i="1"/>
  <c r="N149" i="1"/>
  <c r="D8" i="1"/>
  <c r="L8" i="1"/>
  <c r="H13" i="1"/>
  <c r="H17" i="1" s="1"/>
  <c r="G16" i="1"/>
  <c r="G17" i="1" s="1"/>
  <c r="O24" i="1"/>
  <c r="H55" i="1"/>
  <c r="O49" i="1"/>
  <c r="G65" i="1"/>
  <c r="O60" i="1"/>
  <c r="F93" i="1"/>
  <c r="N93" i="1"/>
  <c r="O74" i="1"/>
  <c r="O82" i="1"/>
  <c r="O90" i="1"/>
  <c r="G100" i="1"/>
  <c r="I107" i="1"/>
  <c r="D112" i="1"/>
  <c r="L112" i="1"/>
  <c r="D121" i="1"/>
  <c r="L121" i="1"/>
  <c r="O115" i="1"/>
  <c r="J134" i="1"/>
  <c r="O126" i="1"/>
  <c r="D140" i="1"/>
  <c r="L140" i="1"/>
  <c r="O137" i="1"/>
  <c r="G149" i="1"/>
  <c r="O148" i="1"/>
  <c r="E153" i="1"/>
  <c r="M153" i="1"/>
  <c r="O151" i="1"/>
  <c r="F170" i="1"/>
  <c r="N170" i="1"/>
  <c r="O162" i="1"/>
  <c r="D180" i="1"/>
  <c r="L180" i="1"/>
  <c r="O174" i="1"/>
  <c r="C188" i="1"/>
  <c r="K188" i="1"/>
  <c r="O185" i="1"/>
  <c r="H198" i="1"/>
  <c r="O196" i="1"/>
  <c r="I55" i="1"/>
  <c r="O48" i="1"/>
  <c r="H65" i="1"/>
  <c r="O59" i="1"/>
  <c r="G93" i="1"/>
  <c r="O71" i="1"/>
  <c r="O73" i="1"/>
  <c r="O81" i="1"/>
  <c r="O89" i="1"/>
  <c r="H100" i="1"/>
  <c r="O111" i="1"/>
  <c r="E121" i="1"/>
  <c r="M121" i="1"/>
  <c r="O114" i="1"/>
  <c r="C134" i="1"/>
  <c r="K134" i="1"/>
  <c r="O125" i="1"/>
  <c r="O133" i="1"/>
  <c r="E140" i="1"/>
  <c r="M140" i="1"/>
  <c r="O136" i="1"/>
  <c r="H149" i="1"/>
  <c r="O147" i="1"/>
  <c r="F153" i="1"/>
  <c r="N153" i="1"/>
  <c r="G170" i="1"/>
  <c r="O161" i="1"/>
  <c r="E180" i="1"/>
  <c r="M180" i="1"/>
  <c r="O173" i="1"/>
  <c r="D188" i="1"/>
  <c r="L188" i="1"/>
  <c r="O184" i="1"/>
  <c r="I198" i="1"/>
  <c r="O195" i="1"/>
  <c r="J55" i="1"/>
  <c r="O47" i="1"/>
  <c r="I65" i="1"/>
  <c r="O58" i="1"/>
  <c r="H93" i="1"/>
  <c r="O69" i="1"/>
  <c r="O70" i="1"/>
  <c r="O72" i="1"/>
  <c r="O80" i="1"/>
  <c r="O88" i="1"/>
  <c r="I100" i="1"/>
  <c r="O99" i="1"/>
  <c r="K107" i="1"/>
  <c r="O110" i="1"/>
  <c r="F121" i="1"/>
  <c r="N121" i="1"/>
  <c r="D134" i="1"/>
  <c r="L134" i="1"/>
  <c r="O124" i="1"/>
  <c r="O132" i="1"/>
  <c r="F140" i="1"/>
  <c r="N140" i="1"/>
  <c r="I149" i="1"/>
  <c r="O146" i="1"/>
  <c r="H170" i="1"/>
  <c r="O160" i="1"/>
  <c r="O169" i="1"/>
  <c r="F180" i="1"/>
  <c r="N180" i="1"/>
  <c r="O172" i="1"/>
  <c r="E188" i="1"/>
  <c r="M188" i="1"/>
  <c r="O183" i="1"/>
  <c r="J198" i="1"/>
  <c r="O194" i="1"/>
  <c r="O29" i="1"/>
  <c r="C55" i="1"/>
  <c r="K55" i="1"/>
  <c r="O54" i="1"/>
  <c r="J65" i="1"/>
  <c r="O57" i="1"/>
  <c r="I93" i="1"/>
  <c r="O68" i="1"/>
  <c r="O79" i="1"/>
  <c r="O87" i="1"/>
  <c r="J100" i="1"/>
  <c r="O98" i="1"/>
  <c r="O101" i="1"/>
  <c r="O102" i="1" s="1"/>
  <c r="O109" i="1"/>
  <c r="G121" i="1"/>
  <c r="O120" i="1"/>
  <c r="E134" i="1"/>
  <c r="M134" i="1"/>
  <c r="O123" i="1"/>
  <c r="O131" i="1"/>
  <c r="G140" i="1"/>
  <c r="J149" i="1"/>
  <c r="O145" i="1"/>
  <c r="I170" i="1"/>
  <c r="O159" i="1"/>
  <c r="O168" i="1"/>
  <c r="O171" i="1"/>
  <c r="O179" i="1"/>
  <c r="F188" i="1"/>
  <c r="N188" i="1"/>
  <c r="O182" i="1"/>
  <c r="C198" i="1"/>
  <c r="K198" i="1"/>
  <c r="O193" i="1"/>
  <c r="L55" i="1"/>
  <c r="O53" i="1"/>
  <c r="C65" i="1"/>
  <c r="O64" i="1"/>
  <c r="O67" i="1"/>
  <c r="O78" i="1"/>
  <c r="O86" i="1"/>
  <c r="C100" i="1"/>
  <c r="K100" i="1"/>
  <c r="O97" i="1"/>
  <c r="O106" i="1"/>
  <c r="O108" i="1"/>
  <c r="H121" i="1"/>
  <c r="O119" i="1"/>
  <c r="F134" i="1"/>
  <c r="N134" i="1"/>
  <c r="O130" i="1"/>
  <c r="C149" i="1"/>
  <c r="K149" i="1"/>
  <c r="O144" i="1"/>
  <c r="J170" i="1"/>
  <c r="O158" i="1"/>
  <c r="O167" i="1"/>
  <c r="H180" i="1"/>
  <c r="O178" i="1"/>
  <c r="G188" i="1"/>
  <c r="D198" i="1"/>
  <c r="L198" i="1"/>
  <c r="O192" i="1"/>
  <c r="O28" i="1"/>
  <c r="D55" i="1"/>
  <c r="J93" i="1"/>
  <c r="E13" i="1"/>
  <c r="M13" i="1"/>
  <c r="D16" i="1"/>
  <c r="L16" i="1"/>
  <c r="O19" i="1"/>
  <c r="O27" i="1"/>
  <c r="E55" i="1"/>
  <c r="M55" i="1"/>
  <c r="O52" i="1"/>
  <c r="D65" i="1"/>
  <c r="L65" i="1"/>
  <c r="O63" i="1"/>
  <c r="C93" i="1"/>
  <c r="K93" i="1"/>
  <c r="O77" i="1"/>
  <c r="O85" i="1"/>
  <c r="D100" i="1"/>
  <c r="L100" i="1"/>
  <c r="O96" i="1"/>
  <c r="F107" i="1"/>
  <c r="N107" i="1"/>
  <c r="I112" i="1"/>
  <c r="I121" i="1"/>
  <c r="O118" i="1"/>
  <c r="G134" i="1"/>
  <c r="O129" i="1"/>
  <c r="I140" i="1"/>
  <c r="D149" i="1"/>
  <c r="L149" i="1"/>
  <c r="O143" i="1"/>
  <c r="J153" i="1"/>
  <c r="C170" i="1"/>
  <c r="K170" i="1"/>
  <c r="O157" i="1"/>
  <c r="O165" i="1"/>
  <c r="O166" i="1"/>
  <c r="I180" i="1"/>
  <c r="O177" i="1"/>
  <c r="H188" i="1"/>
  <c r="E198" i="1"/>
  <c r="M198" i="1"/>
  <c r="O191" i="1"/>
  <c r="O20" i="1"/>
  <c r="K65" i="1"/>
  <c r="I8" i="1"/>
  <c r="J8" i="1"/>
  <c r="F13" i="1"/>
  <c r="N13" i="1"/>
  <c r="E16" i="1"/>
  <c r="F55" i="1"/>
  <c r="N55" i="1"/>
  <c r="O51" i="1"/>
  <c r="E65" i="1"/>
  <c r="M65" i="1"/>
  <c r="O62" i="1"/>
  <c r="D93" i="1"/>
  <c r="L93" i="1"/>
  <c r="O76" i="1"/>
  <c r="O84" i="1"/>
  <c r="O92" i="1"/>
  <c r="E100" i="1"/>
  <c r="M100" i="1"/>
  <c r="O95" i="1"/>
  <c r="G107" i="1"/>
  <c r="J112" i="1"/>
  <c r="J121" i="1"/>
  <c r="O117" i="1"/>
  <c r="H134" i="1"/>
  <c r="O128" i="1"/>
  <c r="J140" i="1"/>
  <c r="O139" i="1"/>
  <c r="E149" i="1"/>
  <c r="M149" i="1"/>
  <c r="O142" i="1"/>
  <c r="C153" i="1"/>
  <c r="K153" i="1"/>
  <c r="D170" i="1"/>
  <c r="L170" i="1"/>
  <c r="O156" i="1"/>
  <c r="O164" i="1"/>
  <c r="J180" i="1"/>
  <c r="O176" i="1"/>
  <c r="I188" i="1"/>
  <c r="O187" i="1"/>
  <c r="F198" i="1"/>
  <c r="N198" i="1"/>
  <c r="O190" i="1"/>
  <c r="O7" i="1"/>
  <c r="O18" i="1"/>
  <c r="O26" i="1"/>
  <c r="O6" i="1"/>
  <c r="O9" i="1"/>
  <c r="O10" i="1" s="1"/>
  <c r="O12" i="1"/>
  <c r="O15" i="1"/>
  <c r="O25" i="1"/>
  <c r="O11" i="1"/>
  <c r="O14" i="1"/>
  <c r="O23" i="1"/>
  <c r="O22" i="1"/>
  <c r="O30" i="1"/>
  <c r="O21" i="1"/>
  <c r="F102" i="1"/>
  <c r="F112" i="1"/>
  <c r="O66" i="1"/>
  <c r="O105" i="1"/>
  <c r="O113" i="1"/>
  <c r="O154" i="1"/>
  <c r="G180" i="1"/>
  <c r="O181" i="1"/>
  <c r="O189" i="1"/>
  <c r="O46" i="1"/>
  <c r="O56" i="1"/>
  <c r="O94" i="1"/>
  <c r="O135" i="1"/>
  <c r="O141" i="1"/>
  <c r="O150" i="1"/>
  <c r="O103" i="1"/>
  <c r="O104" i="1" s="1"/>
  <c r="O122" i="1"/>
  <c r="O45" i="1" l="1"/>
  <c r="I17" i="1"/>
  <c r="D17" i="1"/>
  <c r="O180" i="1"/>
  <c r="E17" i="1"/>
  <c r="I199" i="1"/>
  <c r="I200" i="1" s="1"/>
  <c r="L17" i="1"/>
  <c r="C17" i="1"/>
  <c r="M17" i="1"/>
  <c r="E199" i="1"/>
  <c r="E200" i="1" s="1"/>
  <c r="O13" i="1"/>
  <c r="J17" i="1"/>
  <c r="K17" i="1"/>
  <c r="N17" i="1"/>
  <c r="J199" i="1"/>
  <c r="J200" i="1" s="1"/>
  <c r="M199" i="1"/>
  <c r="M200" i="1" s="1"/>
  <c r="F17" i="1"/>
  <c r="O188" i="1"/>
  <c r="O153" i="1"/>
  <c r="G199" i="1"/>
  <c r="G200" i="1" s="1"/>
  <c r="G201" i="1" s="1"/>
  <c r="D199" i="1"/>
  <c r="D200" i="1" s="1"/>
  <c r="O149" i="1"/>
  <c r="N199" i="1"/>
  <c r="N200" i="1" s="1"/>
  <c r="O107" i="1"/>
  <c r="C199" i="1"/>
  <c r="C200" i="1" s="1"/>
  <c r="L199" i="1"/>
  <c r="L200" i="1" s="1"/>
  <c r="H199" i="1"/>
  <c r="H200" i="1" s="1"/>
  <c r="H201" i="1" s="1"/>
  <c r="K199" i="1"/>
  <c r="K200" i="1" s="1"/>
  <c r="O121" i="1"/>
  <c r="O8" i="1"/>
  <c r="O65" i="1"/>
  <c r="O93" i="1"/>
  <c r="O112" i="1"/>
  <c r="O170" i="1"/>
  <c r="O100" i="1"/>
  <c r="O55" i="1"/>
  <c r="F199" i="1"/>
  <c r="F200" i="1" s="1"/>
  <c r="O134" i="1"/>
  <c r="O198" i="1"/>
  <c r="O16" i="1"/>
  <c r="O140" i="1"/>
  <c r="E201" i="1" l="1"/>
  <c r="M201" i="1"/>
  <c r="K201" i="1"/>
  <c r="I201" i="1"/>
  <c r="D201" i="1"/>
  <c r="L201" i="1"/>
  <c r="J201" i="1"/>
  <c r="C201" i="1"/>
  <c r="N201" i="1"/>
  <c r="F201" i="1"/>
  <c r="O17" i="1"/>
  <c r="O199" i="1"/>
  <c r="O200" i="1" s="1"/>
  <c r="O20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<sst xmlns="http://schemas.openxmlformats.org/spreadsheetml/2006/main" count="23874" uniqueCount="4660">
  <si>
    <t>Operating Expense Budget</t>
  </si>
  <si>
    <t>Budget (USD)</t>
  </si>
  <si>
    <t>Cost Elements Name</t>
  </si>
  <si>
    <t>Examples and Guidance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</si>
  <si>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</si>
  <si>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</si>
  <si>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</si>
  <si>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</si>
  <si>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</si>
  <si>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</si>
  <si>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</si>
  <si>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</si>
  <si>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</si>
  <si>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</si>
  <si>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</si>
  <si>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</si>
  <si>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>Departments                                          (Typically, but not limited to)</t>
  </si>
  <si>
    <t>Pipeline Gas</t>
  </si>
  <si>
    <t>Cost of Pipeline Gas from UzTransGaz</t>
  </si>
  <si>
    <t>U&amp;O</t>
  </si>
  <si>
    <t>Methane Rich Gas</t>
  </si>
  <si>
    <t>Cost of MRG from SGCC</t>
  </si>
  <si>
    <t>Syngas</t>
  </si>
  <si>
    <t>FEEDSTOCK - Feedstock Purchases</t>
  </si>
  <si>
    <t>Subtotal Feed</t>
  </si>
  <si>
    <t>LP Nitrogen Costs</t>
  </si>
  <si>
    <t>Cost of Nitrogen purchased from SGCC</t>
  </si>
  <si>
    <t>NITROGEN - Purchased Nitrogen</t>
  </si>
  <si>
    <t>Subtotal Nitrogen</t>
  </si>
  <si>
    <t>Raw Water - Plant</t>
  </si>
  <si>
    <t>Cost of Purchased Raw water for Plant</t>
  </si>
  <si>
    <t>Electricity - Plant (variable Cost)</t>
  </si>
  <si>
    <t>Cost of Purchased Electricity for Plant</t>
  </si>
  <si>
    <t>UTILITIES - Electricity and Utilities</t>
  </si>
  <si>
    <t>Subtotal Utilities</t>
  </si>
  <si>
    <t>FT Catalyst - Sasol</t>
  </si>
  <si>
    <t>Cost of Catalyst purchased from Sasol</t>
  </si>
  <si>
    <t>Synliq</t>
  </si>
  <si>
    <t>FT Catalyst - Clariant</t>
  </si>
  <si>
    <t>Cost of Catalyst purchased from Clariant</t>
  </si>
  <si>
    <t>FTCAT - FT Catalyst</t>
  </si>
  <si>
    <t>Subtotal Catalyst</t>
  </si>
  <si>
    <t>VARIACOST - Variable Cost</t>
  </si>
  <si>
    <t>Subtotal Variable Costs (cost that change with plant load)</t>
  </si>
  <si>
    <t>Salaries Basic</t>
  </si>
  <si>
    <t>HR</t>
  </si>
  <si>
    <t>210201000001</t>
  </si>
  <si>
    <t>Insurance for employees</t>
  </si>
  <si>
    <t>HSE</t>
  </si>
  <si>
    <t>English Skills Allowance</t>
  </si>
  <si>
    <t>Leave Tickets</t>
  </si>
  <si>
    <t>Admin</t>
  </si>
  <si>
    <t>HR (hour estimates from department)</t>
  </si>
  <si>
    <t>Certification fees</t>
  </si>
  <si>
    <t>Cost of  Professional Certification fees (ASME, API, etc)</t>
  </si>
  <si>
    <t>HR (departments identify who qualifies)</t>
  </si>
  <si>
    <t>LABRCOST - Labour Cost</t>
  </si>
  <si>
    <t>Subtotal Labour Costs</t>
  </si>
  <si>
    <t>Travel Airfare</t>
  </si>
  <si>
    <t>Cost of purchase of Airline Tickets</t>
  </si>
  <si>
    <t>all departments</t>
  </si>
  <si>
    <t>210502000001</t>
  </si>
  <si>
    <t>Travel Rail</t>
  </si>
  <si>
    <t>Cost of purchase of Train Tickets</t>
  </si>
  <si>
    <t>Business Trip Expenses</t>
  </si>
  <si>
    <t>Cost of Business Expenses (Hotel, meals, taxi, etc)</t>
  </si>
  <si>
    <t>210502000003</t>
  </si>
  <si>
    <t>Corporate Training</t>
  </si>
  <si>
    <t>Cost of Management Training</t>
  </si>
  <si>
    <t>Directors</t>
  </si>
  <si>
    <t>Departmental Training</t>
  </si>
  <si>
    <t>Cost of Departmental Training (technical training)</t>
  </si>
  <si>
    <t>Mandatory HSE Corporate Training</t>
  </si>
  <si>
    <t>Cost of Mandatory HSE Corporate Training</t>
  </si>
  <si>
    <t>Training - Study Assistance</t>
  </si>
  <si>
    <t>Cost of Study Assistance</t>
  </si>
  <si>
    <t>Training External Overseas</t>
  </si>
  <si>
    <t>Cost of External Training Overseas</t>
  </si>
  <si>
    <t>210502000008</t>
  </si>
  <si>
    <t>Conference Fees</t>
  </si>
  <si>
    <t>Cost of Conference Fees for attendees</t>
  </si>
  <si>
    <t>TRAINGCOST - Training cost</t>
  </si>
  <si>
    <t>Subtotal of Training</t>
  </si>
  <si>
    <t>Support Material for Production</t>
  </si>
  <si>
    <t>Cost of Support Material for Production (tool belts, tools, lubricants, stationary)</t>
  </si>
  <si>
    <t>Syngas, Synliq, PWU, U&amp;O</t>
  </si>
  <si>
    <t>Other Catalyst</t>
  </si>
  <si>
    <t>Cost of Other Catalysts (normally capital and amortized, this line used for write-offs)</t>
  </si>
  <si>
    <t>Chemicals</t>
  </si>
  <si>
    <t>Cost of Chemicals (Raw Water, Treated Water, BFW, CT, WW)</t>
  </si>
  <si>
    <t>Chemical Service contracts</t>
  </si>
  <si>
    <t>Cost of Chemical vendor services (testing, corrosion coupons, etc)</t>
  </si>
  <si>
    <t>U&amp;O, QC</t>
  </si>
  <si>
    <t xml:space="preserve"> Molecular Sieves</t>
  </si>
  <si>
    <t>Cost of Molecular Sieves (normally capitalized and amortized, this line used for write-offs)</t>
  </si>
  <si>
    <t xml:space="preserve">Syngas, Synliq </t>
  </si>
  <si>
    <t>Operating materials</t>
  </si>
  <si>
    <t>Cost of Miscellaneous Operating materials</t>
  </si>
  <si>
    <t>Production services</t>
  </si>
  <si>
    <t>Cost of services supporting Production (examples:  cleaning)</t>
  </si>
  <si>
    <t>Diesel</t>
  </si>
  <si>
    <t>Cost of Diesel Fuel for Generators or FW pumps</t>
  </si>
  <si>
    <t>Consumables</t>
  </si>
  <si>
    <t>Cost of  Consumables (examples: brooms, hoses, etc)</t>
  </si>
  <si>
    <t>CHEMCOST - Chemicals and Process material</t>
  </si>
  <si>
    <t>Subtotal of Chemicals and Process material</t>
  </si>
  <si>
    <t>Maintenance Scaffolding</t>
  </si>
  <si>
    <t>Cost of Scaffolding for maintenance (rental and/or erection costs from a contractor)</t>
  </si>
  <si>
    <t>Maint-Repair</t>
  </si>
  <si>
    <t>Maintenance Insulation</t>
  </si>
  <si>
    <t>Cost of Insulation (materials (and/or installation by a contractor)</t>
  </si>
  <si>
    <t>Maintenance Welding</t>
  </si>
  <si>
    <t>Cost of Welding (consumables, contractor, machine rentals, etc).</t>
  </si>
  <si>
    <t>NDE &amp; Inspection Services</t>
  </si>
  <si>
    <t>Cost of NDE &amp; Inspection Services (SGCC)</t>
  </si>
  <si>
    <t>QC</t>
  </si>
  <si>
    <t>Maintenance Rotating Services</t>
  </si>
  <si>
    <t>Cost of  Rotating Equipment maintenance services (vendors, contractors, services, etc)</t>
  </si>
  <si>
    <t>Electrical Spares</t>
  </si>
  <si>
    <t>Cost of Electrical Spares</t>
  </si>
  <si>
    <t>Electrical</t>
  </si>
  <si>
    <t>Control System Spares</t>
  </si>
  <si>
    <t>Cost of Control System Spares</t>
  </si>
  <si>
    <t>Instrument</t>
  </si>
  <si>
    <t>Instrument Spares</t>
  </si>
  <si>
    <t>Cost of Instrument Spares</t>
  </si>
  <si>
    <t>Analyser Spares</t>
  </si>
  <si>
    <t>Cost of Analyser Spares</t>
  </si>
  <si>
    <t>Mechanical Rotating Spares</t>
  </si>
  <si>
    <t>Cost of Rotating Equipment Spares</t>
  </si>
  <si>
    <t>Refractory Services</t>
  </si>
  <si>
    <t>Cost of  Refractory Services (consumables, contractor, rentals of equipment, etc)</t>
  </si>
  <si>
    <t>Electrical Services</t>
  </si>
  <si>
    <t>Cost of Electrical maintenance services (outside Contractor)</t>
  </si>
  <si>
    <t>Mechanical Services</t>
  </si>
  <si>
    <t>Cost of Mechanical maintenance services (outside Contractor)</t>
  </si>
  <si>
    <t>Equipment Hiring Services</t>
  </si>
  <si>
    <t>Cost of Hiring Equipment (cranes, forklifts, trucks, vehicles, etc)</t>
  </si>
  <si>
    <t>Mechanical Static spares</t>
  </si>
  <si>
    <t>Cost of Static Equipment spares (non-capital only)</t>
  </si>
  <si>
    <t>Instrumentation Services</t>
  </si>
  <si>
    <t>Cost of Instrumentation maintenance services (outside Contractor)</t>
  </si>
  <si>
    <t>Maintenance Civil Services</t>
  </si>
  <si>
    <t>Cost of Civil maintenance services (outside Contractor)</t>
  </si>
  <si>
    <t>Construction</t>
  </si>
  <si>
    <t>General Maintenance Material</t>
  </si>
  <si>
    <t>Cost of General Maintenance materials (non-capital only)</t>
  </si>
  <si>
    <t>Maint-Repair, Instrument, Electrical</t>
  </si>
  <si>
    <t>Maintenance Additional Services</t>
  </si>
  <si>
    <t>Cost of Additional (not otherwise specified) maintenance services (outside Contractor)</t>
  </si>
  <si>
    <t>Smaller Modifications</t>
  </si>
  <si>
    <t>Cost of Smaller Modifications (non-capital small projects)</t>
  </si>
  <si>
    <t>Extraordinary Maintenance</t>
  </si>
  <si>
    <t>Cost of Extraordinary Maintenance (non-routine, not otherwise specified)</t>
  </si>
  <si>
    <t>Plant Shutdown Costs</t>
  </si>
  <si>
    <t>Cost of Plant Shutdown (planned maintenance, non-capital)</t>
  </si>
  <si>
    <t>Maintenance Buildings - Infrastructure</t>
  </si>
  <si>
    <t>Cost of Buildings Infrastructure</t>
  </si>
  <si>
    <t>Maintenance Additional Spares</t>
  </si>
  <si>
    <t>Cost of Maintenance Additional Spares (non-capital, not otherwise specified)</t>
  </si>
  <si>
    <t>Maintenance service-contracts</t>
  </si>
  <si>
    <t>Cost of Maintenance service contracts (not otherwsie specified)</t>
  </si>
  <si>
    <t>Vehicle Maintenance</t>
  </si>
  <si>
    <t>Cost of Vehicle Maintenance</t>
  </si>
  <si>
    <t>Non-Operating Plant Area Services</t>
  </si>
  <si>
    <t>Cost of services for Non-Operating Area</t>
  </si>
  <si>
    <t>MAINTCOST - Maintenance Cost</t>
  </si>
  <si>
    <t>Subtotal of Maintenance Costs</t>
  </si>
  <si>
    <t>Shipping Services</t>
  </si>
  <si>
    <t>Cost of Rail  Services (shunting, railcar rental, etc)</t>
  </si>
  <si>
    <t>U&amp;O, Marketing</t>
  </si>
  <si>
    <t>Nitrogen Storage Costs</t>
  </si>
  <si>
    <t>Cost of Nitrogen Storage Costs</t>
  </si>
  <si>
    <t>Surveying Charges</t>
  </si>
  <si>
    <t>Cost of Third Party Surveying Charges</t>
  </si>
  <si>
    <t>Demurrage</t>
  </si>
  <si>
    <t>Cost of Demurrage</t>
  </si>
  <si>
    <t>Marketing</t>
  </si>
  <si>
    <t>Storage &amp; Distribution Cost</t>
  </si>
  <si>
    <t>Cost of Storage &amp; Distribution Cost</t>
  </si>
  <si>
    <t>Shipping Freight</t>
  </si>
  <si>
    <t>Cost of Rail Freight</t>
  </si>
  <si>
    <t>LOGSTCOST - Logistics Costs</t>
  </si>
  <si>
    <t>Subtotal of Logistics Costs</t>
  </si>
  <si>
    <t>Insurance</t>
  </si>
  <si>
    <t>Cost of Insurance (business interruption, equipment damage, liability - Marsh)</t>
  </si>
  <si>
    <t>Finance</t>
  </si>
  <si>
    <t>INSUR - Insurance</t>
  </si>
  <si>
    <t>Cost of Plant Insurance</t>
  </si>
  <si>
    <t>Management Contingency</t>
  </si>
  <si>
    <t xml:space="preserve">Amount of Management Contingency </t>
  </si>
  <si>
    <t>GD</t>
  </si>
  <si>
    <t>CONTG - Contingency</t>
  </si>
  <si>
    <t>Cost of CONTG purchased from Contingency</t>
  </si>
  <si>
    <t>Staff Recruitment</t>
  </si>
  <si>
    <t>Cost ofStaff Recruitment</t>
  </si>
  <si>
    <t>Immigration Services</t>
  </si>
  <si>
    <t>Cost of Immigration Services</t>
  </si>
  <si>
    <t>HRCOST - HR Cost</t>
  </si>
  <si>
    <t>Cost of HR purchased from HR Cost</t>
  </si>
  <si>
    <t>Land Lease Rentals</t>
  </si>
  <si>
    <t>Cost of Land Leases (for offsite facilities)</t>
  </si>
  <si>
    <t>Admin, Finance</t>
  </si>
  <si>
    <t>LANDLEASE - Land Lease</t>
  </si>
  <si>
    <t>Subtotal of Land purchased from Land Lease</t>
  </si>
  <si>
    <t>Catalyst Disposal</t>
  </si>
  <si>
    <t>Cost of Catalyst Disposal (Hazardous Wastes)</t>
  </si>
  <si>
    <t>Catalyst Reclamation</t>
  </si>
  <si>
    <t>Cost of Metals Reclamation (FT Catalyst)</t>
  </si>
  <si>
    <t>CATOTHREXP - Catalyst other expenses</t>
  </si>
  <si>
    <t>Subtotal of various other catalyst expenses</t>
  </si>
  <si>
    <t>Contractor services - sundries</t>
  </si>
  <si>
    <t>Cost of Sundry Services purchased from Contractors</t>
  </si>
  <si>
    <t>Air Products Tolling Fee</t>
  </si>
  <si>
    <t>Cost of Air Products Tolling Fee</t>
  </si>
  <si>
    <t>ESA / TSA - Sasol</t>
  </si>
  <si>
    <t xml:space="preserve">Cost of Sasol Engineering or Technical Service Agreement </t>
  </si>
  <si>
    <t>Process-Technical</t>
  </si>
  <si>
    <t>Professional Services</t>
  </si>
  <si>
    <t>Cost of Professional Services from Third Party Engineering Contractors</t>
  </si>
  <si>
    <t>Process-Technical, QC</t>
  </si>
  <si>
    <t>Research Cost</t>
  </si>
  <si>
    <t xml:space="preserve">Cost of R&amp;D </t>
  </si>
  <si>
    <t>PR</t>
  </si>
  <si>
    <t>Security Services</t>
  </si>
  <si>
    <t>Cost of Security Services (Guards)</t>
  </si>
  <si>
    <t>Cleaning Contractors</t>
  </si>
  <si>
    <t>Cost of Cleaning Contractors (Buildings)</t>
  </si>
  <si>
    <t>External Services Non Maintenance</t>
  </si>
  <si>
    <t xml:space="preserve">Cost of Non-maintenance External Services </t>
  </si>
  <si>
    <t>CONTRCT - Contracts</t>
  </si>
  <si>
    <t>Subtotal Contracts</t>
  </si>
  <si>
    <t xml:space="preserve">Other Waste Disposal </t>
  </si>
  <si>
    <t>Cost of Other Waste Disposal (landfill costs)</t>
  </si>
  <si>
    <t>Safety Equipment &amp; Supplies</t>
  </si>
  <si>
    <t>Cost of Safety Equipment &amp; Supplies (PPE excluding FR clothing, etc)</t>
  </si>
  <si>
    <t>HSE (required quantity from all departments)</t>
  </si>
  <si>
    <t>210501070001</t>
  </si>
  <si>
    <t>Fire Equipments and supplies</t>
  </si>
  <si>
    <t>Cost of Fire Equipments and supplies (non-capital, fire retardant powder, FM-200 gas, etc)</t>
  </si>
  <si>
    <t>Emergency Response services</t>
  </si>
  <si>
    <t>Cost of Emergency Response contractor</t>
  </si>
  <si>
    <t>Gas Safety services</t>
  </si>
  <si>
    <t>Cost of Gas Safety contractor</t>
  </si>
  <si>
    <t xml:space="preserve">Protective clothing </t>
  </si>
  <si>
    <t>Cost of Personal Protective clothing (Fire resistant clothing)</t>
  </si>
  <si>
    <t>210501070005</t>
  </si>
  <si>
    <t>HSE Promotion</t>
  </si>
  <si>
    <t>Cost of HSE Promotion</t>
  </si>
  <si>
    <t>Laboratory Services</t>
  </si>
  <si>
    <t>Cost of Laboratory Services from Third Party Laboratories</t>
  </si>
  <si>
    <t>Laboratory</t>
  </si>
  <si>
    <t>Quality Assurance Charges</t>
  </si>
  <si>
    <t>Cost of Quality Assurance Charges</t>
  </si>
  <si>
    <t>Environment Site Services</t>
  </si>
  <si>
    <t>Cost of Environment Services (outside Contractor)</t>
  </si>
  <si>
    <t>Safety Recognition</t>
  </si>
  <si>
    <t>Cost of Safety Awards</t>
  </si>
  <si>
    <t>Safety Services</t>
  </si>
  <si>
    <t>Cost of  Safety Services (not otherwise specified)</t>
  </si>
  <si>
    <t>HSEEXP - HSE expenses</t>
  </si>
  <si>
    <t>Subtotal HSE expenses</t>
  </si>
  <si>
    <t>Damaged and Goods Lost in Transit</t>
  </si>
  <si>
    <t>Cost of Damaged and Goods Lost in Transit (material write-offs)</t>
  </si>
  <si>
    <t>Material Control</t>
  </si>
  <si>
    <t>Material Price Variances</t>
  </si>
  <si>
    <t>Cost of Material Price Variances</t>
  </si>
  <si>
    <t>Lubricants</t>
  </si>
  <si>
    <t>Cost of Lubricants (oil, greases, etc)</t>
  </si>
  <si>
    <t>Laboratory Materials</t>
  </si>
  <si>
    <t>Cost of Laboratory Materials (chemical reagents, solvents, etc)</t>
  </si>
  <si>
    <t>Cleaning Materials</t>
  </si>
  <si>
    <t>Cost of Cleaning Materials (janitorial)</t>
  </si>
  <si>
    <t>210106120000</t>
  </si>
  <si>
    <t>MATEXP - Material Expenses</t>
  </si>
  <si>
    <t>Subtotal Material Expenses</t>
  </si>
  <si>
    <t>Computer Maintenance</t>
  </si>
  <si>
    <t>Cost of Computer Maintenance (outside Contractors)</t>
  </si>
  <si>
    <t>IT</t>
  </si>
  <si>
    <t>Computer Software</t>
  </si>
  <si>
    <t>Cost of Computer Software (non-capital purchases)</t>
  </si>
  <si>
    <t>IT, Instrument</t>
  </si>
  <si>
    <t>Software Licenses</t>
  </si>
  <si>
    <t>Cost of Software Licenses (annual license fees)</t>
  </si>
  <si>
    <t>Computer Consumables</t>
  </si>
  <si>
    <t>Cost of Computer Consumables (non-capital purchases of mouse, mousepad, cables, etc)</t>
  </si>
  <si>
    <t>210501800004</t>
  </si>
  <si>
    <t>Internet Browsing</t>
  </si>
  <si>
    <t>Cost of Internet Browsing (ISP fees)</t>
  </si>
  <si>
    <t>IT Applications Maintenance</t>
  </si>
  <si>
    <t>Cost of maintenance of internally developed applications</t>
  </si>
  <si>
    <t>Network Maintenance Charges</t>
  </si>
  <si>
    <t>Cost of Network Maintenance Charges (third party)</t>
  </si>
  <si>
    <t>Disaster Recovery Systems</t>
  </si>
  <si>
    <t>Cost of Disaster Recovery Systems support and maintenance</t>
  </si>
  <si>
    <t>ITEXP - IT Expenses</t>
  </si>
  <si>
    <t>Subtotal IT Expenses</t>
  </si>
  <si>
    <t>Rent</t>
  </si>
  <si>
    <t>Cost of Rent (not otherwise specified)</t>
  </si>
  <si>
    <t>Office Rent</t>
  </si>
  <si>
    <t>Cost of rent on office buildings</t>
  </si>
  <si>
    <t>Warehouse Rent</t>
  </si>
  <si>
    <t>Cost of rent on Warehouses</t>
  </si>
  <si>
    <t>RENTEXP - Rentals expenses</t>
  </si>
  <si>
    <t>Cost of Property Rentals</t>
  </si>
  <si>
    <t>Domestic Water</t>
  </si>
  <si>
    <t>Cost of Water for offsite buildings</t>
  </si>
  <si>
    <t xml:space="preserve">Electricity </t>
  </si>
  <si>
    <t>Cost of Electricity for offsite buildings</t>
  </si>
  <si>
    <t>Canteen equipment sundry</t>
  </si>
  <si>
    <t>Cost of miscellaneous canteen equipment (non-capital)</t>
  </si>
  <si>
    <t>Commisary-Tea Services</t>
  </si>
  <si>
    <t>Cost of commisary supplies (tea, coffee, etc)</t>
  </si>
  <si>
    <t>220205050000</t>
  </si>
  <si>
    <t>Staff Functions &amp; Off-Sites</t>
  </si>
  <si>
    <t>Cost of Staff Functions &amp; Off-Sites</t>
  </si>
  <si>
    <t>Bus and Transport</t>
  </si>
  <si>
    <t>Cost of Bus and Transport services (third party)</t>
  </si>
  <si>
    <t>Transport</t>
  </si>
  <si>
    <t>Postage</t>
  </si>
  <si>
    <t>Cost of Postage</t>
  </si>
  <si>
    <t>Telephone &amp; Fax usage</t>
  </si>
  <si>
    <t>Cost of Telephone &amp; Fax usage (landlines)</t>
  </si>
  <si>
    <t>IT, Admin</t>
  </si>
  <si>
    <t xml:space="preserve"> Vehicle Licenses</t>
  </si>
  <si>
    <t>Cost of Vehicle Registration and Licenses</t>
  </si>
  <si>
    <t>Printing &amp; Stationery</t>
  </si>
  <si>
    <t>Cost of Printing &amp; Stationery</t>
  </si>
  <si>
    <t>220205110000</t>
  </si>
  <si>
    <t>Laundry</t>
  </si>
  <si>
    <t>Cost of Laundry (uniforms, FR clothing)</t>
  </si>
  <si>
    <t>Courier Services</t>
  </si>
  <si>
    <t>Cost of Courier Services (DHL, etc)</t>
  </si>
  <si>
    <t>Office Refreshments</t>
  </si>
  <si>
    <t>Cost of Office Refreshments</t>
  </si>
  <si>
    <t>Canteen meals</t>
  </si>
  <si>
    <t>Cost of Canteen meals for Visitors or Guests</t>
  </si>
  <si>
    <t>Indoor Plants &amp; Landscaping</t>
  </si>
  <si>
    <t>Cost of  Indoor Plants &amp; External Landscaping</t>
  </si>
  <si>
    <t>Security Clearance</t>
  </si>
  <si>
    <t>Cost of Security Clearances from Government Authorities</t>
  </si>
  <si>
    <t>GENSERVEXP - General Services / Admin Expenses</t>
  </si>
  <si>
    <t>Cost of General Expenses</t>
  </si>
  <si>
    <t>Tender Adverting and Recoveries</t>
  </si>
  <si>
    <t>Cost of Tender Adverting and Recoveries</t>
  </si>
  <si>
    <t>Commercial</t>
  </si>
  <si>
    <t>Subscriptions (Periodicals)</t>
  </si>
  <si>
    <t>Cost of Subscriptions (periodicals, newspapers, online access to websites)</t>
  </si>
  <si>
    <t>Environment Association Fees</t>
  </si>
  <si>
    <t>Cost of Environment Association Fees</t>
  </si>
  <si>
    <t>Entertainment</t>
  </si>
  <si>
    <t>Cost of Entertainment</t>
  </si>
  <si>
    <t>Advertising Costs</t>
  </si>
  <si>
    <t xml:space="preserve">Cost of Advertising </t>
  </si>
  <si>
    <t>Sponsorships</t>
  </si>
  <si>
    <t>Cost of Corporate Sponsorships</t>
  </si>
  <si>
    <t>Community development</t>
  </si>
  <si>
    <t>Cost of Community development (Corporate Social Responsibility - CSR)</t>
  </si>
  <si>
    <t>Gifts</t>
  </si>
  <si>
    <t>Cost of Gifts for Visitors or Guests</t>
  </si>
  <si>
    <t>Public Relations</t>
  </si>
  <si>
    <t>Cost of Public Relations (not otherwise specified)</t>
  </si>
  <si>
    <t>PUBRELEXP - Public Relations expenses</t>
  </si>
  <si>
    <t>Subtotal of Public Relations expenses</t>
  </si>
  <si>
    <t>Cost of Lab Equipment (non-capital)</t>
  </si>
  <si>
    <t>Cost of IT Equipment (non-capital)</t>
  </si>
  <si>
    <t>Cost of Office &amp; Pl.  Equip.  (non-capital)</t>
  </si>
  <si>
    <t>Cost of Tools Equipment  (non-capital)</t>
  </si>
  <si>
    <t>Cost of Office Equipment  (non-capital)</t>
  </si>
  <si>
    <t>210110050000</t>
  </si>
  <si>
    <t>Cost of Other Equipment  (non-capital, otherwise not specified)</t>
  </si>
  <si>
    <t>Cost of Communications Equipment  (non-capital)</t>
  </si>
  <si>
    <t>EQPMNT - Equipment $1K&lt;$5K</t>
  </si>
  <si>
    <t>Subtotal of Equipment costing more than $1000 and less than $5000 USD</t>
  </si>
  <si>
    <t>License Fees Other</t>
  </si>
  <si>
    <t>Cost of License Fees (not otherwise specified)</t>
  </si>
  <si>
    <t>Cell Phone Rental and Charges</t>
  </si>
  <si>
    <t>Cost of Cell Phone Rentals and Usage Charges</t>
  </si>
  <si>
    <t>Board of Directors Fees</t>
  </si>
  <si>
    <t>Cost of Director's Fees</t>
  </si>
  <si>
    <t>Legal Expenses</t>
  </si>
  <si>
    <t>Cost of Legal Expenses (external Legal services)</t>
  </si>
  <si>
    <t>Legal</t>
  </si>
  <si>
    <t>Vehicle Insurances</t>
  </si>
  <si>
    <t xml:space="preserve">Cost of Vehicle Insurances </t>
  </si>
  <si>
    <t>Audit External</t>
  </si>
  <si>
    <t>Cost of External Audit services</t>
  </si>
  <si>
    <t>NBU Charges General</t>
  </si>
  <si>
    <t>Cost of Charges purchased from NBU Charges General</t>
  </si>
  <si>
    <t>Finance, Commercial</t>
  </si>
  <si>
    <t>Bank Charges General</t>
  </si>
  <si>
    <t>Cost of Charges purchased from Bank Charges General</t>
  </si>
  <si>
    <t>Other expenses</t>
  </si>
  <si>
    <t>Cost of other expenses</t>
  </si>
  <si>
    <t>OTRSUNDEXP - Other Sundry expenses</t>
  </si>
  <si>
    <t>Subtotal of Other Sundry expenses</t>
  </si>
  <si>
    <t>SUNDEXP - Sundry Expenses</t>
  </si>
  <si>
    <t>Subtotal of Sundry Expenses</t>
  </si>
  <si>
    <t>FXDCOST - Fixed Cash Cost</t>
  </si>
  <si>
    <t xml:space="preserve">Total of Fixed Cash Costs </t>
  </si>
  <si>
    <t>CASHOPCOST -  Cash Operating Cost</t>
  </si>
  <si>
    <t>Total Cash Operating Cost</t>
  </si>
  <si>
    <t>Overtime</t>
  </si>
  <si>
    <t>Payment of sick leave</t>
  </si>
  <si>
    <t>Basic allowance</t>
  </si>
  <si>
    <t>Personal allowance</t>
  </si>
  <si>
    <t>Vacation supplement</t>
  </si>
  <si>
    <t>Holiday bonus</t>
  </si>
  <si>
    <t>Department name:</t>
  </si>
  <si>
    <t>2024y.</t>
  </si>
  <si>
    <t>Remarks</t>
  </si>
  <si>
    <t>Jan.</t>
  </si>
  <si>
    <t>Feb.</t>
  </si>
  <si>
    <t>Mar.</t>
  </si>
  <si>
    <t>Apr.</t>
  </si>
  <si>
    <t>Jun.</t>
  </si>
  <si>
    <t>Jul.</t>
  </si>
  <si>
    <t>Aug.</t>
  </si>
  <si>
    <t>Sep.</t>
  </si>
  <si>
    <t>Oct.</t>
  </si>
  <si>
    <t xml:space="preserve">Nov. </t>
  </si>
  <si>
    <t>Dec.</t>
  </si>
  <si>
    <t>Subtotal</t>
  </si>
  <si>
    <t>Vol.</t>
  </si>
  <si>
    <t>Pri.</t>
  </si>
  <si>
    <t>Total:</t>
  </si>
  <si>
    <t>-</t>
  </si>
  <si>
    <t>Total, UZS:</t>
  </si>
  <si>
    <t>Bo'limingiz ehtiyojidan kelib chiqib, AT jihozlari soni bo'yicha ma'lumot kiriting. Narxlarni kiritmang</t>
  </si>
  <si>
    <t>Budget (UZS)</t>
  </si>
  <si>
    <t>Barcha harajtalar o'zbek so'mida kiritilsin</t>
  </si>
  <si>
    <t xml:space="preserve">Bu jadvalga tsex yoki bo'lim uskunalari ehtiyoji uchun kerakli materiallar kiritilsin. Administratsiya binosi uchun ishlatiladigan materiallar bundan istisno. </t>
  </si>
  <si>
    <t>Note 1</t>
  </si>
  <si>
    <t>Note 2</t>
  </si>
  <si>
    <t>Notes:</t>
  </si>
  <si>
    <t>1.</t>
  </si>
  <si>
    <t>2.</t>
  </si>
  <si>
    <t>Unit</t>
  </si>
  <si>
    <t>kg</t>
  </si>
  <si>
    <t>Uniforms</t>
  </si>
  <si>
    <t>set</t>
  </si>
  <si>
    <t>for each employee once per year</t>
  </si>
  <si>
    <t>Winter jacket</t>
  </si>
  <si>
    <t>for each employee once per two years</t>
  </si>
  <si>
    <t>Safety shoes</t>
  </si>
  <si>
    <t>couple</t>
  </si>
  <si>
    <t>Helmet</t>
  </si>
  <si>
    <t>piece</t>
  </si>
  <si>
    <t>Safety glasses</t>
  </si>
  <si>
    <t>Work gloves</t>
  </si>
  <si>
    <t>Disposable Coverall</t>
  </si>
  <si>
    <t>Noise canceling headphones</t>
  </si>
  <si>
    <t>Chemical Protective Clothing</t>
  </si>
  <si>
    <t>Chemical resistant gloves</t>
  </si>
  <si>
    <t>Chemical resistant shoes</t>
  </si>
  <si>
    <t>Chemical Resistant Face Shield</t>
  </si>
  <si>
    <t>Rubber boot</t>
  </si>
  <si>
    <t>Escape respirator</t>
  </si>
  <si>
    <t>Dust respirator</t>
  </si>
  <si>
    <t>Chemical fume resistant respirator</t>
  </si>
  <si>
    <t>Filter of Chemical fume resistant respirator</t>
  </si>
  <si>
    <t>Safety tape</t>
  </si>
  <si>
    <t>roll</t>
  </si>
  <si>
    <t>A4 paper</t>
  </si>
  <si>
    <t>pack (500 sheets)</t>
  </si>
  <si>
    <t>6 packs for each month. For permits, loog sheets, Procedures, required documents and etc. U71/72/73/74/75/76/77/78/81/82/87</t>
  </si>
  <si>
    <t>A3 paper</t>
  </si>
  <si>
    <t>1 pack for each month. For P&amp;ID books, required documents and etc. U71/72/73/74/75/76/77/78/81/82/87</t>
  </si>
  <si>
    <t>Office binder</t>
  </si>
  <si>
    <t>4 pcs for each month</t>
  </si>
  <si>
    <t>Business magazine A4 size</t>
  </si>
  <si>
    <t>piece (80 sheets)</t>
  </si>
  <si>
    <t>10 pcs for each month. For Shift books, chemical register books, Instruction books and etc. U71/72/73/74/75/76/77/78/81/82/87</t>
  </si>
  <si>
    <t>Plastic white Transparent A4 size</t>
  </si>
  <si>
    <t>pack (100 pcs)</t>
  </si>
  <si>
    <t>1~2 packs for each month</t>
  </si>
  <si>
    <t>Display book A4 size</t>
  </si>
  <si>
    <t>piece (20 pockets)</t>
  </si>
  <si>
    <t>2 pcs for each month</t>
  </si>
  <si>
    <t>Notebook A5 size</t>
  </si>
  <si>
    <t>2 pcs for each daily worker</t>
  </si>
  <si>
    <t>Pen</t>
  </si>
  <si>
    <t>3 pcs for each operator room per month. Overall quantity of operator rooms is 6</t>
  </si>
  <si>
    <t>Pencil</t>
  </si>
  <si>
    <t>1 pc for each operator room per three months. Overall quantity of operator rooms is 6</t>
  </si>
  <si>
    <t>Stationery glue</t>
  </si>
  <si>
    <t>1 pc for each operator room per two months. Overall quantity of operator rooms is 6</t>
  </si>
  <si>
    <t>Ruler 30 cm</t>
  </si>
  <si>
    <t>1 pc for each operator room per six months. Overall quantity of operator rooms is 6</t>
  </si>
  <si>
    <t>Binding machine</t>
  </si>
  <si>
    <t>for U&amp;O Department</t>
  </si>
  <si>
    <t>Cover for binding transparent A4</t>
  </si>
  <si>
    <t>pack (100 sheets)</t>
  </si>
  <si>
    <t>1 pack per three months</t>
  </si>
  <si>
    <t>Covers for binding cardboard A4</t>
  </si>
  <si>
    <t>Cover for binding transparent A3</t>
  </si>
  <si>
    <t>1 pack per six months</t>
  </si>
  <si>
    <t>Covers for binding cardboard A3</t>
  </si>
  <si>
    <t>Plastic Comb Ring 12mm</t>
  </si>
  <si>
    <t>for binding</t>
  </si>
  <si>
    <t>Plastic Comb Ring 8mm</t>
  </si>
  <si>
    <t>Calculator</t>
  </si>
  <si>
    <t>1 pc for each operator room per month. Overall quantity of operator rooms is 6</t>
  </si>
  <si>
    <t>Paper clip</t>
  </si>
  <si>
    <t>pack</t>
  </si>
  <si>
    <t>2 packs per two months</t>
  </si>
  <si>
    <t>Stapler</t>
  </si>
  <si>
    <t>1 pc for each daliy worker and 1 pc for each operator room</t>
  </si>
  <si>
    <t>Stapler pin</t>
  </si>
  <si>
    <t>Heavy duty Stapler</t>
  </si>
  <si>
    <t>Scotch 18 mm</t>
  </si>
  <si>
    <t>1 pc per month</t>
  </si>
  <si>
    <t>Scotch 48 mm</t>
  </si>
  <si>
    <t>Paper Hol Puncher</t>
  </si>
  <si>
    <t>for each operator room and for Department</t>
  </si>
  <si>
    <t>Outdoor broom</t>
  </si>
  <si>
    <t>1 pc per two months for each area</t>
  </si>
  <si>
    <t>Indoor broom</t>
  </si>
  <si>
    <t>1 pc per month for each area</t>
  </si>
  <si>
    <t>Liquid soap</t>
  </si>
  <si>
    <t>1 pc for each operator room per month</t>
  </si>
  <si>
    <t>Showel</t>
  </si>
  <si>
    <t>2 pcs for each area</t>
  </si>
  <si>
    <t>Bucket</t>
  </si>
  <si>
    <t>4 pcs for each area</t>
  </si>
  <si>
    <t>Waste paper basket</t>
  </si>
  <si>
    <t>1 pc for each operator room</t>
  </si>
  <si>
    <t>Laundry soap</t>
  </si>
  <si>
    <t>2 pcs for each area per month</t>
  </si>
  <si>
    <t>Window Cleaning Cloth</t>
  </si>
  <si>
    <t>Sponge</t>
  </si>
  <si>
    <t>pack (5 pcs)</t>
  </si>
  <si>
    <t>1 pack for each operator room per three months</t>
  </si>
  <si>
    <t>Toilet paper</t>
  </si>
  <si>
    <t>pack (6 pcs)</t>
  </si>
  <si>
    <t>2 packs for each operator room per month</t>
  </si>
  <si>
    <t>Mop</t>
  </si>
  <si>
    <t>1 pc for each operator room per four months</t>
  </si>
  <si>
    <t>Reclining garbage collector</t>
  </si>
  <si>
    <t>Tea for Operator rooms</t>
  </si>
  <si>
    <t>1 pack for each operator room per two month</t>
  </si>
  <si>
    <t>Coffee for Operator rooms</t>
  </si>
  <si>
    <t>Sugar for Operator rooms</t>
  </si>
  <si>
    <t>1 kg for each operator room per month</t>
  </si>
  <si>
    <t>Mouse</t>
  </si>
  <si>
    <t>1 pc for each daily worker and operator room</t>
  </si>
  <si>
    <t>Keyboard</t>
  </si>
  <si>
    <t>Flash drive, 32 GB</t>
  </si>
  <si>
    <t>1 pc for each daily worker</t>
  </si>
  <si>
    <t>LED Monitor HDMI (27")</t>
  </si>
  <si>
    <t>Ноутбук HP</t>
  </si>
  <si>
    <t>Принтер</t>
  </si>
  <si>
    <t>4 people for training.</t>
  </si>
  <si>
    <t>Bo'limingiz xodimlari sonidan kelib chiqib maxsus kiyimlar va boshqa himoya vositalari bo'yicha ma'lumot kiriting</t>
  </si>
  <si>
    <t>Bo'limingiz xodimlari sonidan kelib chiqib treninglar bo'yicha ma'lumot kiriting</t>
  </si>
  <si>
    <t>Bo'limingiz xodimlar shtat jadvalidan kelib chiqib to'ldiring</t>
  </si>
  <si>
    <t>Sum</t>
  </si>
  <si>
    <t>Office Equipment</t>
  </si>
  <si>
    <t>Scholarship</t>
  </si>
  <si>
    <t>Food supplement</t>
  </si>
  <si>
    <t>Payment for a six-day vacation</t>
  </si>
  <si>
    <t>Maternity leave</t>
  </si>
  <si>
    <t>Leave compensation upon dismissal</t>
  </si>
  <si>
    <t>Six-day vacation compensation</t>
  </si>
  <si>
    <t>Salary supplement</t>
  </si>
  <si>
    <t>Surcharge / adjustment</t>
  </si>
  <si>
    <t>Material assistance - other</t>
  </si>
  <si>
    <t>Award 14</t>
  </si>
  <si>
    <t>Reimbursement of personal income tax</t>
  </si>
  <si>
    <t>Material assistance for birth</t>
  </si>
  <si>
    <t>Material assistance for burial</t>
  </si>
  <si>
    <t>Financial assistance for marriage</t>
  </si>
  <si>
    <t>Child care allowance</t>
  </si>
  <si>
    <t>Unified social tax</t>
  </si>
  <si>
    <t>На русском языке</t>
  </si>
  <si>
    <t>Классификатор</t>
  </si>
  <si>
    <t>Cost of Salaries Basic</t>
  </si>
  <si>
    <t>Cost of Scholarship</t>
  </si>
  <si>
    <t>Cost of Overtime</t>
  </si>
  <si>
    <t>Cost of Payment of sick leave</t>
  </si>
  <si>
    <t>Cost of English Skills Allowance</t>
  </si>
  <si>
    <t>Cost of Food supplement</t>
  </si>
  <si>
    <t>Cost of Payment for a six-day vacation</t>
  </si>
  <si>
    <t>Cost of Basic allowance</t>
  </si>
  <si>
    <t>Cost of Personal allowance</t>
  </si>
  <si>
    <t>Cost of Vacation supplement</t>
  </si>
  <si>
    <t>Cost of Maternity leave</t>
  </si>
  <si>
    <t>Cost of Leave compensation upon dismissal</t>
  </si>
  <si>
    <t>Cost of Six-day vacation compensation</t>
  </si>
  <si>
    <t>Cost of Salary supplement</t>
  </si>
  <si>
    <t>Cost of Surcharge / adjustment</t>
  </si>
  <si>
    <t>Cost of Material assistance - other</t>
  </si>
  <si>
    <t>Cost of Holiday bonus</t>
  </si>
  <si>
    <t>Cost of Award 14</t>
  </si>
  <si>
    <t>Cost of Reimbursement of personal income tax</t>
  </si>
  <si>
    <t>Cost of Material assistance for birth</t>
  </si>
  <si>
    <t>Cost of Material assistance for burial</t>
  </si>
  <si>
    <t>Cost of Financial assistance for marriage</t>
  </si>
  <si>
    <t>Cost of Child care allowance</t>
  </si>
  <si>
    <t>Cost of Unified social tax</t>
  </si>
  <si>
    <t>Cost of Insurance for employees</t>
  </si>
  <si>
    <t>Cost of Leave Tickets</t>
  </si>
  <si>
    <t>БЮДЖЕТ</t>
  </si>
  <si>
    <t>Lab Equipment</t>
  </si>
  <si>
    <t>ICT Equipment</t>
  </si>
  <si>
    <t>Office &amp; Pl.  Equip.</t>
  </si>
  <si>
    <t>Tools Equipment</t>
  </si>
  <si>
    <t>Other Equipment</t>
  </si>
  <si>
    <t>Comm Equipment</t>
  </si>
  <si>
    <t>Total salary</t>
  </si>
  <si>
    <t>Зарплата</t>
  </si>
  <si>
    <t>RMPD TRAINING</t>
  </si>
  <si>
    <t>Mechanical Training</t>
  </si>
  <si>
    <t>Training FOR Compressors in Mitsubishi Japan</t>
  </si>
  <si>
    <t>Person</t>
  </si>
  <si>
    <t>USD</t>
  </si>
  <si>
    <t>Training for STG in GE Oil&amp;Gas Nuovo Pignone Italy</t>
  </si>
  <si>
    <t>Electrical Training</t>
  </si>
  <si>
    <t>ABB VSD panels maintenance training course</t>
  </si>
  <si>
    <t>Cathodic Protection</t>
  </si>
  <si>
    <t>CMMS</t>
  </si>
  <si>
    <t>UPS</t>
  </si>
  <si>
    <t>PMCC</t>
  </si>
  <si>
    <t>Instrumentation Training</t>
  </si>
  <si>
    <t>Analyzer Training</t>
  </si>
  <si>
    <t>Training regarding Bartec FRP-4,2 analyzers in manufacturer's site called Bartec Benke for 2 people.</t>
  </si>
  <si>
    <t>Training regarding Maxum II and Modular analyzers in manufacturer's site called Siemens for 2 people.</t>
  </si>
  <si>
    <t>Training regarding B3500 and B7000i analyzers in manufacturer's site called HAC for 2 people.</t>
  </si>
  <si>
    <t>Training regarding PROTECH 903 analyzers in manufacturer's site called Bartec Galvanic  for 2 people.</t>
  </si>
  <si>
    <t>Training regarding WIM Compas analyzers in manufacturer's site called Bartec Galvanic  for 2 people.</t>
  </si>
  <si>
    <t>Training regarding EL3060 and Magnos206, Uras26, Caldos27 analyzers in manufacturer's site called ABB  for 2 people.</t>
  </si>
  <si>
    <t>&lt;&lt;&lt;&lt; Muntazam Texnik Xizmat Ko'rsatishni Rejalashtirish bo'limi</t>
  </si>
  <si>
    <t>Siemens VSD</t>
  </si>
  <si>
    <t>UPS Gutor</t>
  </si>
  <si>
    <t>ABB LV/MV SWGR</t>
  </si>
  <si>
    <t>Dry gas seal repair training</t>
  </si>
  <si>
    <t>Vibration monitoring training</t>
  </si>
  <si>
    <t>Mechanical seals repair training</t>
  </si>
  <si>
    <t xml:space="preserve">Valve repair training, valve testing and positioner calibration training,  </t>
  </si>
  <si>
    <t>Selecting and repairing of transmittals based on standard</t>
  </si>
  <si>
    <t>MOV repairing and testing training</t>
  </si>
  <si>
    <t>Instrumentation vs Mechanical Training</t>
  </si>
  <si>
    <t xml:space="preserve">Vibration transmittal for rotating equipment installation and repairing training </t>
  </si>
  <si>
    <t>Кофе машинка</t>
  </si>
  <si>
    <t>CCTV  (видео-камера)</t>
  </si>
  <si>
    <t>Проектор</t>
  </si>
  <si>
    <t>Complete</t>
  </si>
  <si>
    <t>Double door cupboard</t>
  </si>
  <si>
    <t>Сurtain for windows</t>
  </si>
  <si>
    <t>White board</t>
  </si>
  <si>
    <t>Piece</t>
  </si>
  <si>
    <t>Tefal thermos</t>
  </si>
  <si>
    <t>Coffee machine</t>
  </si>
  <si>
    <t>Food microwave</t>
  </si>
  <si>
    <t>Tefal</t>
  </si>
  <si>
    <t>Kitchen utensils</t>
  </si>
  <si>
    <t>Kitchen utensils (spoon, fork, bowl, teapot) for 6 person</t>
  </si>
  <si>
    <t>Cup for the confrence hole</t>
  </si>
  <si>
    <t>Refrigerator</t>
  </si>
  <si>
    <t>Office equipment</t>
  </si>
  <si>
    <t>"Initiator
(Name of department/unit)" / Инициатор 
(Наименование отдела / цеха)</t>
  </si>
  <si>
    <t>Equipment Tag</t>
  </si>
  <si>
    <t>"Name of goods, services and works" / Наименование товара, услуг и работ</t>
  </si>
  <si>
    <t>Parameters / Параметры</t>
  </si>
  <si>
    <t>Operating Expanditures</t>
  </si>
  <si>
    <t>Working Capital</t>
  </si>
  <si>
    <t>Capital Expanditures</t>
  </si>
  <si>
    <t>Purchase Quantity</t>
  </si>
  <si>
    <t>CMMS info</t>
  </si>
  <si>
    <t>Unit of measurement</t>
  </si>
  <si>
    <t>Unit Price (UZS /USD)</t>
  </si>
  <si>
    <t>Currency</t>
  </si>
  <si>
    <t>Total amount (USD)</t>
  </si>
  <si>
    <t>Purchase Period</t>
  </si>
  <si>
    <t>Purchase period / Период покупки</t>
  </si>
  <si>
    <t>I-кв. 2024г.</t>
  </si>
  <si>
    <t>II-кв. 2024г.</t>
  </si>
  <si>
    <t>III-кв. 2024г.</t>
  </si>
  <si>
    <t>IV-кв. 2024г.</t>
  </si>
  <si>
    <t>USD/UZS</t>
  </si>
  <si>
    <t>RMPD STATIC</t>
  </si>
  <si>
    <t>130-XF-044A/B/C/D and 145- XF-040A/B/C/D/E/F</t>
  </si>
  <si>
    <t>O-Ring/Уплотнительное кольцо</t>
  </si>
  <si>
    <t>Kalrez 6375/Viton/Калрез 6375 / Витон</t>
  </si>
  <si>
    <t>EA</t>
  </si>
  <si>
    <t>Qty</t>
  </si>
  <si>
    <t>Price</t>
  </si>
  <si>
    <t>ALL STATIC EQUIPMENT</t>
  </si>
  <si>
    <t>DIFFERENT SIZE GASKETS</t>
  </si>
  <si>
    <t>GASKETS OF VARIOUS SIZES AND TECHNICAL CHARACTERISTICS</t>
  </si>
  <si>
    <t xml:space="preserve">Each </t>
  </si>
  <si>
    <t>140-XP-007-VD-007A/B</t>
  </si>
  <si>
    <t xml:space="preserve"> Filter Element</t>
  </si>
  <si>
    <t>Fluoropolymer, Epoxy potted 304 stainless steel cap, Viton O-ring/Фторполимер эпоксидный в горшке 304 крышка из нержавеющей стали, уплотнительное кольцо из витона
95.3O.D x 1016L, L/L</t>
  </si>
  <si>
    <t>972</t>
  </si>
  <si>
    <t>ORD-48/818-2022
29.08.2022</t>
  </si>
  <si>
    <t>GASKET</t>
  </si>
  <si>
    <t>Iso Kit gasket 150LB 3" RF</t>
  </si>
  <si>
    <t>I22141245 / 150LB 3" RF</t>
  </si>
  <si>
    <t>ORD-48/1729-2022
01.01.2023</t>
  </si>
  <si>
    <t>RMPD INSTRUMENTATION</t>
  </si>
  <si>
    <t>EVERLASTING VALVE</t>
  </si>
  <si>
    <t>DISC RIVET ( everlasting valve)</t>
  </si>
  <si>
    <t xml:space="preserve">  Material: 304 SS</t>
  </si>
  <si>
    <t>REQ 613</t>
  </si>
  <si>
    <t>Iso Kit gasket BFY 150LB 24" RF</t>
  </si>
  <si>
    <t>I24961768_BFY / 150LB 24" RF</t>
  </si>
  <si>
    <t>Common</t>
  </si>
  <si>
    <t>Fuse</t>
  </si>
  <si>
    <t>5x20mm 2A</t>
  </si>
  <si>
    <t>RMPD ANALYZER</t>
  </si>
  <si>
    <t>For gas detectors in all units</t>
  </si>
  <si>
    <t>Cartridge for H2S gas detectors</t>
  </si>
  <si>
    <t>Electro Chemical Cell (ECC) sensor
P/N: XNXXSH2SS    S3KXSH2SS</t>
  </si>
  <si>
    <t>ORD-48/1181-2022
10.10.2022</t>
  </si>
  <si>
    <t>CONTROL VALVES</t>
  </si>
  <si>
    <t>Trimset 5807-600-001</t>
  </si>
  <si>
    <t>REQ 270</t>
  </si>
  <si>
    <t>RMPD Rotating / COMPRESSOR PACKAGE</t>
  </si>
  <si>
    <t>130-CC-114/214</t>
  </si>
  <si>
    <t>GAS SEAL ASSEMBLY</t>
  </si>
  <si>
    <t>Manuf Identification Number: MHI/J000242001
Manuf Drawing Item No: 471171
Manuf. Drawing Number: J0002404</t>
  </si>
  <si>
    <t>PCS</t>
  </si>
  <si>
    <t>2 years</t>
  </si>
  <si>
    <t>Manuf Identification Number: MHI/J000242001
Manuf Drawing Item No: 481171
Manuf. Drawing Number: J0002410</t>
  </si>
  <si>
    <t>RMPD Rotating / PUMP</t>
  </si>
  <si>
    <t>150-PC-002 A/B</t>
  </si>
  <si>
    <t>SET OF M/S REPAIR KIT (DE/NDE)</t>
  </si>
  <si>
    <t>Pump Model: RSMP-B 8X6-13A, 11S/BB5
Seal Size: 4,250/4,500
Seal Type: QB2B/QBW
Material Code: 5UYX/5UYX
Manufacturer Identification Number: D0373611
Material Specification: B0374247 / B0374294
Pump vendor: DONGYANG CHEMICAL PUMP 
M/S Vendor: FLOWSERVE INTERNATIONAL(KSM)</t>
  </si>
  <si>
    <t>SET</t>
  </si>
  <si>
    <t>Positioner (Metso)</t>
  </si>
  <si>
    <t>METSO ND9200</t>
  </si>
  <si>
    <t>130-XP-115/215
150-CR-002
150-CR-104/204/324</t>
  </si>
  <si>
    <t>MECHANICAL SEAL</t>
  </si>
  <si>
    <t>EQUIPMENT VENDOR: KOBE STEEL LTD.
DIFFERENT SIZE REFER TO MANUFACTURER SPARE PART LIST AND DRAWINGS</t>
  </si>
  <si>
    <t>Gasket SW /ПРОКЛАДКА РОЗЕТКА СВАРНАЯ</t>
  </si>
  <si>
    <t>CS/ 316L/ C/ CS/Углеродистая сталь / 316L / углеродистая / углеродистая сталь</t>
  </si>
  <si>
    <t>130-PC-005A/B</t>
  </si>
  <si>
    <t>Mechanical seal Complete</t>
  </si>
  <si>
    <t>Pump Model: TSP 6X4-16
Seal Size: 3.250/3.250
Seal Type: BXHHSB/BXHHS
Material Code: HXCX/GPCX
Manufacturer Identification Number: D0397008
Material Specification: B0397014
Pump vendor: DONGYANG CHEMICAL PUMP 
M/S Vendor: FLOWSERVE INTERNATIONAL(KSM)</t>
  </si>
  <si>
    <t>I/P-positioner</t>
  </si>
  <si>
    <t>REQ 301</t>
  </si>
  <si>
    <t xml:space="preserve">	Differential pressure transmitters</t>
  </si>
  <si>
    <t>REQ 300</t>
  </si>
  <si>
    <t>RMPD PIPING</t>
  </si>
  <si>
    <t>PTFE LINED PIPING&amp;FITTINGS / UNIT-30/45/71</t>
  </si>
  <si>
    <t>PIPE</t>
  </si>
  <si>
    <t>Requirements according to approved TOR</t>
  </si>
  <si>
    <t>METER</t>
  </si>
  <si>
    <t>150-CC-003</t>
  </si>
  <si>
    <t>SHAFT SEAL LABYRINTH</t>
  </si>
  <si>
    <t>Manuf Identification Number: MHI/J010550701/001/ASTM.B26-850
Manuf Drawing Item No: 471151
Manuf. Drawing Number: J0002404</t>
  </si>
  <si>
    <t>Iso Kit gasket 150LB 4" RF</t>
  </si>
  <si>
    <t>I22141247 / 150LB 4" RF</t>
  </si>
  <si>
    <t xml:space="preserve"> 
130-CC-114/214
150-CC-001
150-CC-003
LUBE OIL Accumulator</t>
  </si>
  <si>
    <t>Bladder / LO accumulator</t>
  </si>
  <si>
    <t>EQUIPMENT VENDOR: MCO
DIFFERENT SIZE REFER TO MANUFACTURER SPARE PART LIST AND DRAWINGS</t>
  </si>
  <si>
    <t>140-XP-007-XF-007A/B</t>
  </si>
  <si>
    <t>Profile Medium in Ultipleat format, 10 micron removal rating at 99,98% Fluoropolymer / Элемент фильтра, Средний профиль в формате Ultipleat, степень удаления 10 мкм при фторполимере 99,98% 
95O.D x 40L</t>
  </si>
  <si>
    <t>144</t>
  </si>
  <si>
    <t>150-VR-003/004/021</t>
  </si>
  <si>
    <t>Multi-point thermocouples</t>
  </si>
  <si>
    <t>Classic RadialTap temperature element</t>
  </si>
  <si>
    <t>Trimset 5807-518-001</t>
  </si>
  <si>
    <t>150-MOV-0006 and150-MOV-0007 150-MOV-0012 and 150-MOV-0013.</t>
  </si>
  <si>
    <t>Spare parts for 150-MOV-0006 and150-MOV-0007 150-MOV-0012 and 150-MOV-0013.</t>
  </si>
  <si>
    <t>SEGMENT RING: AISI 420
PRESSURE SEAL GASKET: PSG SS316
PACKING: GRAPHITE</t>
  </si>
  <si>
    <t>ORD-48/1556-2022
28.11.2022</t>
  </si>
  <si>
    <t>130-PC-208 A/B/C</t>
  </si>
  <si>
    <t>Pump Model: TDP 24X18-31A / 1 STAGE
Seal Size: 6.000
Seal Type: DW
Material Code: 5XYA
Manufacturer Identification Number: D0374643
Material Specification: B0374672/B0374678
Pump vendor: DONGYANG CHEMICAL PUMP 
M/S Vendor: FLOWSERVE INTERNATIONAL(KSM)</t>
  </si>
  <si>
    <t>150-PC-001 A/B</t>
  </si>
  <si>
    <t>Pump Model: RSMP-B 8X6-13A, 12S/BB5
Seal Size: 4,500/4,500
Seal Type: BXHHSW/BXHHSW
Material Code: GPCX/GPCX
Manufacturer Identification Number: D0373610
Material Specification: B0374092 / B0374138
Pump vendor: DONGYANG CHEMICAL PUMP 
M/S Vendor: FLOWSERVE INTERNATIONAL(KSM)</t>
  </si>
  <si>
    <t>130-PC-032A/B</t>
  </si>
  <si>
    <t>Pump Model: TSP 4X3-16
Seal Size: 2.750/2.750
Seal Type: BXBW/BXW
Material Code: KPKK/KPKK
Manufacturer Identification Number: D0397009
Material Specification: B0397015
Pump vendor: DONGYANG CHEMICAL PUMP 
M/S Vendor: FLOWSERVE INTERNATIONAL(KSM)</t>
  </si>
  <si>
    <t>145-PC-020A/B</t>
  </si>
  <si>
    <t>Mechanical Seal Complete Unit</t>
  </si>
  <si>
    <t>Pump Model: TSP 3X3-17
Seal Size: 3.250/3.250
Seal Type: BXBW/BXW
Material Code: KPKX/KPKX
Manufacturer Identification Number: D0397011
Material Specification: B0402531
Pump vendor: DONGYANG CHEMICAL PUMP 
M/S Vendor: FLOWSERVE INTERNATIONAL(KSM)</t>
  </si>
  <si>
    <t>145-PC-026A/B</t>
  </si>
  <si>
    <t>Pump Model: TSP 3X1.5-13AL
Seal Size: 2.375/2.625
Seal Type: QB2B/QBW
Material Code: 5AKX/5AKX
Manufacturer Identification Number: D0397012
Material Specification: B0397017
Pump vendor: DONGYANG CHEMICAL PUMP 
M/S Vendor: FLOWSERVE INTERNATIONAL(KSM)</t>
  </si>
  <si>
    <t xml:space="preserve">Iso Kit gasket 150LB 34" SR-B RF </t>
  </si>
  <si>
    <t>I24961774 / 150LB 34" SR-B RF</t>
  </si>
  <si>
    <t>RMPD ELECTRICAL</t>
  </si>
  <si>
    <t>Heat Tracing System</t>
  </si>
  <si>
    <t>Electronic line sensing thermostat, ATEX (199°C)</t>
  </si>
  <si>
    <t>ETS-05-L2-E</t>
  </si>
  <si>
    <t>UZS</t>
  </si>
  <si>
    <t>REQ 604</t>
  </si>
  <si>
    <t>Power Connection Kit w/ Thermostat
for Mineral Insulated Cable</t>
  </si>
  <si>
    <t>ZT-C-500-MI-WP(wth earth tag g/y wire)</t>
  </si>
  <si>
    <t>Flow/Level transmitter</t>
  </si>
  <si>
    <t>EJA110E-JMS5G-919DN/KF22/M01/T12/D4</t>
  </si>
  <si>
    <t>SEPARATION  LABYRINTH</t>
  </si>
  <si>
    <t>Manuf Identification Number: MHI/7992125901/001/ASTM.B26-850
Manuf Drawing Item No: 471181
Manuf. Drawing Number: J0002404</t>
  </si>
  <si>
    <t>BODY GASKET ( everlasting valve)</t>
  </si>
  <si>
    <t xml:space="preserve"> Material: CLASS 150/300:  CORRUGATED 3</t>
  </si>
  <si>
    <t>Pipe and fitting</t>
  </si>
  <si>
    <t xml:space="preserve">PTFE LINED  ELBOW
</t>
  </si>
  <si>
    <t>PTFE LINED 90 DEG  PTFE LINED ELBOW ASME #150 A106Gr W/PTFE 
SIZE 1"</t>
  </si>
  <si>
    <t>REQ 546</t>
  </si>
  <si>
    <t>172-XP-006A/B/C- CB-01</t>
  </si>
  <si>
    <t>Labyrinth Seal (2 ea)/  лабиринтовое уплотнение</t>
  </si>
  <si>
    <t>NON-ASBETOS/Безасбестовые
WELCRON KANGWON (KOREA)/ВЕЛКРОН КАНГВОН (КОРЕЯ)</t>
  </si>
  <si>
    <t>PR-0994</t>
  </si>
  <si>
    <t>Spool valves</t>
  </si>
  <si>
    <t>H048587</t>
  </si>
  <si>
    <t>H048586</t>
  </si>
  <si>
    <t>IMPELLER LABYRINTH STAGE 1</t>
  </si>
  <si>
    <t>Manuf Identification Number: MHI/J010588601/001/ASTM.B26-850
Manuf Drawing Item No: 241131
Manuf. Drawing Number: J0002392</t>
  </si>
  <si>
    <t>IMPELLER LABYRINTH STAGE 2</t>
  </si>
  <si>
    <t>Manuf Identification Number: MHI/J010588601/001/ASTM.B26-850
Manuf Drawing Item No: 241132
Manuf. Drawing Number: J0002392</t>
  </si>
  <si>
    <t>175-XP-001-CC-01</t>
  </si>
  <si>
    <t>Solenoid valve</t>
  </si>
  <si>
    <t>Manufacturer: Siemens Compressor Systems GmbH
Manufacturer standard</t>
  </si>
  <si>
    <t>Iso Kit gasket 150LB 6" RF</t>
  </si>
  <si>
    <t>I22141249 / 150LB 6" RF</t>
  </si>
  <si>
    <t>130-XP-115/215
150-CR-002
150-CR-104/204/316</t>
  </si>
  <si>
    <t>JOURNAL BEARING
(MAIN BEARING)</t>
  </si>
  <si>
    <t>Manuf Identification Number: MHI/J000242501
Manuf Drawing Item No: 471171
Manuf. Drawing Number: J0002407</t>
  </si>
  <si>
    <t>Manuf Identification Number: MHI/J000242501
Manuf Drawing Item No: 481171
Manuf. Drawing Number: J0002413</t>
  </si>
  <si>
    <t>130-XF-044ABCD
145-XF-040ABCDEF</t>
  </si>
  <si>
    <t>SCREEN</t>
  </si>
  <si>
    <t>Applying filter screen to existing filter elements
Тип фильтрующей сетки: KPZ 55 317L и/или 316L 2.2: Для 1 SET фильтрующего элемента требуется 90,6 м2 сетки
Фильтрующий элемент - 38 шт. (1 комплект)
Filter screen type: KPZ 55 317L and/or 316L 2.2 - 90,6 m2 screen is required for 1 SET filter Element
Filter element - 38 pcs (1 set)
Filter Element sizes:
1. 1498 x 940 – 6 pcs
2. 1498 x 930 – 4 pcs
3. 1498 x 910 – 4 pcs
4. 1498 x 890 – 4 pcs
5. 1498 x 860 – 4 pcs
6. 1498 x 830 – 4 pcs
7. 1498 x 780 – 4 pcs 
8. 1498 x 730 – 4 pcs 
9. 1498 x 660 – 4 pcs</t>
  </si>
  <si>
    <t>150-CC-001</t>
  </si>
  <si>
    <t>BALANCE PISTON LABYRINTH</t>
  </si>
  <si>
    <t>Manuf Identification Number: MHI/7994045801/240/ASTM.B26-850
Manuf Drawing Item No: 246111
Manuf. Drawing Number: J0002394</t>
  </si>
  <si>
    <t>145-PC-001 A/B</t>
  </si>
  <si>
    <t>Pump Model: TDSP 6X4-13 / BB2
Seal Size: 3.250
Seal Type: BXRH
Material Code: HXCQ
Manufacturer Identification Number: D0373609
Material Specification: B0374098 / B0374120
Pump vendor: DONGYANG CHEMICAL PUMP 
M/S Vendor: FLOWSERVE INTERNATIONAL(KSM)</t>
  </si>
  <si>
    <t>130-KV-1012/1066
130-KV-2012/2066</t>
  </si>
  <si>
    <t>AIR FILTER REGULATOR (For valves of the Raw wax and Backflush lines )</t>
  </si>
  <si>
    <t xml:space="preserve">Model: ASH25-FR-SR-MD-10-X1-L160-L145 
Manufacture: Bifold </t>
  </si>
  <si>
    <t>Manuf Identification Number: MHI/J000242301
Manuf Drawing Item No: 471171
Manuf. Drawing Number: J0002406</t>
  </si>
  <si>
    <t>Manuf Identification Number: MHI/J000242301
Manuf Drawing Item No: 481171
Manuf. Drawing Number: J0002412</t>
  </si>
  <si>
    <t>RMPD PACKAGE</t>
  </si>
  <si>
    <t>173-XP-001A/B STG</t>
  </si>
  <si>
    <t>TUBULAR FLUORESCENT LAMPS, 36W</t>
  </si>
  <si>
    <t>IRC2788973003</t>
  </si>
  <si>
    <t>130-XP-115/215
150-CR-002
150-CR-104/204/339</t>
  </si>
  <si>
    <t>MOTOR BEARING SET (NDE)</t>
  </si>
  <si>
    <t>130-XP-115/215
150-CR-002
150-CR-104/204/340</t>
  </si>
  <si>
    <t>MOTOR BEARING SET (DE)</t>
  </si>
  <si>
    <t>183-PC-006</t>
  </si>
  <si>
    <t>MECHANICAL SEAL REPAIR KIT</t>
  </si>
  <si>
    <t>Pump Model: TSP 4X3-9 / OH2
Seal Size: 2.250
Seal Type: QBW
Material Code: YUYX
Manufacturer Identification Number: D0375213
Material Specification: B0375337
Pump vendor: DONGYANG CHEMICAL PUMP 
M/S Vendor: FLOWSERVE INTERNATIONAL(KSM)</t>
  </si>
  <si>
    <t xml:space="preserve">Fuel gas 
concentration: H2  = 40  %
N2=60 %
</t>
  </si>
  <si>
    <t>Pressure: 100-150 bar
Volume: 50 L
Dimensions: 1430...1460, 230...250 mm
Weight: 55-65 kg
Certificate: ISO 17025</t>
  </si>
  <si>
    <t>EACH</t>
  </si>
  <si>
    <t>BULB LED LAMP BA9S 230V</t>
  </si>
  <si>
    <t>IRQ100858897</t>
  </si>
  <si>
    <t>DIODE</t>
  </si>
  <si>
    <t>IQQ040040134</t>
  </si>
  <si>
    <t>ZIP for ABB VSD</t>
  </si>
  <si>
    <t>68443181 ZIP for ABB VSD</t>
  </si>
  <si>
    <t>Set</t>
  </si>
  <si>
    <t>REQ 328</t>
  </si>
  <si>
    <t>Positioner</t>
  </si>
  <si>
    <t>ND9206HE1</t>
  </si>
  <si>
    <t>REQ 624</t>
  </si>
  <si>
    <t>ND9203HE1</t>
  </si>
  <si>
    <t>3 POLE FUSE HOLDER 10.3X38 - 32A</t>
  </si>
  <si>
    <t>IRQ100859376</t>
  </si>
  <si>
    <t>Bonnet gasket   (GATE VA BW  28 inch  VG9BCBNG01)</t>
  </si>
  <si>
    <t>I84305932                
OCT RING SOFT IRON                          
SAMWOO KJS</t>
  </si>
  <si>
    <t>ORD-48/1282-2022
17.10.2022</t>
  </si>
  <si>
    <t>3AXD50000182992 ZIP for ABB VSD</t>
  </si>
  <si>
    <t>Differential Pressure Transmitter</t>
  </si>
  <si>
    <t>Model: EJA110E
Suffix: JMS5G-919DN/KF22/M01/T12
Instrument Range: [-1; 1] bar</t>
  </si>
  <si>
    <t>REQ 303</t>
  </si>
  <si>
    <t>Gate valve Female RP 3/4" #800 CS A105 13CR/HF(CoCr)</t>
  </si>
  <si>
    <t>Valves</t>
  </si>
  <si>
    <t>CS A105 13CR/HF(CoCr) TRIM CL800 FTE RP SLD WDG BB OS&amp;Y-RS API-602 B16.11 EXPD-IN RING HW</t>
  </si>
  <si>
    <t>Each</t>
  </si>
  <si>
    <t>Gate valve Female RP 1" #800 CS A105 13CR/HF(CoCr)</t>
  </si>
  <si>
    <t>CS A105 13CR/HF(CoCr) TRIM CL800 SWE RP SLD WDG BB OS&amp;Y-RS API-602 B16.11 EXPD-IN RING HW</t>
  </si>
  <si>
    <t>130-XP-115/215
150-CR-002
150-CR-104/204/320</t>
  </si>
  <si>
    <t>LUBE OIL FILTER ELEMENT KIT</t>
  </si>
  <si>
    <t>130-PC-108 A/B/C</t>
  </si>
  <si>
    <t>Trimset 5807-024-001</t>
  </si>
  <si>
    <t>172-PC-008 A/B</t>
  </si>
  <si>
    <t>Pump Model: TSP 6X4-17/S-5
Seal Size: 3.000
Seal Type: QBW
Material Code: 5A1X
Manufacturer Identification Number: D0382871
Material Specification: D0382872
Pump vendor: DONGYANG CHEMICAL PUMP 
M/S Vendor: FLOWSERVE INTERNATIONAL(KSM)</t>
  </si>
  <si>
    <t>176-PC-019 A/B</t>
  </si>
  <si>
    <t>Pump Model: DAP 4X3-8/A-7
Seal Size: 1.875
Seal Type: ISC2-682PX
Material Code: 5Z1T
Manufacturer Identification Number: D0382877
Material Specification: B0382856
Pump vendor: DONGYANG CHEMICAL PUMP 
M/S Vendor: FLOWSERVE INTERNATIONAL(KSM)</t>
  </si>
  <si>
    <t>VSD panels</t>
  </si>
  <si>
    <t>VSD panel fans</t>
  </si>
  <si>
    <t>VSD panel fans from 100W to 2.2kW</t>
  </si>
  <si>
    <t>Pcs</t>
  </si>
  <si>
    <t>3/2 way Solenoid Valve</t>
  </si>
  <si>
    <t>Burkert 0330
direct acting, 0330-E-03, 0-FF-VA-NM82-024/DC-08</t>
  </si>
  <si>
    <t>Actuator repair kits</t>
  </si>
  <si>
    <t>Model 89D</t>
  </si>
  <si>
    <t>Iso Kit gasket 150LB 2" RF</t>
  </si>
  <si>
    <t>I22141243 / 150LB 2" RF</t>
  </si>
  <si>
    <t>AUXILIARY FUSE 2A 500V</t>
  </si>
  <si>
    <t>IQQ020070048</t>
  </si>
  <si>
    <t>PROXIMITOR X CAVO 5MT CON GUIDA DIN B.N. CODE: 330180-51-05 -TR CU -
EAC EX (RUSSIA)</t>
  </si>
  <si>
    <t>RJO069010000B</t>
  </si>
  <si>
    <t>TRHEE POLE CONTACTOR SERIES EC09A</t>
  </si>
  <si>
    <t>IRQ100859473</t>
  </si>
  <si>
    <t xml:space="preserve"> 
130-CC-114/214
150-CC-001
150-CC-003
LUBE OIL PUMP</t>
  </si>
  <si>
    <t>Mechanical seal assembly
/ LO pump</t>
  </si>
  <si>
    <t>Manuf Identification Number: 62
Manuf Drawing Item No: C 660 0022
Manuf. Drawing Number: J0403815 -
J0403818</t>
  </si>
  <si>
    <t xml:space="preserve">130-PC-010 A/B </t>
  </si>
  <si>
    <t>Mechanical seal</t>
  </si>
  <si>
    <t>Pump Description: 130-PC-010 A/B Hopper Circulation Feed Pump
Seal plan: 02/62
Mechanical Seal Manufacturer: John Crane</t>
  </si>
  <si>
    <t>ORD-20/248-2022
05.04.2022</t>
  </si>
  <si>
    <t xml:space="preserve">130-XP-114-PX-01A/B </t>
  </si>
  <si>
    <t>Pump Description: 130-XP-114-PX-01A/B Lube Oil Pumps
Seal plan: 02
Mechanical Seal Manufacturer: John Crane</t>
  </si>
  <si>
    <t xml:space="preserve"> 130-XP-115/215-PX-57 A/B</t>
  </si>
  <si>
    <t>Pump Description: 130-XP-115/215-PX-57 A/B Cooling Water Pumps
Seal plan: 02
Mechanical Seal Manufacturer: John Crane</t>
  </si>
  <si>
    <t>135-XP-003-PG-51 A/B</t>
  </si>
  <si>
    <t>Pump Description: 135-XP-003-PG-51 A/B Lube Oil Pumps - CS-51 Compressor
Seal plan: 13
Mechanical Seal Manufacturer: John Crane</t>
  </si>
  <si>
    <t>135-XP-003-PG-52 A/B</t>
  </si>
  <si>
    <t>Pump Description: 135-XP-003-PG-52 A/B Seal Oil Pumps - CS-51 Compressor
Seal plan: 02
Mechanical Seal Manufacturer: John Crane</t>
  </si>
  <si>
    <t>135-XP-003-PG-61 A/B</t>
  </si>
  <si>
    <t>Pump Description: 135-XP-003-PG-61 A/B Lube Oil Pumps - CS-61 Compressor
Seal plan: 13
Mechanical Seal Manufacturer: John Crane</t>
  </si>
  <si>
    <t xml:space="preserve"> 135-XP-003-PG-62 A/B</t>
  </si>
  <si>
    <t>Pump Description: 135-XP-003-PG-62 A/B Seal Oil Pumps - CS-61 Compressor
Seal plan: 02
Mechanical Seal Manufacturer: John Crane</t>
  </si>
  <si>
    <t>135-XP-003-PG-63 A/B</t>
  </si>
  <si>
    <t>Pump Description: 135-XP-003-PG-63 A/B Motor Lube Oil Pump - CS-61
Compressor Motor Seal plan: 02
Mechanical Seal Manufacturer: John Crane</t>
  </si>
  <si>
    <t>135-XP-003-PG-71 A/B</t>
  </si>
  <si>
    <t>Pump Description: 135-XP-003-PG-71 A/B Lube Oil Pumps - CS-71 Compressor
Seal plan: 13
Mechanical Seal Manufacturer: John Crane</t>
  </si>
  <si>
    <t>135-XP-003-PG-72 A/B</t>
  </si>
  <si>
    <t>Pump Description: 135-XP-003-PG-72 A/B Seal Oil Pumps - CS-72 Compressor
Seal plan: 02
Mechanical Seal Manufacturer: John Crane</t>
  </si>
  <si>
    <t>AUT. BREAKER AUXILIARY CONTACT</t>
  </si>
  <si>
    <t>IQQ0600300604</t>
  </si>
  <si>
    <t>GASKET 3mm Thick ASME #150 RF PLAT RING</t>
  </si>
  <si>
    <t>PTFE
SIZE 1"</t>
  </si>
  <si>
    <t>130-XP-115/215
150-CR-002
150-CR-104/204/321</t>
  </si>
  <si>
    <t>CASE GASKET</t>
  </si>
  <si>
    <t>145-XF-0040A/B/C/D/E/F</t>
  </si>
  <si>
    <t>Air Filter Regulator</t>
  </si>
  <si>
    <t>MSB4-AGB:C4:J87:M2:D4</t>
  </si>
  <si>
    <t>Replacement Fuses  for Zero air generator</t>
  </si>
  <si>
    <t>220 V Model: A03-0128</t>
  </si>
  <si>
    <t>TEMPERATURE CONVERTER</t>
  </si>
  <si>
    <t>IQQ0600902753</t>
  </si>
  <si>
    <r>
      <rPr>
        <sz val="11"/>
        <rFont val="Calibri"/>
        <family val="2"/>
        <charset val="204"/>
        <scheme val="minor"/>
      </rPr>
      <t>INTERSTAGE             LABYRINTH
STAGE 1-2</t>
    </r>
  </si>
  <si>
    <t>Manuf Identification Number: MHI/7994043801/194/ASTM.B26-850
Manuf Drawing Item No: 241111
Manuf. Drawing Number: J0002395</t>
  </si>
  <si>
    <r>
      <rPr>
        <sz val="11"/>
        <rFont val="Calibri"/>
        <family val="2"/>
        <charset val="204"/>
        <scheme val="minor"/>
      </rPr>
      <t>INTERSTAGE             LABYRINTH
STAGE 2-3</t>
    </r>
  </si>
  <si>
    <t>Manuf Identification Number: MHI/7994043801/194/ASTM.B26-850
Manuf Drawing Item No: 241112
Manuf. Drawing Number: J0002395</t>
  </si>
  <si>
    <r>
      <rPr>
        <sz val="11"/>
        <rFont val="Calibri"/>
        <family val="2"/>
        <charset val="204"/>
        <scheme val="minor"/>
      </rPr>
      <t>INTERSTAGE             LABYRINTH
STAGE 3-4</t>
    </r>
  </si>
  <si>
    <t>Manuf Identification Number: MHI/7994043801/194/ASTM.B26-850
Manuf Drawing Item No: 241113
Manuf. Drawing Number: J0002395</t>
  </si>
  <si>
    <r>
      <rPr>
        <sz val="11"/>
        <rFont val="Calibri"/>
        <family val="2"/>
        <charset val="204"/>
        <scheme val="minor"/>
      </rPr>
      <t>INTERSTAGE             LABYRINTH
STAGE 4-5</t>
    </r>
  </si>
  <si>
    <t>Manuf Identification Number: MHI/7994043801/194/ASTM.B26-850
Manuf Drawing Item No: 241114
Manuf. Drawing Number: J0002395</t>
  </si>
  <si>
    <r>
      <rPr>
        <sz val="11"/>
        <rFont val="Calibri"/>
        <family val="2"/>
        <charset val="204"/>
        <scheme val="minor"/>
      </rPr>
      <t>INTERSTAGE             LABYRINTH
STAGE 5-6</t>
    </r>
  </si>
  <si>
    <t>Manuf Identification Number: MHI/7994043801/194/ASTM.B26-850
Manuf Drawing Item No: 241115
Manuf. Drawing Number: J0002395</t>
  </si>
  <si>
    <r>
      <rPr>
        <sz val="11"/>
        <rFont val="Calibri"/>
        <family val="2"/>
        <charset val="204"/>
        <scheme val="minor"/>
      </rPr>
      <t>INTERSTAGE             LABYRINTH
STAGE 6-7</t>
    </r>
  </si>
  <si>
    <t>Manuf Identification Number: MHI/7994043801/194/ASTM.B26-850
Manuf Drawing Item No: 241116
Manuf. Drawing Number: J0002395</t>
  </si>
  <si>
    <r>
      <rPr>
        <sz val="11"/>
        <rFont val="Calibri"/>
        <family val="2"/>
        <charset val="204"/>
        <scheme val="minor"/>
      </rPr>
      <t>INTERSTAGE             LABYRINTH
STAGE 7-8</t>
    </r>
  </si>
  <si>
    <t>Manuf Identification Number: MHI/7994043801/194/ASTM.B26-850
Manuf Drawing Item No: 241117
Manuf. Drawing Number: J0002395</t>
  </si>
  <si>
    <r>
      <rPr>
        <sz val="11"/>
        <rFont val="Calibri"/>
        <family val="2"/>
        <charset val="204"/>
        <scheme val="minor"/>
      </rPr>
      <t>INTERSTAGE             LABYRINTH
STAGE 8-9</t>
    </r>
  </si>
  <si>
    <t>Manuf Identification Number: MHI/7994043801/194/ASTM.B26-850
Manuf Drawing Item No: 241118
Manuf. Drawing Number: J0002395</t>
  </si>
  <si>
    <t>Manuf Identification Number: MHI/7994043301/275/ASTM.B26-850
Manuf Drawing Item No: 241131
Manuf. Drawing Number: J0002395</t>
  </si>
  <si>
    <t>Manuf Identification Number: MHI/7994043301/275/ASTM.B26-850
Manuf Drawing Item No: 241132
Manuf. Drawing Number: J0002395</t>
  </si>
  <si>
    <t>IMPELLER LABYRINTH STAGE 3</t>
  </si>
  <si>
    <t>Manuf Identification Number: MHI/7994043301/275/ASTM.B26-850
Manuf Drawing Item No: 241133
Manuf. Drawing Number: J0002395</t>
  </si>
  <si>
    <t>IMPELLER LABYRINTH STAGE 4</t>
  </si>
  <si>
    <t>Manuf Identification Number: MHI/7994043301/275/ASTM.B26-850
Manuf Drawing Item No: 241134
Manuf. Drawing Number: J0002395</t>
  </si>
  <si>
    <t>IMPELLER LABYRINTH STAGE 5</t>
  </si>
  <si>
    <t>Manuf Identification Number: MHI/7994043301/275/ASTM.B26-850
Manuf Drawing Item No: 241135
Manuf. Drawing Number: J0002395</t>
  </si>
  <si>
    <t>IMPELLER LABYRINTH STAGE 6</t>
  </si>
  <si>
    <t>Manuf Identification Number: MHI/7994043301/275/ASTM.B26-850
Manuf Drawing Item No: 241136
Manuf. Drawing Number: J0002395</t>
  </si>
  <si>
    <t>IMPELLER LABYRINTH STAGE 7</t>
  </si>
  <si>
    <t>Manuf Identification Number: MHI/7994043301/275/ASTM.B26-850
Manuf Drawing Item No: 241137
Manuf. Drawing Number: J0002395</t>
  </si>
  <si>
    <t>IMPELLER LABYRINTH STAGE 8</t>
  </si>
  <si>
    <t>Manuf Identification Number: MHI/7994043301/275/ASTM.B26-850
Manuf Drawing Item No: 241138
Manuf. Drawing Number: J0002395</t>
  </si>
  <si>
    <t>IMPELLER LABYRINTH STAGE 9</t>
  </si>
  <si>
    <t>Manuf Identification Number: MHI/7994043301/275/ASTM.B26-850
Manuf Drawing Item No: 241139
Manuf. Drawing Number: J0002395</t>
  </si>
  <si>
    <t>Manuf Identification Number: MHI/7994045801/250/ASTM.B26-850
Manuf Drawing Item No: 246111
Manuf. Drawing Number: J0002395</t>
  </si>
  <si>
    <t>Manuf Identification Number: MHI/J010772701/001/ASTM.B26-850
Manuf Drawing Item No: 481151
Manuf. Drawing Number: J0002413</t>
  </si>
  <si>
    <t>Seal Barrier/Buffer Fluid of Pumps</t>
  </si>
  <si>
    <t>DURACLEAR 32</t>
  </si>
  <si>
    <t>Manufacturer standard</t>
  </si>
  <si>
    <t>2 956,5</t>
  </si>
  <si>
    <t>LETER</t>
  </si>
  <si>
    <t>LUBRICATION OIL Common</t>
  </si>
  <si>
    <t>Mobilgear 600XP320</t>
  </si>
  <si>
    <t>Oil (liter)</t>
  </si>
  <si>
    <t>LITER</t>
  </si>
  <si>
    <t>ORD-48/902-2022
05.09.2022</t>
  </si>
  <si>
    <t>Iso Kit gasket 150LB 12" RF</t>
  </si>
  <si>
    <t>I22141239 / 150LB 12" RF</t>
  </si>
  <si>
    <t>RMPD Tools</t>
  </si>
  <si>
    <t>Tools</t>
  </si>
  <si>
    <t>Передвижной подёмник</t>
  </si>
  <si>
    <t>Грузоподъемность, кг 500
Высота подъема, м 12
Напряжение, В 380
Длина кабеля 30 м</t>
  </si>
  <si>
    <t>177-PC-002 A/B</t>
  </si>
  <si>
    <t>Pump Model: DAP 10X8-18/OH1
Seal Size: 3.750
Seal Type: QBW
Material Code: 5UKX
Manufacturer Identification Number: D0388747
Material Specification: B0388748
Pump vendor: DONGYANG CHEMICAL PUMP 
M/S Vendor: FLOWSERVE INTERNATIONAL(KSM)</t>
  </si>
  <si>
    <t>AUXILIARY CONTACT SERIES</t>
  </si>
  <si>
    <t>IRQ100856764</t>
  </si>
  <si>
    <t>187-PC-003/S</t>
  </si>
  <si>
    <t>Pump Model: TSP 4X2-7 / OH2
Seal Size: 2.250/2.250
Seal Type: QBB/QBW
Material Code: 5Z5Z/5A5Z
Manufacturer Identification Number: D0381250
Material Specification: B0381263
Pump vendor: DONGYANG CHEMICAL PUMP 
M/S Vendor: FLOWSERVE INTERNATIONAL(KSM)</t>
  </si>
  <si>
    <t>150-AT-0020</t>
  </si>
  <si>
    <t>Coolant</t>
  </si>
  <si>
    <t xml:space="preserve"> Temper -55, heat transfer fluid 557011D</t>
  </si>
  <si>
    <t xml:space="preserve">PRESSURE REGULATING VALVE </t>
  </si>
  <si>
    <t>ANSI 3 INCH 150 FF FLANGE SL-39F / 
SHILLA FIRE</t>
  </si>
  <si>
    <t>Radial bearing / Pump motor</t>
  </si>
  <si>
    <t>Manuf Identification Number: 14
Manuf Drawing Item No: 9AKK104006
Manuf. Drawing Number: J0403819</t>
  </si>
  <si>
    <t>Manuf Identification Number: MHI/7994043801/150/ASTM.B26-850
Manuf Drawing Item No: 241111
Manuf. Drawing Number: J0002394</t>
  </si>
  <si>
    <t>INTERSTAGE             LABYRINTH
STAGE 2-3</t>
  </si>
  <si>
    <t>Manuf Identification Number: MHI/7994043801/150/ASTM.B26-850
Manuf Drawing Item No: 241112
Manuf. Drawing Number: J0002394</t>
  </si>
  <si>
    <t>Manuf Identification Number: MHI/7994043801/150/ASTM.B26-850
Manuf Drawing Item No: 241113
Manuf. Drawing Number: J0002394</t>
  </si>
  <si>
    <t>Manuf Identification Number: MHI/7994043801/150/ASTM.B26-850
Manuf Drawing Item No: 241114
Manuf. Drawing Number: J0002394</t>
  </si>
  <si>
    <t>Manuf Identification Number: MHI/7994043801/144/ASTM.B26-850
Manuf Drawing Item No: 241115
Manuf. Drawing Number: J0002394</t>
  </si>
  <si>
    <t>Manuf Identification Number: MHI/7994043701/140/ASTM.B26-850
Manuf Drawing Item No: 241116
Manuf. Drawing Number: J0002394</t>
  </si>
  <si>
    <t>Manuf Identification Number: MHI/7994043201/240/ASTM.B26-850
Manuf Drawing Item No: 241131
Manuf. Drawing Number: J0002394</t>
  </si>
  <si>
    <t>Manuf Identification Number: MHI/7994043201/240/ASTM.B26-850
Manuf Drawing Item No: 241132
Manuf. Drawing Number: J0002394</t>
  </si>
  <si>
    <t>Manuf Identification Number: MHI/7994043201/240/ASTM.B26-850
Manuf Drawing Item No: 241133
Manuf. Drawing Number: J0002394</t>
  </si>
  <si>
    <t>Manuf Identification Number: MHI/7994043201/240/ASTM.B26-850
Manuf Drawing Item No: 241134
Manuf. Drawing Number: J0002394</t>
  </si>
  <si>
    <t>Manuf Identification Number: MHI/7994043201/235/ASTM.B26-850
Manuf Drawing Item No: 241135
Manuf. Drawing Number: J0002394</t>
  </si>
  <si>
    <t>Manuf Identification Number: MHI/7994043201/235/ASTM.B26-850
Manuf Drawing Item No: 241136
Manuf. Drawing Number: J0002394</t>
  </si>
  <si>
    <t>Manuf Identification Number: MHI/7994043201/225/ASTM.B26-850
Manuf Drawing Item No: 241137
Manuf. Drawing Number: J0002394</t>
  </si>
  <si>
    <t>Manuf Identification Number: MHI/J010908301/001/ASTM.B26-850
Manuf Drawing Item No: 481181
Manuf. Drawing Number: J0002412</t>
  </si>
  <si>
    <t>130-XP-115/215
150-CR-002
150-CR-104/204/329</t>
  </si>
  <si>
    <t>Gasket of Channel Cover Flange
for Lube Oil Cooler</t>
  </si>
  <si>
    <t>150-CC-001-PX-01 A/B</t>
  </si>
  <si>
    <t>Pump Description: 150-CC-001-PX-01 A/B Lube Oil Pumps
Seal plan: 02
Mechanical Seal Manufacturer: John Crane</t>
  </si>
  <si>
    <t xml:space="preserve"> 150-CC-003-PX-01 A/B</t>
  </si>
  <si>
    <t>Pump Description: 150-CC-003-PX-01 A/B Lube Oil Pumps
Seal plan: 02
Mechanical Seal Manufacturer: John Crane</t>
  </si>
  <si>
    <t>PUMP FOR JACKING OIL SYSTEM</t>
  </si>
  <si>
    <t>VARIOUS IRC413330001</t>
  </si>
  <si>
    <t>ORD-17/318-2022
06.06.2022</t>
  </si>
  <si>
    <t>PROBE</t>
  </si>
  <si>
    <t>RJO32825</t>
  </si>
  <si>
    <t>130-XP-115/215
150-CR-002
150-CR-104/204/319</t>
  </si>
  <si>
    <t>CROSSHEAD PIN</t>
  </si>
  <si>
    <t>Gate valve Flanged 2" #300 CS A216-WCB 13CR/HF(CoCr) TRIM</t>
  </si>
  <si>
    <t>CS A216-WCB 13CR/HF(CoCr) TRIM CL300 RF 125 AARH FP FLEX WDG BB OS&amp;Y-RS API-600 B16.5 WELDD-IN RING HW</t>
  </si>
  <si>
    <t>Manuf Identification Number: MHI/J010710801/001/ASTM.B26-850
Manuf Drawing Item No: 471151
Manuf. Drawing Number: J0002406</t>
  </si>
  <si>
    <t>Manuf Identification Number: MHI/J010908301/001/ASTM.B26-850
Manuf Drawing Item No: 471181
Manuf. Drawing Number: J0002406</t>
  </si>
  <si>
    <t>2" PIPE S-STD CS with PTFE</t>
  </si>
  <si>
    <t>Pipe</t>
  </si>
  <si>
    <t>CS A106-B SMLS RF MFR-STD PTFE LINED FIXED FLG X ROTATE FLG CL150</t>
  </si>
  <si>
    <t>Meter</t>
  </si>
  <si>
    <t>187-PC-004 A/B</t>
  </si>
  <si>
    <t>Pump Model: TSP 2X1-9S / OH2
Seal Size: 2.250/2.250
Seal Type: QBB/QBW
Material Code: 5Z5Z/5A5Z
Manufacturer Identification Number: D0381251
Material Specification: B0381263
Pump vendor: DONGYANG CHEMICAL PUMP 
M/S Vendor: FLOWSERVE INTERNATIONAL(KSM)</t>
  </si>
  <si>
    <t>CAPACITOR 8200UF 200V</t>
  </si>
  <si>
    <t>IQQ0201400012</t>
  </si>
  <si>
    <t>Iso Kit gasket BFY 150LB 20" RF</t>
  </si>
  <si>
    <t>I24961766_BFY / 150LB 20" RF</t>
  </si>
  <si>
    <t>Valve Repair Kit 904388-Type 15</t>
  </si>
  <si>
    <t>CIRCUIT BREAKER 2A</t>
  </si>
  <si>
    <t>IRQ502033919</t>
  </si>
  <si>
    <t>STUD BOLT WITH HEAVY HEX NUTS AND WASHERS</t>
  </si>
  <si>
    <t>A194Gr.B7/ A194Gr.2H w/FLURO CARBON COATED 
SIZE 1/2"-13UNCx90</t>
  </si>
  <si>
    <t>150-CR-002-PC-67 A/B</t>
  </si>
  <si>
    <t>Pump Description: 150-CR-002-PC-67 A/B Cooling Water Pumps
Seal plan: 02
Mechanical Seal Manufacturer: John Crane</t>
  </si>
  <si>
    <t xml:space="preserve">150-CR-104-PC-67 A/B </t>
  </si>
  <si>
    <t>Pump Description:150-CR-104-PC-67 A/B Cooling Water Pumps
Seal plan: 01
Mechanical Seal Manufacturer: John Crane</t>
  </si>
  <si>
    <t>150-CR-204-PC-67 A/B</t>
  </si>
  <si>
    <t>Pump Description:150-CR-204-PC-67 A/B Cooling Water Pumps
Seal plan: 01
Mechanical Seal Manufacturer: John Crane</t>
  </si>
  <si>
    <t>150-CR-304-PC-67 A/B</t>
  </si>
  <si>
    <t>Pump Description:150-CR-304-PC-67 A/B Cooling Water Pumps
Seal plan: 01
Mechanical Seal Manufacturer: John Crane</t>
  </si>
  <si>
    <t xml:space="preserve"> 182-PC-001A/B </t>
  </si>
  <si>
    <t>Pump Description: 182-PC-001A/B Firewater Jockey Pump
Seal plan: 11
Mechanical Seal Manufacturer: John Crane</t>
  </si>
  <si>
    <t>130-XP-115/215
150-CR-002
150-CR-104/204/332</t>
  </si>
  <si>
    <t>Gasket of Shell Flange for Coooling
Water Cooler (Note 2)</t>
  </si>
  <si>
    <t>135-PC-006A/B</t>
  </si>
  <si>
    <t>Pump Model: TSP 8X3-27 / OH2
Seal Size: 4.250/4.250 
Seal Type: QBQW/QBQW
Material Code: YUKX/YUKX
Manufacturer Identification Number: D0374611
Material Specification: B0374806
Pump vendor: DONGYANG CHEMICAL PUMP 
M/S Vendor: FLOWSERVE INTERNATIONAL(KSM)</t>
  </si>
  <si>
    <t xml:space="preserve">Carrier gas
concentration: Hydrogen (H2)-99.999%
</t>
  </si>
  <si>
    <t>Pressure: 150-200 bar
Volume: 47~50 L
Dimensions: 1520...1550 - 230...250 mm
weight: 60 - 70 kg
Certificate: ISO 17025
Screw Handedness:  Left-Hand Thread;
CGA Connection: M22, Male thread.</t>
  </si>
  <si>
    <t xml:space="preserve">Carrier gas
concentration:  Nitrogen (N2)-99.999%
</t>
  </si>
  <si>
    <t>Pressure: 150-200 bar
Volume: 47~50 L
Dimensions: 1520...1550 - 230...250 mm
weight: 60 - 70 kg
Certificate: ISO 17025
Screw Handedness:  Right-Hand Thread;
CGA Connection: M22, Male thread.</t>
  </si>
  <si>
    <t>C.B Y-Globe Valve Spares 5979-003-001</t>
  </si>
  <si>
    <t>C.B Y-Globe Valve Spares 5979-006-001</t>
  </si>
  <si>
    <t>MICROSW.FUS.</t>
  </si>
  <si>
    <t>IQQ020070072</t>
  </si>
  <si>
    <t>AUXILIARY CONTACTS 2NC</t>
  </si>
  <si>
    <t>IRQ100857688</t>
  </si>
  <si>
    <t xml:space="preserve">PTFE LINED  ELBOW </t>
  </si>
  <si>
    <t>PTFE LINED 90 DEG  PTFE LINED ELBOW ASME #150 A106Gr W/PTFE
SIZE 2"</t>
  </si>
  <si>
    <t>130-XP-115/215
150-CR-002
150-CR-104/204/318</t>
  </si>
  <si>
    <t>CROSSHEAD SHOE</t>
  </si>
  <si>
    <t>130-XP-115/215
150-CR-002
150-CR-104/204/325</t>
  </si>
  <si>
    <t>ANTI EXTRUSION RING</t>
  </si>
  <si>
    <t>LUBRICANT FOR KOBELCO COMPRESSORS</t>
  </si>
  <si>
    <t>ISO VG 100</t>
  </si>
  <si>
    <t>BRAND:
1. B.P - BP Energol HLP 100
2. SHELL - TELLUS OIL C100
3. MOBIL - DTE OIL HEAVY</t>
  </si>
  <si>
    <t>LETER / 12 MONTH</t>
  </si>
  <si>
    <t>178-PC-001 A/B</t>
  </si>
  <si>
    <t>Pump Model: TSP 3X1-13S / OH2
Seal Size: 2.500/2.500
Seal Type: QBB/QBW
Material Code: 5A5X/5A5X
Manufacturer Identification Number: D0381246
Material Specification: B0381260
Pump vendor: DONGYANG CHEMICAL PUMP 
M/S Vendor: FLOWSERVE INTERNATIONAL(KSM)</t>
  </si>
  <si>
    <t>181-PC-002/S</t>
  </si>
  <si>
    <t>Pump Model: TSP 2X1-11S/OH2
Seal Size: 2.250
Seal Type: QBW
Material Code: 5A5X
Manufacturer Identification Number: D0381247
Material Specification: B0381261
Pump vendor: DONGYANG CHEMICAL PUMP 
M/S Vendor: FLOWSERVE INTERNATIONAL(KSM)</t>
  </si>
  <si>
    <t>Pump casing</t>
  </si>
  <si>
    <t>Pump Model: TSP 4X3-16
TC coating/Nitriding  
Material: A747 CB7CU-1</t>
  </si>
  <si>
    <t>pcs</t>
  </si>
  <si>
    <t>Board CB08</t>
  </si>
  <si>
    <t>T5000_K051-Komp K5, L0327608 K5</t>
  </si>
  <si>
    <t>KJV10014</t>
  </si>
  <si>
    <t>130-XP-115/215
150-CR-002
150-CR-104/204/335</t>
  </si>
  <si>
    <t>Gasket of Inspection Hole for 1st Suction
Volume Bottle(A) (Note 2)</t>
  </si>
  <si>
    <t>130-XP-115/215
150-CR-002
150-CR-104/204/336</t>
  </si>
  <si>
    <t>Gasket of Inspection Hole for 1st Suction
Volume Bottle(B) (Note 2)</t>
  </si>
  <si>
    <t>CASING GASKET</t>
  </si>
  <si>
    <t>ID N: TSP 6X4-16 CG
MATERIAL: 316SS GRAPHITE
SIZE: ID416XOD434X4.5t mm</t>
  </si>
  <si>
    <t>172-XP-006A/B/C</t>
  </si>
  <si>
    <t>Peep Hole Glass</t>
  </si>
  <si>
    <t>GLASS/Стекло
t9x∅150
WELCRON KANGWON (KOREA)/ВЕЛКРОН КАНГВОН (КОРЕЯ)</t>
  </si>
  <si>
    <t>P380 Actuator Repair Kit</t>
  </si>
  <si>
    <t>Gate valve Flanged 4" #300 CS A216-WCB HF(CoCr) TRIM - 13CR</t>
  </si>
  <si>
    <t>CS A216-WCB HF(CoCr) TRIM - 13CR CL300 BE FP FLEX WDG BB OS&amp;Y-RS API-600 B16.25 WELDD-IN RING H2 SERV. HW</t>
  </si>
  <si>
    <t>Trimset 5807-023-001</t>
  </si>
  <si>
    <t>Power Connection Kit w/ Thermostat for Mineral Insulated Cable</t>
  </si>
  <si>
    <t>ZT-C-300-MI-WP(wth earth tag g/y wire)</t>
  </si>
  <si>
    <t>181-TE-0642/0643/0645/0651/0652/0653/0654</t>
  </si>
  <si>
    <t>Temperature element 
181-TE-0642/0643/0645/0651/0652/0653/0654</t>
  </si>
  <si>
    <t>Manufacturer: Wika, Sheath OD: 3 mm, Sheath Length: 2200 mm, Thermo Couple type: B, Thermo Couple range: 1820*C, Model: TC10L,</t>
  </si>
  <si>
    <t>PLC RSC-24DC/21</t>
  </si>
  <si>
    <t>RQO159810001</t>
  </si>
  <si>
    <t>Bearing seat / LO pump</t>
  </si>
  <si>
    <t>Manuf Identification Number: 170
Manuf Drawing Item No: C 660 0022
Manuf. Drawing Number: J0403815 -
J0403818</t>
  </si>
  <si>
    <t>130-PC-102A/B, 202A/B</t>
  </si>
  <si>
    <t>Pump Model: TSP4X3-16 / 1 STAGE
Seal Size: 3.125/3.125
Seal Type: HSH/HSH
Material Code: 5XKA/5XKA
Manufacturer Identification Number: D0373426
Material Specification: B0373427
Pump vendor: DONGYANG CHEMICAL PUMP 
M/S Vendor: FLOWSERVE INTERNATIONAL(KSM)</t>
  </si>
  <si>
    <t>172-PC-003 A/B</t>
  </si>
  <si>
    <t>Pump Model: TSP 8X6-21/S5/ 1 STAGE
Seal Size: 3.750
Seal Type: QBW
Material Code: 5A5X
Manufacturer Identification Number: D0381241
Material Specification: B0381254
Pump vendor: DONGYANG CHEMICAL PUMP 
M/S Vendor: FLOWSERVE INTERNATIONAL(KSM)</t>
  </si>
  <si>
    <t>140-PC-001 A/B</t>
  </si>
  <si>
    <t>Pump Model: A55-100-LM O (AST SERIES)
Seal Size: Ø80.00 mm
Seal Type: JCS1A SINGLE ASSEMBLY
Material Code: CS1A-80-GRMO
Manufacturer Identification Number: 308002-3
Material Specification: A55-100 LM
Pump vendor: SULZER
M/S Vendor: John Crane</t>
  </si>
  <si>
    <t>173-XP-001-PC-10A/B</t>
  </si>
  <si>
    <t>Ball bearing</t>
  </si>
  <si>
    <t>carbon steel ISW981980001 BLOCCATO</t>
  </si>
  <si>
    <t>Gate valve Flanged 3" #300 CS A216-WCB 13CR/HF(CoCr) TRIM</t>
  </si>
  <si>
    <t>RJO32829</t>
  </si>
  <si>
    <t>RTD</t>
  </si>
  <si>
    <t>RTO95724</t>
  </si>
  <si>
    <t>AUXILIARY RELAY 2NO+2NC</t>
  </si>
  <si>
    <t>IRQ100858062</t>
  </si>
  <si>
    <t>AUXILIARY CONTACT 1NO</t>
  </si>
  <si>
    <t>IRQ100858103</t>
  </si>
  <si>
    <t>ALARM CONTACTS 1NC</t>
  </si>
  <si>
    <t>IRQ100858205</t>
  </si>
  <si>
    <t>130-XP-115/215
150-CR-002
150-CR-104/204/327</t>
  </si>
  <si>
    <t>Gasket of Shell Flange for Lube Oil Cooler</t>
  </si>
  <si>
    <t>130-XP-115/215
150-CR-002
150-CR-104/204/328</t>
  </si>
  <si>
    <t xml:space="preserve">Gasket of Channel Flange for Lube Oil Cooler </t>
  </si>
  <si>
    <t>130-XP-115/215
150-CR-002
150-CR-104/204/337</t>
  </si>
  <si>
    <t>Gasket of Inspection Hole for 1st
Discharge Volume Bottle(A) (Note 2)</t>
  </si>
  <si>
    <t>130-XP-115/215
150-CR-002
150-CR-104/204/338</t>
  </si>
  <si>
    <t>Gasket of Inspection Hole for 1st
Discharge Volume Bottle(B) (Note 2)</t>
  </si>
  <si>
    <t>Iso Kit gasket 150LB 8" RF</t>
  </si>
  <si>
    <t>I22141250 / 150LB 8" RF</t>
  </si>
  <si>
    <t>130-PC-103A/B, 203A/B</t>
  </si>
  <si>
    <t>Pump Model: TSP 10X6-23A / OH2
Seal Size: 3.750/3.750
Seal Type: QBQW/QBQW
Material Code: 5UYX/5UYX
Manufacturer Identification Number: D0374610
Material Specification: B0374704
Pump vendor: DONGYANG CHEMICAL PUMP 
M/S Vendor: FLOWSERVE INTERNATIONAL(KSM)</t>
  </si>
  <si>
    <t>176-PC-006 A/B</t>
  </si>
  <si>
    <t>Pump Model: TSP 6X3-17/A-7
Seal Size: 3.000
Seal Type: QBW
Material Code: 5A1X
Manufacturer Identification Number: D0382873
Material Specification: B0382876
Pump vendor: DONGYANG CHEMICAL PUMP 
M/S Vendor: FLOWSERVE INTERNATIONAL(KSM)</t>
  </si>
  <si>
    <t>SEAL</t>
  </si>
  <si>
    <t>SLS61914</t>
  </si>
  <si>
    <t>130-CC-114/214
150-CC-001
150-CC-003
COMPRESSOR</t>
  </si>
  <si>
    <t>JOURNAL  BRG  PAD  (THRUST-
SIDE)</t>
  </si>
  <si>
    <t>JOURNAL    BRG    PAD    (NON-
THRUST SIDE)</t>
  </si>
  <si>
    <t>110-VD-121/221</t>
  </si>
  <si>
    <t>Spiral wound Gaskets</t>
  </si>
  <si>
    <t>Spiral woud Gasket 72" Inch 150 Class</t>
  </si>
  <si>
    <t>REQ 635</t>
  </si>
  <si>
    <t>Globe valve female 1" #800 CS A105 13CR/HF(CoCr) TRIM</t>
  </si>
  <si>
    <t>CS A105 13CR/HF(CoCr) TRIM CL800 SWE RP DISC BB OS&amp;Y-RS API-602 B16.11 INT. SEAT HW</t>
  </si>
  <si>
    <t>Spool valve for positioner (ND9206)</t>
  </si>
  <si>
    <t>Spool valve for positioner (ND9203)</t>
  </si>
  <si>
    <t>ECSURC250&amp;R-C, AC 130-250V</t>
  </si>
  <si>
    <t>IRQ100860229</t>
  </si>
  <si>
    <t>172-PC-001 A/B</t>
  </si>
  <si>
    <t>Pump Model: TSP 8X6-23A/A-8
Seal Size: 3.750
Seal Type: QBW
Material Code: YA1X
Manufacturer Identification Number: D0382869
Material Specification: B0382870
Pump vendor: DONGYANG CHEMICAL PUMP 
M/S Vendor: FLOWSERVE INTERNATIONAL(KSM)</t>
  </si>
  <si>
    <t>150-MOV-0012</t>
  </si>
  <si>
    <t>150-MOV-0012, full body with internal parts</t>
  </si>
  <si>
    <t>Valve model: CGLV-Y; Body model: CF8M; Size and class: 6", #1500; Trim: T-16; Serial number: 37416001; Cesare Bonetti</t>
  </si>
  <si>
    <t>150-MOV-0013</t>
  </si>
  <si>
    <t>150-MOV-0013, full body with internal parts</t>
  </si>
  <si>
    <t>Valve model: CGLV-Y; Body model: CF8M; Size and class: 6", #1500; Trim: T-16; Serial number: 37416002; Cesare Bonetti</t>
  </si>
  <si>
    <t>Level transmitters</t>
  </si>
  <si>
    <t>130-XP-115/215
150-CR-002
150-CR-104/204/317</t>
  </si>
  <si>
    <t>CROSSHEAD PIN BUSH</t>
  </si>
  <si>
    <t>O-RING</t>
  </si>
  <si>
    <t>130-XP-115/215
150-CR-002
150-CR-104/204/314</t>
  </si>
  <si>
    <t>Labyrinth seals 1, + 2 stage</t>
  </si>
  <si>
    <t>Labyrinth seals 3, + 4 stage</t>
  </si>
  <si>
    <t>145-PR-009 A/B</t>
  </si>
  <si>
    <t>N. 1 Lip Seal Code 4341201/1
N. 1 Lipring Seal Code 4341209
N. 1 Or Seal Code 4342667
N. 1 Or Seal Code 4342715/1
N. 2 Pilot Band Code 9165486
N. 1 Front Bush Code 9176129</t>
  </si>
  <si>
    <t>Pump Model: 1Y70N32F
Manufacturer Identification Number: C005604AD
Material Specification: KRTY70N30A_SK- 005604
Pump vendor: SEKO
M/S Vendor: SEKO</t>
  </si>
  <si>
    <t>145-PR-008 A/B</t>
  </si>
  <si>
    <t>N. 1 Lip Seal Code 4340986
N. 1 Lipring Seal Code 4341234
N. 1 Or Seal Code 4342715/1
N. 1 Posterior Bush Code 9176083
N. 1 Paper Gasket Code 9176098
N. 1 Front Bush Code 9176139
N. 1 Gasket Code 9176158</t>
  </si>
  <si>
    <t>Pump Model: 1Y50N22F
Manufacturer Identification Number: C005604D 
Material Specification: KRTY50N20A_SK- 005604
Pump vendor: SEKO
M/S Vendor: SEKO</t>
  </si>
  <si>
    <t>MOTOR FOR JACKING OIL SYSTEM</t>
  </si>
  <si>
    <t>Valve Repair Kit 5807-Type 102</t>
  </si>
  <si>
    <t>Trimset 5807-595-001</t>
  </si>
  <si>
    <t>C.B Y-Globe Valve Spares 5979-001-001</t>
  </si>
  <si>
    <t>Trimset 5807-006-001</t>
  </si>
  <si>
    <t>GREEN SIGNALLING LAMP</t>
  </si>
  <si>
    <t>IQQ010000695</t>
  </si>
  <si>
    <t>FILTER 72/250V</t>
  </si>
  <si>
    <t>IRQ100859697</t>
  </si>
  <si>
    <t>P9XER4RN&amp;PULS.FUNGO D.40 ROSSO SG/R</t>
  </si>
  <si>
    <t>IRQ100860056</t>
  </si>
  <si>
    <t>CIRCUIT BREAKER 4A</t>
  </si>
  <si>
    <t>IQQ060030043</t>
  </si>
  <si>
    <t>SOCKET 4 CONTACT X 55 SERIES RELAYS</t>
  </si>
  <si>
    <t>IQQ070020023</t>
  </si>
  <si>
    <t>Model SP</t>
  </si>
  <si>
    <t>Gate valve Flanged 4" #300 CS A216-WCB 13CR/HF(CoCr) TRIM</t>
  </si>
  <si>
    <t>ROYAL PURPLE GT910</t>
  </si>
  <si>
    <t>135-PC-007 A/B</t>
  </si>
  <si>
    <t>Pump Model: TDSP 6X4-17 / BB2
Seal Size: 3,250/3,500
Seal Type: QB2BW/QBW
Material Code: 5UKX/5UKX
Manufacturer Identification Number: D0373606
Material Specification: B0383116 / B0383117
Pump vendor: DONGYANG CHEMICAL PUMP 
M/S Vendor: FLOWSERVE INTERNATIONAL(KSM)</t>
  </si>
  <si>
    <t>150-MOV-0007</t>
  </si>
  <si>
    <t>150-MOV-0007, full body with internal parts</t>
  </si>
  <si>
    <t>Valve model: CGLV-Y; Body model: CF8M; Size and class: 8", #2500; Trim: T-16; Serial number: 37416004; Cesare Bonetti</t>
  </si>
  <si>
    <t>150-MOV-0006</t>
  </si>
  <si>
    <t>150-MOV-0006, full body with internal parts</t>
  </si>
  <si>
    <t>Valve model: CGLV-Y; Body model: CF8M; Size and class: 8", #2500; Trim: T-16; Serial number: 37416003; Cesare Bonetti</t>
  </si>
  <si>
    <t>Filter</t>
  </si>
  <si>
    <t>Swagelok SS-4TF-2-SC11 2 Micron</t>
  </si>
  <si>
    <t>AUXILIARY CONTACTS 1NO+1NC</t>
  </si>
  <si>
    <t>IRQ100857691</t>
  </si>
  <si>
    <t>DPA 100C16/030- 1PN 16A C 0,03A 10K</t>
  </si>
  <si>
    <t>IRQ100860273</t>
  </si>
  <si>
    <t>UR POWER SUPPLY MODULE</t>
  </si>
  <si>
    <t>IRQ176050003</t>
  </si>
  <si>
    <t>LED INDICATOR</t>
  </si>
  <si>
    <t>IQQ040000127</t>
  </si>
  <si>
    <t>3501 FS PROXIMITOR  MONITOR</t>
  </si>
  <si>
    <t>IRJ186087830</t>
  </si>
  <si>
    <t>FRONT CONNECTOR, 20PIN,SCREW CONT.</t>
  </si>
  <si>
    <t>IQQ060080398</t>
  </si>
  <si>
    <t>177-PC-001/S</t>
  </si>
  <si>
    <t>Pump Model: TSP 3X1-13S/OH2
Seal Size: 2.500/2.500
Seal Type: QBB/QBW
Material Code: 5A5X/5A5X
Manufacturer Identification Number: D0381246
Material Specification: B0381260
Pump vendor: DONGYANG CHEMICAL PUMP 
M/S Vendor: FLOWSERVE INTERNATIONAL(KSM)</t>
  </si>
  <si>
    <t xml:space="preserve"> 130-XP-115-PX-56 B</t>
  </si>
  <si>
    <t>Pump Description: 130-XP-115-PX-56 B Aux Lube oil Pump
Seal plan: 11
Mechanical Seal Manufacturer: John Crane</t>
  </si>
  <si>
    <t>130-XP-215-PX-56 B</t>
  </si>
  <si>
    <t>Pump Description: 130-XP-215-PX-56 B Aux Lube oil Pump
Seal plan: 11
Mechanical Seal Manufacturer: John Crane</t>
  </si>
  <si>
    <t xml:space="preserve"> 135-XP-003-CS-51</t>
  </si>
  <si>
    <t>Compressor Description: 135-XP-003-CS-51 Ethylene Compressor,
135-XP-003-CS-61 Propane Compressor, 135-XP-003-CS-71 Propane Compressor Seal plan: 32
Mechanical Seal Manufacturer: John Crane</t>
  </si>
  <si>
    <t>Valve Repair Kit 5807-Type 6</t>
  </si>
  <si>
    <t>Valve Repair Kit 5807-Type 28</t>
  </si>
  <si>
    <t>Valve Repair Kit 6374-Type 2</t>
  </si>
  <si>
    <t>Gate valve Female RP 3/4" #800  SS A182-F304L 316SS</t>
  </si>
  <si>
    <t>SS A182-F304L 316SS TRIM - HF(CoCr) CL800 SWE x FTE RP SLD WDG BB OS&amp;Y-RS API-602 B16.11 EXPD-IN RING MR0103 HW</t>
  </si>
  <si>
    <t>Valve Repair Kit 5807-Type 100</t>
  </si>
  <si>
    <t>3AXD50000951628 ZIP for ABB VSD</t>
  </si>
  <si>
    <t>Iso Kit gasket 150LB 1" RF</t>
  </si>
  <si>
    <t>I31505045 / 150LB 1" RF</t>
  </si>
  <si>
    <t>176-PX-003</t>
  </si>
  <si>
    <t>Pump Model: E15B/E15BS80RMH / 1 STAGE
Seal Size: 55 mm
Seal Type: ISC2-682PX
Material Code: 5Z4T
Manufacturer Identification Number: D0386886
Material Specification: B0386887-Q1
Pump vendor: NOV
M/S Vendor:FLOWSERVE INTERNATIONAL(KSM)</t>
  </si>
  <si>
    <t>Support bracket, double-leg, SS, horizontal</t>
  </si>
  <si>
    <t>SB-101</t>
  </si>
  <si>
    <t xml:space="preserve">145-LT-0028A/B/C
</t>
  </si>
  <si>
    <t>MODEL: EJA110E-JMSWG-919DB/KF22/D4/C1;  
Calibration range: -7367 to -2397 mmH2O;  
Size &amp; Connection: 4" 300# Extended;  
Material: SS317L;  
Electrical connection: M20x1.5;  
Operating pressure: 9.3 barG;  
Operating temperature: 170 °C;  
Capillary length: 10 m  
Diaphragm seal model: 990.29;  
DIAPHRAGM /SEALING FACE MATERIAL: SS317L;  
EXTENDED DIAPHRAGM SEAL OUTER DIAMETER: 82 mm 
Extended Length: 257 mm;  
Filed fluid: KN32.  
Manufacturer: YOKOGAWA</t>
  </si>
  <si>
    <t>145-LT-0104A/B/C</t>
  </si>
  <si>
    <t>MODEL: EJA110E-JHSWG-919DB/KF22/D4/C1;  
Calibration range: -10971 to -3591 mmH2O;  
Size &amp; Connection: 4" 300# Extended;  
Material: SS317L;  
Electrical connection: M20x1.5;  
Operating pressure: 14.30 bar;  
Operating temperature: 170 °C;  
Capillary length: 10 m  
Diaphragm seal model: 990.29;  
DIAPHRAGM /SEALING FACE MATERIAL: SS317L;  
EXTENDED DIAPHRAGM SEAL OUTER DIAMETER: 87 mm  
Extended Length: 396 mm;  
Filed fluid: KN32.  
Manufacturer: YOKOGAWA</t>
  </si>
  <si>
    <t>Trimset 904388-024-001</t>
  </si>
  <si>
    <t>VSD</t>
  </si>
  <si>
    <t>VSD PC Board MAC/BAC Crane</t>
  </si>
  <si>
    <t>FR-A840-00930-2-60, 37 kWt</t>
  </si>
  <si>
    <t>DISC ( everlasting valve)</t>
  </si>
  <si>
    <t xml:space="preserve">  Material: CAST STELLITE #6</t>
  </si>
  <si>
    <t xml:space="preserve"> SEAT ( everlasting valve)</t>
  </si>
  <si>
    <t>All AUMA MOV</t>
  </si>
  <si>
    <t>SGU ASU INS MOV: Actuator for MOV</t>
  </si>
  <si>
    <t>Manufacturer: AUMA
AC01.2
KOM№: 13465301
№:3919MA68617
TPA: 00R100-0I1-000
TPC:AI041-1C1-A000</t>
  </si>
  <si>
    <t>BAAN:8362020125-JOINT POUR BRIDE ANSI 5"</t>
  </si>
  <si>
    <t>YIO8362020125</t>
  </si>
  <si>
    <t>MAIN HEATER 240V 700W</t>
  </si>
  <si>
    <t>IRM893953700</t>
  </si>
  <si>
    <t>GEM WITH DIFFUSER COLOR RED</t>
  </si>
  <si>
    <t>IRQ100857650</t>
  </si>
  <si>
    <t>GEM WITH DIFFUSER COLOR YELLOW</t>
  </si>
  <si>
    <t>IRQ100858444</t>
  </si>
  <si>
    <t>DMA100C04/030- 1PN 4A C 0,03 10KA 2</t>
  </si>
  <si>
    <t>IRQ100860272</t>
  </si>
  <si>
    <t>4 CONTACTS RELAY 24VDC</t>
  </si>
  <si>
    <t>IQQ040040072</t>
  </si>
  <si>
    <t>3503 FS PROXIMITOR/SEIS</t>
  </si>
  <si>
    <t>IRJ186087829</t>
  </si>
  <si>
    <t>RMPD PIPING / Steam traps</t>
  </si>
  <si>
    <t>Varios type and class: 1/2"</t>
  </si>
  <si>
    <t>Varios type and class: 3/4"</t>
  </si>
  <si>
    <t>Varios type and class: 1"</t>
  </si>
  <si>
    <t>Coupling / LO pump</t>
  </si>
  <si>
    <t>Manuf Identification Number: 4000984240
Manuf Drawing Item No: C 660 0022
Manuf. Drawing Number: J0403815 -
J0403818</t>
  </si>
  <si>
    <t>150-PC-005A/B</t>
  </si>
  <si>
    <t>Pump Model: TSP10X6-26 / OH2
Seal Size: 3.500/3.500 
Seal Type: BXHHSW/BXHHSW
Material Code: GPCX/GPCX
Manufacturer Identification Number: D0375217
Material Specification: B0373926
Pump vendor: DONGYANG CHEMICAL PUMP 
M/S Vendor: FLOWSERVE INTERNATIONAL(KSM)</t>
  </si>
  <si>
    <t>End Cover TC coated</t>
  </si>
  <si>
    <t>Part number 3 as per drawing UZGTL-DYP-MEC-38-30-0-3204-F00-E. Material: A747 CB7CU</t>
  </si>
  <si>
    <t>REQ 255</t>
  </si>
  <si>
    <t>Enc Cover</t>
  </si>
  <si>
    <t>Pump Model: TSP 4X3-16
TC coating
Material: A747 CB7CU-1</t>
  </si>
  <si>
    <t>Impeller</t>
  </si>
  <si>
    <t>Hydrogen gas detector calibration gas</t>
  </si>
  <si>
    <t>UN 1956
Fill pressure: 69 barg;
Weight: 1,1 kg;
Volume: 1,6 L
PN: GASH2-2-AIR110
Mixtures: 
H2 - 2%
O2 - 20,9%
N2 - 77,1%</t>
  </si>
  <si>
    <t>AUXILIARY RELAY 3NO+1NC</t>
  </si>
  <si>
    <t>IRQ100858061</t>
  </si>
  <si>
    <t>CIRCUIT BREAKER 16A</t>
  </si>
  <si>
    <t>IQQ060030045</t>
  </si>
  <si>
    <t>VIBRATION TRANSDUCER</t>
  </si>
  <si>
    <t>RBO15935</t>
  </si>
  <si>
    <t>130-XP-115/215
150-CR-002
150-CR-104/204/330</t>
  </si>
  <si>
    <t xml:space="preserve">Gasket of Reversing Channel Cover
Flange for Lube Oil Cooler </t>
  </si>
  <si>
    <t>130-XP-115/215
150-CR-002
150-CR-104/204/333</t>
  </si>
  <si>
    <t>Gasket of Channel Flange for Coooling
Water Cooler (Note 2)</t>
  </si>
  <si>
    <t>130-XP-115/215
150-CR-002
150-CR-104/204/313</t>
  </si>
  <si>
    <t>OIL SEAL</t>
  </si>
  <si>
    <t>172-XP-006A/B/C- CB-01-M</t>
  </si>
  <si>
    <t>Oil Gun Tip</t>
  </si>
  <si>
    <t>SNCM439
WELKRON KANGWON (KOREA)</t>
  </si>
  <si>
    <t>176-PX-005 A/B</t>
  </si>
  <si>
    <t>Pump Model: E17K / E17KS81RMH/1 STAGE
Seal Size: 65mm
Seal Type: ISC2-682PX
Material Code: 5Z4T
Manufacturer Identification Number: D0386766
Material Specification: B0386723-Q1
Pump vendor: NOV
M/S Vendor:FLOWSERVE INTERNATIONAL(KSM)</t>
  </si>
  <si>
    <t>135-XF-021A/B</t>
  </si>
  <si>
    <t>Gasket</t>
  </si>
  <si>
    <t>Gasket / Прокладка спиральная навитая, графитовый наполнитель, нержавеющая сталь, внешнее кольцо углеродистая сталь, Обруч нержавеющая сталь 316L, (t4.5 xO.D1245 x ID1181), 135-XF-021A/B</t>
  </si>
  <si>
    <t>REQ 221</t>
  </si>
  <si>
    <t xml:space="preserve"> 130-PCV-1099/2099</t>
  </si>
  <si>
    <t>Pilot Operated Regulator 130-PCV-1099/2099</t>
  </si>
  <si>
    <t>Description: NPS 1 1/2 EZR
Product Number: EZR-1270-4957276S</t>
  </si>
  <si>
    <t>Model VCC</t>
  </si>
  <si>
    <t>Model BIFFI/STD MFR/ PISTON SINGLE EFFECT/OLGAS</t>
  </si>
  <si>
    <t>Model SC00</t>
  </si>
  <si>
    <t>Radial bearing / LO pump</t>
  </si>
  <si>
    <t>130-XP-115/215
150-CR-002
150-CR-104/204/306</t>
  </si>
  <si>
    <t>PISTON RING</t>
  </si>
  <si>
    <t>Bearings for fan drive</t>
  </si>
  <si>
    <t>176-PC-011 A/B</t>
  </si>
  <si>
    <t>Pump Model: FA 10.28W &amp; T20.1-2/30GE-X
Seal Model Name:
- Lower: MG97 S10/50-G60
- Upper: MG97 S10/50-G60
Pump vendor: WILO PUMP
M/S Vendor: WILO Germany/Seoul Tech Korea</t>
  </si>
  <si>
    <t>SET OF PUMP BEARING (RADIAL/THRUST)</t>
  </si>
  <si>
    <t>ID: SLEEVE
MATERIAL SPECIFICATION: A295 Gr.52100
SIZE: OD121ID95H70</t>
  </si>
  <si>
    <t>SET OF WEAR RING (CASING&amp;IMPELLER)</t>
  </si>
  <si>
    <t>ID: RSMP-B 8X6-13A
MATERIAL SPECIFICATION: A479 TP.316
SIZES: (CAS) OD212ID194T24.5 (IMP-1st) OD202ID190T23T (IMP-2nd~) OD194ID182T18</t>
  </si>
  <si>
    <t>177-PC-003A/B/C/D/E/F</t>
  </si>
  <si>
    <t>Double Spherical Radial Bearing</t>
  </si>
  <si>
    <t xml:space="preserve">  SKF 22220</t>
  </si>
  <si>
    <t>ORD-48/1119-2022
07.11.2022</t>
  </si>
  <si>
    <t>Double Taper Thrust Bearing</t>
  </si>
  <si>
    <t xml:space="preserve"> TIMKEN 759/752D TDO</t>
  </si>
  <si>
    <t xml:space="preserve"> 177-PC-003A/B/C/D/E/F DE side</t>
  </si>
  <si>
    <t>Deep Groove Ball Bearing</t>
  </si>
  <si>
    <t>6313ZC3</t>
  </si>
  <si>
    <t xml:space="preserve"> 177-PC-003A/B/C/D/E/F NDE side</t>
  </si>
  <si>
    <t xml:space="preserve"> 6211ZC3</t>
  </si>
  <si>
    <t xml:space="preserve"> 177-PC-003A/B/C/D/E/F</t>
  </si>
  <si>
    <t>Gear box</t>
  </si>
  <si>
    <t>SIMOGEAR E129-K4-(200)</t>
  </si>
  <si>
    <t>173-XP-001A/B</t>
  </si>
  <si>
    <t>PUMP FOR CONTROL OIL CONSOLE</t>
  </si>
  <si>
    <t>VARIOUS ISL19608760001</t>
  </si>
  <si>
    <t>RTO95743</t>
  </si>
  <si>
    <t>AUXILIARY CONTACT BLOCK ECF 1NO+1NC</t>
  </si>
  <si>
    <t>IRQ100859477</t>
  </si>
  <si>
    <t>THERMOSTAT</t>
  </si>
  <si>
    <t>IRQ100859663</t>
  </si>
  <si>
    <t>MAGNETIC CIRCUIT BREAKER</t>
  </si>
  <si>
    <t>IRQ119520489</t>
  </si>
  <si>
    <t>ENCLOSURE GRP DIM 120X120X91MM</t>
  </si>
  <si>
    <t>IRC2788973019</t>
  </si>
  <si>
    <t>TEMPERATURE SWITCH FOR FAN</t>
  </si>
  <si>
    <t>IQQ0600600024</t>
  </si>
  <si>
    <t>172-PC-002A/B/C</t>
  </si>
  <si>
    <t>MECHANICAL SEAL REPAIR KIT DE/NDE</t>
  </si>
  <si>
    <t>Pump Model: RSMP 12X10-15, 68C-6 / 6 STAGE
Seal Size: 5.000
Seal Type: QBU
Material Code: 5UKZ
Manufacturer Identification Number: D0372369
Material Specification: B0372371 / B0372373
Pump vendor: DONGYANG CHEMICAL PUMP 
M/S Vendor: FLOWSERVE INTERNATIONAL(KSM)</t>
  </si>
  <si>
    <t>Iso Kit gasket 150LB 38" SR-B RF</t>
  </si>
  <si>
    <t>I24961776 / 150LB 38" SR-B RF</t>
  </si>
  <si>
    <t>172-PC-007</t>
  </si>
  <si>
    <t>Pump Model: TDSP 12X10-26/S5
Seal Size: 5.250
Seal Type: QBW
Material Code: 5A5X
Manufacturer Identification Number: D0381244
Material Specification: B0381257 / B0381256
Pump vendor: DONGYANG CHEMICAL PUMP 
M/S Vendor: FLOWSERVE INTERNATIONAL(KSM)</t>
  </si>
  <si>
    <t>AUXILIARY FUSE 4A 500V</t>
  </si>
  <si>
    <t>IQQ020070049</t>
  </si>
  <si>
    <t>145-PC-050</t>
  </si>
  <si>
    <t>Pump Model: TSP 3X1-15
Seal Size: 2.500/2.500
Seal Type: BXHHSB/BXHHSW
Material Code: HXCX/GPCX
Manufacturer Identification Number: D0397013
Material Specification: B0402480
Pump vendor: DONGYANG CHEMICAL PUMP 
M/S Vendor: FLOWSERVE INTERNATIONAL(KSM)</t>
  </si>
  <si>
    <t>Gasket СНП-56"-300#-321-F.G.-304</t>
  </si>
  <si>
    <t>Flammable gas detector calibration gas</t>
  </si>
  <si>
    <t>UN 1956
Fill pressure: 69 barg;
Weight: 1,1 kg;
Volume: 1,6 L
PN: GASCH4-22-AIR110
Mixtures:
CH4 - 2,2 %
O2 - 20,9%
N2 - 76,9%</t>
  </si>
  <si>
    <t>FR-A840-00310-2-60, 11 kWt</t>
  </si>
  <si>
    <t>150-HF-001/002/003/004</t>
  </si>
  <si>
    <t xml:space="preserve">P/P positioner </t>
  </si>
  <si>
    <t>YT1200RD532L0</t>
  </si>
  <si>
    <t>Maintenance Kit (prefilter, sintered metal filter) for Zero air generator</t>
  </si>
  <si>
    <t>PN: MK 7583</t>
  </si>
  <si>
    <t>Final Filter for Zero air generator</t>
  </si>
  <si>
    <t>A01-0185</t>
  </si>
  <si>
    <t>Prefilter for Zero air generator  for Zero air generator</t>
  </si>
  <si>
    <t>050-05-BX</t>
  </si>
  <si>
    <t>RMPD Miscellaneous</t>
  </si>
  <si>
    <t>Miscellaneous Items</t>
  </si>
  <si>
    <t>Rag / Тряпка</t>
  </si>
  <si>
    <t>m2</t>
  </si>
  <si>
    <t>ZOCCOLO CON MORSETTI</t>
  </si>
  <si>
    <t>IQQ040040178</t>
  </si>
  <si>
    <t>130-XP-115/215
150-CR-002
150-CR-104/204/326</t>
  </si>
  <si>
    <t>FLAT GASKET</t>
  </si>
  <si>
    <t>150-PC-012 A/B</t>
  </si>
  <si>
    <t>Pump Model: RSMP 6X3X10, 9S/BB5
Seal Size: 3.500/3.500
Seal Type: QBQW/QBQW
Material Code: 5AYX/5AYX
Manufacturer Identification Number: D0373614
Material Specification: B0374434 / B0374494
Pump vendor: DONGYANG CHEMICAL PUMP 
M/S Vendor: FLOWSERVE INTERNATIONAL(KSM)</t>
  </si>
  <si>
    <t>171-PC-002 A/B</t>
  </si>
  <si>
    <t>Pump Model: DAP 3X1.5-10/A-7
Seal Size: 1.875
Seal Type: ISC2-682PX
Material Code: 5Z1T
Manufacturer Identification Number: D0382842
Material Specification: B0382856
Pump vendor: DONGYANG CHEMICAL PUMP 
M/S Vendor: FLOWSERVE INTERNATIONAL(KSM)</t>
  </si>
  <si>
    <t>171-PC-006 A/B</t>
  </si>
  <si>
    <t>Pump Model: DAP 6X4-10H/I-1/S-5
Seal Size: 1.875
Seal Type: ISC2-682PX
Material Code: 5Z1T
Manufacturer Identification Number: D0382858
Material Specification: B0382856
Pump vendor: DONGYANG CHEMICAL PUMP 
M/S Vendor: FLOWSERVE INTERNATIONAL(KSM)</t>
  </si>
  <si>
    <t>174-PC-001A/B/C/D</t>
  </si>
  <si>
    <t>Pump Model: DSV38X32-44 A48 CI.40
Seal Size: 7.000
Seal Type: QBW
Material Code: 5A5X
Manufacturer Identification Number: D0372389
Material Specification: B0372391
Pump vendor: DONGYANG CHEMICAL PUMP 
M/S Vendor: FLOWSERVE INTERNATIONAL(KSM)</t>
  </si>
  <si>
    <t>182-PC-001 A/B</t>
  </si>
  <si>
    <t>Set of mechanical seal</t>
  </si>
  <si>
    <t xml:space="preserve">Pump Model: IC 100-65-315
Seal Type: 561OQ
Manufacturer Identification Number: HSM-1202
Pump vendor: PATTERSON
M/S Vendor: John Crane </t>
  </si>
  <si>
    <t>176-PX-009A/B</t>
  </si>
  <si>
    <t>Pump Model: E14K/E14KS81RMH/1 STAGE
Seal Size: 45 mm
Seal Type: ISC2-682PX
Material Code: 5Z4T
Manufacturer Identification Number: D0386900
Material Specification: B0387415-Q1
Pump vendor: NOV
M/S Vendor:FLOWSERVE INTERNATIONAL(KSM)</t>
  </si>
  <si>
    <t>Pump Model: TSP 4X3-16
TC coating
Material: A747 CB7CU-1 Open type</t>
  </si>
  <si>
    <t>150-CR-002-PX-66 B</t>
  </si>
  <si>
    <t>Pump Description: 150-CR-002-PX-66 B Aux Lube Oil Pumps
Seal plan: 11
Mechanical Seal Manufacturer: John Crane</t>
  </si>
  <si>
    <t xml:space="preserve"> 150-CR-104-PX-71 B</t>
  </si>
  <si>
    <t>Pump Description: 150-CR-104-PX-71 B Aux Lube Oil Pumps
Seal plan: 11
Mechanical Seal Manufacturer: John Crane</t>
  </si>
  <si>
    <t>150-CR-204-PX-71 B</t>
  </si>
  <si>
    <t>Pump Description: 150-CR-204-PX-71 B Aux Lube Oil Pumps
Seal plan: 11
Mechanical Seal Manufacturer: John Crane</t>
  </si>
  <si>
    <t>150-CR-304-PX-71 B</t>
  </si>
  <si>
    <t>Pump Description: 150-CR-304-PX-71 B Aux Lube Oil Pumps
Seal plan: 11
Mechanical Seal Manufacturer: John Crane</t>
  </si>
  <si>
    <t>171-XP-013-PC-02</t>
  </si>
  <si>
    <t>Pump Description: 171-XP-013-PC-02 Brine Recirculation Pump
Seal plan: 54
Mechanical Seal Manufacturer: John Crane</t>
  </si>
  <si>
    <t xml:space="preserve">171-XP-013-PX-08 </t>
  </si>
  <si>
    <t>Pump Description: 171-XP-013-PX-08 Crystallizer Recirculation Pump
Seal plan: 54
Mechanical Seal Manufacturer: John Crane</t>
  </si>
  <si>
    <t>130-XP-114/214-PC-01A/A</t>
  </si>
  <si>
    <t xml:space="preserve">Condensate Pump
VENDOR: KSB
</t>
  </si>
  <si>
    <t>130-XP-114/214-PC-02AB</t>
  </si>
  <si>
    <t>Bonnet gasket   (GATE VA BW  20 inch  VG9BCBNG01)</t>
  </si>
  <si>
    <t>I87351491                   
OCT RING SOFT IRON                         
SAMWOO KJS</t>
  </si>
  <si>
    <t>Bonnet gasket   (GATE VA BW  24 inch  VG9BCBSG03)</t>
  </si>
  <si>
    <t>I107895466                
OCT RING SOFT IRON                          
SAMWOO KJS</t>
  </si>
  <si>
    <t>172-PC-006 A/B</t>
  </si>
  <si>
    <t>Pump Model: TSP 4X3-13 / OH2
Seal Size: 2.500
Seal Type: QBW
Material Code: 5A5X
Manufacturer Identification Number: D0381252
Material Specification: B0381264
Pump vendor: DONGYANG CHEMICAL PUMP 
M/S Vendor: FLOWSERVE INTERNATIONAL(KSM)</t>
  </si>
  <si>
    <t>Size: 56" (Size: 1400mm) Gasket, 316L SS WND GRAPH FILL CS I/R CS O/R RF B16.20 SR.B CL150 4.5MM thickness (3.2MM RING) Spiral Wound</t>
  </si>
  <si>
    <t>Model GP</t>
  </si>
  <si>
    <t>176-PX-002 A/B</t>
  </si>
  <si>
    <t>Pump Model: E17K/E17KS81RMH/E/1 STAGE
Seal Size: 65 mm
Seal Type: ISC2-682PX
Material Code: 5Z4T
Manufacturer Identification Number: D0386722
Material Specification: B0386723-Q1
Pump vendor: NOV
M/S Vendor:FLOWSERVE INTERNATIONAL(KSM)</t>
  </si>
  <si>
    <t>Model LR</t>
  </si>
  <si>
    <t>Model GT</t>
  </si>
  <si>
    <t>Model LPS</t>
  </si>
  <si>
    <t>Model RC</t>
  </si>
  <si>
    <t>Model SC54</t>
  </si>
  <si>
    <t>Model B-135 MC</t>
  </si>
  <si>
    <t>Model A-270 MC</t>
  </si>
  <si>
    <t>Model ICON 010</t>
  </si>
  <si>
    <t>Pressure trnsmitter</t>
  </si>
  <si>
    <t>EJA430E-JAS5G-919DB/KF22/M01/T01/D3</t>
  </si>
  <si>
    <t>EJA430E-JBS5G-919DN/KF22/M01/T12/A2/D3</t>
  </si>
  <si>
    <t>RADAR type level transmitter</t>
  </si>
  <si>
    <t>FMP51-BCACCBLAA4ATJ+AAIJJAKEL9OCR9Z</t>
  </si>
  <si>
    <t>BARRIER FOR SPEED PROBE</t>
  </si>
  <si>
    <t>IQQ060090268</t>
  </si>
  <si>
    <t>Spare parts kit  (24 inch X Over ball valve on 172-XP-007)</t>
  </si>
  <si>
    <t>Graphite                                                  
NuovaDLM VALVO s.r.l</t>
  </si>
  <si>
    <t>NETA-21</t>
  </si>
  <si>
    <t>EC11  REMOTE MONITORING</t>
  </si>
  <si>
    <t>Model CP</t>
  </si>
  <si>
    <t>Analytical Cylinder
Regulator</t>
  </si>
  <si>
    <t>Tescom / MB-5260S24-000</t>
  </si>
  <si>
    <t>SEAL TAPE</t>
  </si>
  <si>
    <t>SLS32505</t>
  </si>
  <si>
    <t>TRASMETTITORE DI PRESSIONE RELATIVA</t>
  </si>
  <si>
    <t>RTO970324800A</t>
  </si>
  <si>
    <t>DIODE SCR 160A 1200V MODULE</t>
  </si>
  <si>
    <t>IQQ020090003</t>
  </si>
  <si>
    <t>AUXILIARY CONTACT 1NC</t>
  </si>
  <si>
    <t>IRQ100857758</t>
  </si>
  <si>
    <t>ET200M, BUS UNIT F. 2 40MM I/O MODU</t>
  </si>
  <si>
    <t>IQQ060080356</t>
  </si>
  <si>
    <t>GALVANIC BARRIER</t>
  </si>
  <si>
    <t>RQO5035820</t>
  </si>
  <si>
    <t>DOOR SWITCH</t>
  </si>
  <si>
    <t>RQO158590000</t>
  </si>
  <si>
    <t>CIRCUIT BREAKER 10A</t>
  </si>
  <si>
    <t>IRQ502033921</t>
  </si>
  <si>
    <t>Gate valve Flanged 2" #150 CS A216-WCB 13CR/HF(CoCr)</t>
  </si>
  <si>
    <t>CS A216-WCB 13CR/HF(CoCr) TRIM CL150 RF 125 AARH FP FLEX WDG BB OS&amp;Y-RS API-600 B16.5 WELDD-IN RING HW</t>
  </si>
  <si>
    <t>BFY VA LINED 14" #150 CS A216-WCB 13CR TRIM</t>
  </si>
  <si>
    <t>CS A216-WCB 13CR TRIM - NBR CL150 RF - WAFER W/INT GSKT CEN DISK API-609 B16.5 MFR-STD GO</t>
  </si>
  <si>
    <t>130-XP-115/215
150-CR-002
150-CR-104/204/334</t>
  </si>
  <si>
    <t>Gasket for Cooling Water Tank
(Note 2)</t>
  </si>
  <si>
    <t>Valve Repair Kit 5807-Type 12</t>
  </si>
  <si>
    <t>2UBA004416R0005 ZIP for ABB VSD</t>
  </si>
  <si>
    <t>GLAND ( everlasting valve)</t>
  </si>
  <si>
    <t xml:space="preserve"> Material: NITRONIC 60</t>
  </si>
  <si>
    <t>172-VT-3000X
172-VT-3000Y
172-VT-3001X
172-VT-3001Y
172-ZT-3000
172-ZT-3001
172-KT-3000</t>
  </si>
  <si>
    <t>Vibration Transmitter
172-VT-3000X
172-VT-3000Y
172-VT-3001X
172-VT-3001Y
172-ZT-3000
172-ZT-3001
172-KT-3000</t>
  </si>
  <si>
    <t>Manufacturer: Bently Nevada
Model: 3300XL 8mm Probe</t>
  </si>
  <si>
    <t>172-VT-4000X
172-VT-4000Y
172-VT-4001X
172-VT-4001Y
172-ZT-4000
172-ZT-4001
172-KT-4000</t>
  </si>
  <si>
    <t>Proximitor
172-VT-4000X
172-VT-4000Y
172-VT-4001X
172-VT-4001Y
172-ZT-4000
172-ZT-4001
172-KT-4000</t>
  </si>
  <si>
    <t>Manufacturer: Bently Nevada
Type : 3300XL9m system
Mounting type :DIN RAIL
Agency approval: CSA/ATEX/IECEx</t>
  </si>
  <si>
    <t>Mini Circuit Breaker Curve C</t>
  </si>
  <si>
    <t>Schneider Electric A9P22602 2A DPN</t>
  </si>
  <si>
    <t>Schneider Electric A9P22606 6A DPN</t>
  </si>
  <si>
    <t>Schneider Electric A9P22610 10A DPN</t>
  </si>
  <si>
    <t>RIGID CONNECTOR 30X3X155MM SAFETYPO</t>
  </si>
  <si>
    <t>IRA142760002</t>
  </si>
  <si>
    <t>Valve Repair Kit 5807-Type 117</t>
  </si>
  <si>
    <t>FUSE CIL.22X58 GG 63A 690V W.S.</t>
  </si>
  <si>
    <t>IQQ020070154</t>
  </si>
  <si>
    <t>PORTAF. 2P 10X38 32A 2M</t>
  </si>
  <si>
    <t>IRQ100860489</t>
  </si>
  <si>
    <t>P/BUTT FLUSH BLACK</t>
  </si>
  <si>
    <t>IRQ100856768</t>
  </si>
  <si>
    <t>AUXILIARY CONTACT 2NO+2NC</t>
  </si>
  <si>
    <t>IRQ100857640</t>
  </si>
  <si>
    <t>FILTER 6/250VCC</t>
  </si>
  <si>
    <t>IRQ100859667</t>
  </si>
  <si>
    <t>DPA 100C10/030- 1PN 10A C 0,03A 10K</t>
  </si>
  <si>
    <t>IRQ100859683</t>
  </si>
  <si>
    <t>DISCO DI INTERCETTAZIONE 4"-150#-RF</t>
  </si>
  <si>
    <t>RDR114760900</t>
  </si>
  <si>
    <t>SM331, 8AI, 9/12/14BIT</t>
  </si>
  <si>
    <t>IQQ060080402</t>
  </si>
  <si>
    <t>172-XP-006A/B/C- XX-01/02/03/04</t>
  </si>
  <si>
    <t>Oil Gun/Масляный пистолет</t>
  </si>
  <si>
    <t>#1/2MV
WELCRON KANGWON (KOREA)/ВЕЛКРОН КАНГВОН (КОРЕЯ)</t>
  </si>
  <si>
    <t>171-PC-011 A/B</t>
  </si>
  <si>
    <t>Pump Model: TSP 10X8-21A/I-1/S-5
Seal Size: 3.750
Seal Type: QBW
Material Code: 5A1X
Manufacturer Identification Number: D0382864
Material Specification: B0382860
Pump vendor: DONGYANG CHEMICAL PUMP 
M/S Vendor: FLOWSERVE INTERNATIONAL(KSM)</t>
  </si>
  <si>
    <t>Interface Relay</t>
  </si>
  <si>
    <t>24V DPDT
PN: 1123490000</t>
  </si>
  <si>
    <t>Temperature Controller</t>
  </si>
  <si>
    <t>Lumel RE60-021218
1 Input, 3 Output Alarm, Relay, 230Vac</t>
  </si>
  <si>
    <t>RTD - 2X3WI 12M - 150MM - EAC</t>
  </si>
  <si>
    <t>YHO100360006</t>
  </si>
  <si>
    <t>FUSE CIL.22X58 GG  80A 500V W.S. -</t>
  </si>
  <si>
    <t>IQQ020070134</t>
  </si>
  <si>
    <t>IRQ100858077</t>
  </si>
  <si>
    <t>AUXILIARY CONTACT 1NO 120VAC</t>
  </si>
  <si>
    <t>IRQ100858338</t>
  </si>
  <si>
    <t>TEMPERATURE SWITCH FOR HEATER</t>
  </si>
  <si>
    <t>IQQ0600600034</t>
  </si>
  <si>
    <t>DISC SPRING ( everlasting valve)</t>
  </si>
  <si>
    <t xml:space="preserve"> Material: 17-7 PH STAINLESS STEEL</t>
  </si>
  <si>
    <t>130-XP-115/215
150-CR-002
150-CR-104/204/322</t>
  </si>
  <si>
    <t>BEARING COVER GASKET</t>
  </si>
  <si>
    <t>130-PC-012A/B</t>
  </si>
  <si>
    <t>Pump Model: TSP 6X4-13 / OH2
Seal Size: 2.250/2.250
Seal Type: BXHHSW/BXHHSW
Material Code: GPCX/GPCX
Manufacturer Identification Number: D0374612
Material Specification: B0374873
Pump vendor: DONGYANG CHEMICAL PUMP 
M/S Vendor: FLOWSERVE INTERNATIONAL(KSM)</t>
  </si>
  <si>
    <t>184-PC-009</t>
  </si>
  <si>
    <t>Pump Model: TVSP 3X1.5(2)-11AL
Seal Size: 2.125
Seal Type: GSL
Material Code: 5D4Z
Manufacturer Identification Number: D0438978
Material Specification: B0383035
Pump vendor: DONGYANG CHEMICAL PUMP 
M/S Vendor: FLOWSERVE INTERNATIONAL(KSM)</t>
  </si>
  <si>
    <t>Iso Kit gasket 150LB 14" RF</t>
  </si>
  <si>
    <t>I22141240 / 150LB 14" RF</t>
  </si>
  <si>
    <t>Valve Repair Kit 5807-Type 124</t>
  </si>
  <si>
    <t>SM 322, 32DO, DC 24V, 0.5A</t>
  </si>
  <si>
    <t>IQQ060080352</t>
  </si>
  <si>
    <t>150-PC-010 A/B</t>
  </si>
  <si>
    <t>Pump Model: TDSP 8X6-13 / BB2
Seal Size: 3.250/3500
Seal Type: QB2B/QBW
Material Code: 5AYX/5AYX
Manufacturer Identification Number: D0373613
Material Specification: B0374278 / B0374315
Pump vendor: DONGYANG CHEMICAL PUMP 
M/S Vendor: FLOWSERVE INTERNATIONAL(KSM)</t>
  </si>
  <si>
    <t>171-PC-004 A/B/C</t>
  </si>
  <si>
    <t>Pump Model: TSP 8X6-11/A-7
Seal Size: 2.500
Seal Type: QBW
Material Code: 5A1X
Manufacturer Identification Number: D0382847
Material Specification: B0382857
Pump vendor: DONGYANG CHEMICAL PUMP 
M/S Vendor: FLOWSERVE INTERNATIONAL(KSM)</t>
  </si>
  <si>
    <t>171-PC-008 A/B</t>
  </si>
  <si>
    <t>Pump Model: DAP 4X3-10/D-1
Seal Size: 1.875
Seal Type: ISC2-682PX
Material Code: 9Z1T
Manufacturer Identification Number: D0382862
Material Specification: B0382863
Pump vendor: DONGYANG CHEMICAL PUMP 
M/S Vendor: FLOWSERVE INTERNATIONAL(KSM)</t>
  </si>
  <si>
    <t>176-PX-020 A/B</t>
  </si>
  <si>
    <t>Pump Model: E14K/E14KS81RMH/S TAGE
Seal Size: 45 mm
Seal Type: ISC2-682PX
Material Code: 5Z4T
Manufacturer Identification Number: D0386906
Material Specification: B0387415-Q1
Pump vendor: NOV
M/S Vendor:FLOWSERVE INTERNATIONAL(KSM)</t>
  </si>
  <si>
    <t>176-PX-004 A/B</t>
  </si>
  <si>
    <t>Pump Model: P1XB/P1XBS80RMA/ 1 STAGE
Seal Size: 45 mm
Seal Type: ISC2-682PX
Material Code: 5Z4T 
Manufacturer Identification Number: D0386915
Material Specification: B0386901-Q1
Pump vendor: NOV
M/S Vendor:FLOWSERVE INTERNATIONAL(KSM)</t>
  </si>
  <si>
    <t>JBU-100-E</t>
  </si>
  <si>
    <t>Modular junction box, 4xM25, ATEX</t>
  </si>
  <si>
    <t>TEMPERATURE TRANSMITTER</t>
  </si>
  <si>
    <t>RTO951730000B</t>
  </si>
  <si>
    <t>140-PC-004A/B</t>
  </si>
  <si>
    <t>Pump Model: TSP6419 / OH2
Seal Size: 3.500/3.500
Seal Type: QBQW/QBQW
Material Code: YAKX/YAKX
Manufacturer Identification Number: D0374614
Material Specification: B0383520
Pump vendor: DONGYANG CHEMICAL PUMP 
M/S Vendor: FLOWSERVE INTERNATIONAL(KSM)</t>
  </si>
  <si>
    <t>DU/DT Filter</t>
  </si>
  <si>
    <t>NOCH0120-60</t>
  </si>
  <si>
    <t>Periphery PCB</t>
  </si>
  <si>
    <t>T5002_K171-Komp X2 K5,L0296902 X2 K5</t>
  </si>
  <si>
    <t>T5002_K171-Komp X3 K5,L0296902 X3 K5</t>
  </si>
  <si>
    <t>Medium temp. conduit for parallel heating cables, 2m pre-cut length</t>
  </si>
  <si>
    <t>CCON25-CMT-2M</t>
  </si>
  <si>
    <t>Valve Repair Kit 5807-Type 146</t>
  </si>
  <si>
    <t>Model SC</t>
  </si>
  <si>
    <t>172-FV-0726/0826/0926</t>
  </si>
  <si>
    <t>Positioner for 172-FV-0726/0826/0926</t>
  </si>
  <si>
    <t>E/P Positioner with position transmitter , Gauges for supply and output / Metso / ND9206HE1T
Linear
4-20 mA (Hart 7)</t>
  </si>
  <si>
    <t>ORD-48/684-2022
11.08.2022</t>
  </si>
  <si>
    <t xml:space="preserve"> 130-PDT-0102/0202/0302/0402</t>
  </si>
  <si>
    <t xml:space="preserve">Pressure Differential Transmitter 4" 300# Extended( 130-PDT-0102/0202/0302/0402) </t>
  </si>
  <si>
    <t xml:space="preserve">Model: EJA110E-JVSWG-919DB/KF22/D3/C1
Manufacture: Yokogawa </t>
  </si>
  <si>
    <t>130-LT-0008A/B, 130-LT-0032</t>
  </si>
  <si>
    <t xml:space="preserve">Level Transmitter 4" 300# Extended( For 130-LT-0008A/B, 130-LT-0032) </t>
  </si>
  <si>
    <t xml:space="preserve">Model:EJA110E-JMSWG-919DB/KF22/D4/C2
Manufacture: Yokogawa </t>
  </si>
  <si>
    <t>135-LT-0059A/B/C</t>
  </si>
  <si>
    <t>Differential Pressure type Level Transmitte (Extended Diaphragm) 135-LT-0059A/B/C</t>
  </si>
  <si>
    <t>Model: EJA110E</t>
  </si>
  <si>
    <t>172-TE-3018,3020,3022,3024,3026,3028,3030,3032,3034</t>
  </si>
  <si>
    <t>Temperature Element
172-TE-3018,3020,3022,3024,3026,3028,3030,3032,3034</t>
  </si>
  <si>
    <t xml:space="preserve">Manufacturer: WIKA
Model No: TR10(RTD) / TW15-H(THERMOWELL)
Type: Resistance Temperatuer Detector
Process Connection:  1/2" 300#RF
Instrument Range: 0- 200 ℃
</t>
  </si>
  <si>
    <t>Pressure Reducing Regulator</t>
  </si>
  <si>
    <t>GO PR2-2B11A5D111
0-25PSIG Brass Body 1/4" NPT</t>
  </si>
  <si>
    <t>Model G</t>
  </si>
  <si>
    <t>Model 3277</t>
  </si>
  <si>
    <t>Model 170</t>
  </si>
  <si>
    <t>Actuator of the combustion air blowers</t>
  </si>
  <si>
    <t>C96SB100-0320C-DKV05555 - ATEX - ISO 15552 + Mounting</t>
  </si>
  <si>
    <t>SLS32506</t>
  </si>
  <si>
    <t>SEAL RING</t>
  </si>
  <si>
    <t>SLS32532</t>
  </si>
  <si>
    <t>SLS32708</t>
  </si>
  <si>
    <t>THERMOSTATE MOTOR</t>
  </si>
  <si>
    <t>IRQ100858503</t>
  </si>
  <si>
    <t>IRQ100859122</t>
  </si>
  <si>
    <t>ZOCCOLO PER SERIE 55.34</t>
  </si>
  <si>
    <t>IQQ040040168</t>
  </si>
  <si>
    <t>DIODE+LED BLACK MODULE FOR 4SPDT</t>
  </si>
  <si>
    <t>IQQ060040057</t>
  </si>
  <si>
    <t>4SPDT RELAY 120VAC</t>
  </si>
  <si>
    <t>IQQ060040059</t>
  </si>
  <si>
    <t>FRONT CONNECTOR, 40PIN,SCREW CONT.</t>
  </si>
  <si>
    <t>IQQ060080350</t>
  </si>
  <si>
    <t>Gate valve Flanged 1" #300 SS A182-F304L 316SS TRIM - HF(CoCr)</t>
  </si>
  <si>
    <t>SS A182-F304L 316SS TRIM - HF(CoCr) CL300 RF RP SLD WDG BB OS&amp;Y-RS API-602 B16.5 EXPD-IN RING MR0103 HW</t>
  </si>
  <si>
    <t>130-XP-115/215
150-CR-002
150-CR-104/204/307</t>
  </si>
  <si>
    <t>RIDER RING</t>
  </si>
  <si>
    <t>130-XP-115/215
150-CR-002
150-CR-104/204/312</t>
  </si>
  <si>
    <t>WIPER RING</t>
  </si>
  <si>
    <t>Oil seals for Pinion shaft 1</t>
  </si>
  <si>
    <t>Oil seals for Pinion shaft 2</t>
  </si>
  <si>
    <t>Oil seals for Gear shaft</t>
  </si>
  <si>
    <t>Pulse filter cartridge</t>
  </si>
  <si>
    <t>150-PC-017A/B</t>
  </si>
  <si>
    <t>Pump Model: TSP 6X4-16 / OH2
Seal Size: 3.250/3.250
Seal Type: BXHHSBW/BXHHSW
Material Code: HXCX/GPXC
Manufacturer Identification Number: D0400985
Material Specification: B0400988
Pump vendor: DONGYANG CHEMICAL PUMP 
M/S Vendor: FLOWSERVE INTERNATIONAL(KSM)</t>
  </si>
  <si>
    <t>150-PC-007 A/B</t>
  </si>
  <si>
    <t>Pump Model: TDSP 8X6-13 / BB2
Seal Size: 3.250/3.250
Seal Type: BXHHSW/BXHHSW
Material Code: GPCX/GPCX
Manufacturer Identification Number: D0373612
Material Specification: B0373972 / B0373982
Pump vendor: DONGYANG CHEMICAL PUMP 
M/S Vendor: FLOWSERVE INTERNATIONAL(KSM)</t>
  </si>
  <si>
    <t>172-PC-005A/B/C</t>
  </si>
  <si>
    <t>Pump Model: TDSP 10X8-17 / BB2
Seal Size: 3.750
Seal Type: QBW
Material Code: 5AYX
Manufacturer Identification Number: D0373616
Material Specification: B0374498 / B0374507
Pump vendor: DONGYANG CHEMICAL PUMP 
M/S Vendor: FLOWSERVE INTERNATIONAL(KSM)</t>
  </si>
  <si>
    <t>171-PC-013A/B</t>
  </si>
  <si>
    <t>Pump Model: TSP 12X10-23A/A-7
Seal Size: 3.750
Seal Type: QBW
Material Code: 5A1X
Manufacturer Identification Number: D0382868
Material Specification: B0382860
Pump vendor: DONGYANG CHEMICAL PUMP 
M/S Vendor: FLOWSERVE INTERNATIONAL(KSM)</t>
  </si>
  <si>
    <t>177-PX-001 A/B</t>
  </si>
  <si>
    <t>Pump Model: E16A/E16AS81RMH/1 STAGE
Seal Size: 55mm
Seal Type: ISC2-682PX
Material Code: 5Z4T
Manufacturer Identification Number: D0386890
Material Specification: B0386887-Q1
Pump vendor: NOV
M/S Vendor:FLOWSERVE INTERNATIONAL(KSM)</t>
  </si>
  <si>
    <t>Mechanical Seal Repair Kit</t>
  </si>
  <si>
    <t>3.5" Single QBQ Single Cart API 682 C2A1A3261</t>
  </si>
  <si>
    <t>172-PC-002A/B/C-PG-01A</t>
  </si>
  <si>
    <t>REPAIR KITS</t>
  </si>
  <si>
    <t>Pump Shaft Driven Lube Oil Pump
Equipment Manufacturer: IMO
Equipment Model: AA3G/NVSSCA118SR
PUMP TYPE: Screw Pump API 676
Bellow Mseal</t>
  </si>
  <si>
    <t>172-PC-002A/B/C-PG-01B</t>
  </si>
  <si>
    <t>Aux Lube Oil Pump
Equipment Manufacturer: IMO
Equipment Model: AA3G/NVSPFA118SP
PUMP TYPE: Screw Pump API 676
Bellow Mseal</t>
  </si>
  <si>
    <t>ELECTRICAL MOTOR FOR CONTROL OIL CONSOLE</t>
  </si>
  <si>
    <t>VARIOUS ISL19608760003</t>
  </si>
  <si>
    <t xml:space="preserve">Bonnet gasket  (GATE VA FLGD  46 inch VG3FCBSG03)    </t>
  </si>
  <si>
    <t xml:space="preserve">ID Nomeri:  I107895478                                     Material: SPIRAL WOUND 316/GRAPHITE                                                   Vendor: CHAODA                                    </t>
  </si>
  <si>
    <t>Bonnet gasket   (GATE VA BW  14 inch  VG9BCBNG01)</t>
  </si>
  <si>
    <t>I64391889                  
OCT RING SOFT IRON                         
SAMWOO KJS</t>
  </si>
  <si>
    <t>3/4" PIPE S-160 CS</t>
  </si>
  <si>
    <t>CS A106-B SMLS PE B36.10M</t>
  </si>
  <si>
    <t>130-LT-2601</t>
  </si>
  <si>
    <t>GWR type Level Transmitter  
Transmitter Model No. FMP51  
130-LT-2601</t>
  </si>
  <si>
    <t>Type: Guide wave radar  
Power Supply: 4~20mA loop powered 24V DC  
Rod length (Instrument length): 2195mm  
Rod Diameter: 12mm  
Inactive length: 250mm  
Process Connection: 4" ANSI class 300#RF  
SIL Certification: SIL2  
Area Classification: Zone2 IIC T3</t>
  </si>
  <si>
    <t xml:space="preserve">PTFE LINED TEE ASME #150 </t>
  </si>
  <si>
    <t>PTFE LINED TEE ASME #150 A106Gr W/PTFE
SIZE 1"</t>
  </si>
  <si>
    <t>Casing gasket</t>
  </si>
  <si>
    <t>Valve Repair Kit 5807-Type 133</t>
  </si>
  <si>
    <t>Analyzer Pumps</t>
  </si>
  <si>
    <t>Repair kits</t>
  </si>
  <si>
    <t>O-ring and Diaphragm</t>
  </si>
  <si>
    <t>COMBINED BEARING</t>
  </si>
  <si>
    <t>RCO12948</t>
  </si>
  <si>
    <t>LABEL 110X150 TRAFFOLYTE</t>
  </si>
  <si>
    <t>IRA142730001</t>
  </si>
  <si>
    <t>ELECTR.CARD CN3TRS - SKDXX0555</t>
  </si>
  <si>
    <t>IRC096630021</t>
  </si>
  <si>
    <t>HEATER 240V 125W MAIN HEATER</t>
  </si>
  <si>
    <t>IRM127170103</t>
  </si>
  <si>
    <t>PRESSURE RELIEF VALVE</t>
  </si>
  <si>
    <t>IRM893953701</t>
  </si>
  <si>
    <t>FUSE CARRIER</t>
  </si>
  <si>
    <t>IQQ040070048</t>
  </si>
  <si>
    <t>ELECTRICAL ROTARY ACTUATOR</t>
  </si>
  <si>
    <t>IRC2788973032</t>
  </si>
  <si>
    <t>PRESSURE GAUGE</t>
  </si>
  <si>
    <t>RMO392460605D</t>
  </si>
  <si>
    <t>EARTH FAULT DETECTOR</t>
  </si>
  <si>
    <t>IQQ0600400273</t>
  </si>
  <si>
    <t>COMMUNICATION PROCESSOR CP 443-1ADV</t>
  </si>
  <si>
    <t>IQQ060080397</t>
  </si>
  <si>
    <t>PTFE
SIZE 1.1/2"</t>
  </si>
  <si>
    <t>130-XP-115/215
150-CR-002
150-CR-104/204/342</t>
  </si>
  <si>
    <t>N2 Filter element</t>
  </si>
  <si>
    <t>Gate valve Flanged 3" #150 CS A216-WCB 13CR/HF(CoCr) TRIM</t>
  </si>
  <si>
    <t>130-PC-007 A/B</t>
  </si>
  <si>
    <t>Pump Model: TDSP 6X4-17 / BB2
Seal Size: 3.250/3500
Seal Type: QB2BW/QBW
Material Code: 5UKX/5UKX
Manufacturer Identification Number: D0373606
Material Specification: B0383116 / B0383117
Pump vendor: DONGYANG CHEMICAL PUMP 
M/S Vendor: FLOWSERVE INTERNATIONAL(KSM)</t>
  </si>
  <si>
    <t>Batteries for MOVs</t>
  </si>
  <si>
    <t>9 Volt, Lithium battery</t>
  </si>
  <si>
    <t>Model IQ</t>
  </si>
  <si>
    <t>Trimset 5807-388-001</t>
  </si>
  <si>
    <t>Trimset 5807-153-001</t>
  </si>
  <si>
    <t xml:space="preserve">	PACKING (Grafoil Primary seal Cartridge, Grafoil Delta Cartridge, Non ASB packing, Grafoil packing washer) ( everlasting valve)</t>
  </si>
  <si>
    <t xml:space="preserve"> Material: Grafoil Primary seal Cartridge, Grafoil Delta Cartridge, Non ASB packing, Grafoil packing washer</t>
  </si>
  <si>
    <t>THERMOELEMENT</t>
  </si>
  <si>
    <t>RTO97139</t>
  </si>
  <si>
    <t>INTERNAL SEAL TAPE</t>
  </si>
  <si>
    <t>SLS32502</t>
  </si>
  <si>
    <t>ACCELEROMETRO  BENTLY  NEVADA   MOD.330400  330400-01-05-TR  CU  - EAC
EX (RUSSIA)</t>
  </si>
  <si>
    <t>RJO058260000B</t>
  </si>
  <si>
    <t>BAAN:7245000100-JOINT DEUBLIN 1/4"NPT/1/4 BSP</t>
  </si>
  <si>
    <t>YIO7245000100</t>
  </si>
  <si>
    <t>DIODE 2X55A 1200 SOT-227B</t>
  </si>
  <si>
    <t>IQQ020090037</t>
  </si>
  <si>
    <t>DOUBLE DIODE 28A 1200V</t>
  </si>
  <si>
    <t>IQQ020090043</t>
  </si>
  <si>
    <t>SCR DIODE 149A 1200V SOT227B</t>
  </si>
  <si>
    <t>IQQ020090052</t>
  </si>
  <si>
    <t>ELECTRONIC CARD PD-SYN - SKDXX0531</t>
  </si>
  <si>
    <t>IRC096630020</t>
  </si>
  <si>
    <t>AUX RELAY 12A 24VDC 2SPDT + SOCKET</t>
  </si>
  <si>
    <t>IRQ119520280</t>
  </si>
  <si>
    <t>DIODE SW15PHN400S BLACK</t>
  </si>
  <si>
    <t>IRM127170102</t>
  </si>
  <si>
    <t>BEARING SHELL</t>
  </si>
  <si>
    <t>IRM893953672</t>
  </si>
  <si>
    <t>DUPLEX AIR RTD (EX IA)</t>
  </si>
  <si>
    <t>IRM893953690</t>
  </si>
  <si>
    <t>GEM WITH DIFFUSER COLOR WHITE</t>
  </si>
  <si>
    <t>IRQ100857648</t>
  </si>
  <si>
    <t>IRQ100857682</t>
  </si>
  <si>
    <t>IRQ100858436</t>
  </si>
  <si>
    <t>CYLINDRICAL FUSE LINK 10X38 16A, 12</t>
  </si>
  <si>
    <t>IRQ100860258</t>
  </si>
  <si>
    <t>FUSE 125A, 690V, NH00</t>
  </si>
  <si>
    <t>IRQ100860270</t>
  </si>
  <si>
    <t>T60 UR CPU MODULE</t>
  </si>
  <si>
    <t>IRQ176050002</t>
  </si>
  <si>
    <t>RED LUMINOUS INDICATOR</t>
  </si>
  <si>
    <t>IQQ040000041</t>
  </si>
  <si>
    <t>POWER TIMER 110 VAC</t>
  </si>
  <si>
    <t>IQQ040050010</t>
  </si>
  <si>
    <t>EX-I TRIPPING CIRCUIT</t>
  </si>
  <si>
    <t>IRC2788973031</t>
  </si>
  <si>
    <t>CIRCUIT BREAKER 6A</t>
  </si>
  <si>
    <t>IQQ060030070</t>
  </si>
  <si>
    <t>CIRCUIT BREAKER 20A</t>
  </si>
  <si>
    <t>IQQ060030075</t>
  </si>
  <si>
    <t>CIRCUIT BREAKER 40A</t>
  </si>
  <si>
    <t>IQQ060030078</t>
  </si>
  <si>
    <t>SM 336, 6AI, 0/4-20MA, FAILSAFE</t>
  </si>
  <si>
    <t>IQQ060080196</t>
  </si>
  <si>
    <t>POWER SUPPLY 220VAC/24VDC</t>
  </si>
  <si>
    <t>IQQ0600802092</t>
  </si>
  <si>
    <t>COMMUNICATION PROCESSOR CP 443</t>
  </si>
  <si>
    <t>IQQ060080396</t>
  </si>
  <si>
    <t>HART MODULE CARD</t>
  </si>
  <si>
    <t>IQQ060090271</t>
  </si>
  <si>
    <t>HART MODULE BASE</t>
  </si>
  <si>
    <t>IQQ060090365</t>
  </si>
  <si>
    <t>EMI FILTER 30A</t>
  </si>
  <si>
    <t>IQQ060150008</t>
  </si>
  <si>
    <t>FAN FLOW SWITCH NORMALLY OPEN</t>
  </si>
  <si>
    <t>IQQ060150075</t>
  </si>
  <si>
    <t>DOOR FILTER</t>
  </si>
  <si>
    <t>IQQ060150080</t>
  </si>
  <si>
    <t>ETHERNET/FO CONVERTER</t>
  </si>
  <si>
    <t>IQQ060170259</t>
  </si>
  <si>
    <t>PROTECH GII SYSTEM MODULE</t>
  </si>
  <si>
    <t>IRQ187240001</t>
  </si>
  <si>
    <t>3500/65 16 CH TEMPERATURE MONITOR</t>
  </si>
  <si>
    <t>IRJ186087824</t>
  </si>
  <si>
    <t>A194Gr.B7/ A194Gr.2H w/FLURO CARBON COATED 
SIZE 5/8"-13UNCx110</t>
  </si>
  <si>
    <t>4''-PL HDPE / SDR 11 PE MFR-STD 16 BAR, S-MFR   THICKNEES min 5mm - max 6 mm</t>
  </si>
  <si>
    <t>REQ 186</t>
  </si>
  <si>
    <t>RMPD Rotating / AGITATOR</t>
  </si>
  <si>
    <t>145-XA-007</t>
  </si>
  <si>
    <t>Maleic Acid Batch Tank Agitator
Equipment Manufacturer: HADO
Equipment Model:HBT34-DMR-5.5
SEAL VENDOR: FLOWSERVE
SEAL SIZE: 3.125
SEAL TYPE: VRA-C
MATERIAL CODE: GRGPCP P-AL P-AL/V
DRAW ID: A3H63862
MATERIAL NO: H32601</t>
  </si>
  <si>
    <t>145-XA-010</t>
  </si>
  <si>
    <t>Precoat Drum Agitator
Equipment Manufacturer: HADO
Equipment Model:HBT54-DMR-7.5
SEAL VENDOR: FLOWSERVE
SEAL SIZE: 100 MM
SEAL TYPE: SUD/MW-200/C
MATERIAL CODE: GR4GC P-AL/V P-AL/V
DRAW ID: A3H63863
MATERIAL NO: H32653</t>
  </si>
  <si>
    <t>130-XP-115/215
150-CR-002
150-CR-104/204/310</t>
  </si>
  <si>
    <t>BACK UP RING</t>
  </si>
  <si>
    <t>130-XP-115/215
150-CR-002
150-CR-104/204/311</t>
  </si>
  <si>
    <t>GARTER SPRING</t>
  </si>
  <si>
    <t>Journal/Thrust bearing for Gear shaft</t>
  </si>
  <si>
    <t>150-PC-050A/B</t>
  </si>
  <si>
    <t>Pump Model: TSP2X1-11A / OH2
Seal Size: 2.000/2.000
Seal Type: BXHHSW/BXHHSW
Material Code: GPCX/GPCX
Manufacturer Identification Number: D0375218
Material Specification: B0375621
Pump vendor: DONGYANG CHEMICAL PUMP 
M/S Vendor: FLOWSERVE INTERNATIONAL(KSM)</t>
  </si>
  <si>
    <t>171-PC-003 A/B</t>
  </si>
  <si>
    <t>Pump Model: TSP 6X4-11/A-7
Seal Size: 2.500
Seal Type: QBW
Material Code: 5A1X
Manufacturer Identification Number: D0382845
Material Specification: B0382857
Pump vendor: DONGYANG CHEMICAL PUMP 
M/S Vendor: FLOWSERVE INTERNATIONAL(KSM)</t>
  </si>
  <si>
    <t>171-PC-007A/B</t>
  </si>
  <si>
    <t>Pump Model: OH2 TSP 10X8-21A/I-X/S-5
Seal Size: 3.750
Seal Type: QBW
Material Code: 5A1X
Manufacturer Identification Number: D0382859
Material Specification: B0382860
Pump vendor: DONGYANG CHEMICAL PUMP 
M/S Vendor: FLOWSERVE INTERNATIONAL(KSM)</t>
  </si>
  <si>
    <t>182-PC-002 A/B/C</t>
  </si>
  <si>
    <t>Pump packing rings</t>
  </si>
  <si>
    <t xml:space="preserve">Pump Model: 16x12x26A SSCH
Seal Type: Graphite Impregnated Fiber
Manufacturer Identification Number: 73040204
Pump vendor: PATTERSON
M/S Vendor: John Crane </t>
  </si>
  <si>
    <t>172-PC-004 A/B</t>
  </si>
  <si>
    <t>Pump Model: TSP 10X6-26/A7/1 STAGE
Seal Size: 3.750
Seal Type: QBW
Material Code: 5A5X 
Manufacturer Identification Number: D0381243
Material Specification: B0381254
Pump vendor: DONGYANG CHEMICAL PUMP 
M/S Vendor: FLOWSERVE INTERNATIONAL(KSM)</t>
  </si>
  <si>
    <t>End Cover</t>
  </si>
  <si>
    <t>BALL BEARING*SKF6314</t>
  </si>
  <si>
    <t>ACCIAIO KUA00015 SOS85888</t>
  </si>
  <si>
    <t>Motor Bearing (2 ea)/Подшипник двигателя (2 шт.)</t>
  </si>
  <si>
    <t>SUJ-2
WELCRON KANGWON (KOREA)/ВЕЛКРОН КАНГВОН (КОРЕЯ)</t>
  </si>
  <si>
    <t>Multifunctional Relay REM 620</t>
  </si>
  <si>
    <t>RLY-OTREM620C-G-06</t>
  </si>
  <si>
    <t>Multifunctional Relay RED 615</t>
  </si>
  <si>
    <t>RLY-OTRED615C-G-06</t>
  </si>
  <si>
    <t xml:space="preserve">Calibration gas
concentration:  C2H6 : 0.5  cmol/mol C2H4 : 0.5 cmol/mol C3H6 : 1.5 cmol/mol C3H8 : 1.5 cmol/mol
1-C4H8 : 0.5 cmol/mol
n-C4H10 : 0.5 cmol/mol i-C4H10 : 0.3 cmol/mol n-C5H12 : 0.2 cmol/mol n-C6H14 : 0.2 cmol/mol n-C7H16 : 0.1 cmol/mol n-C8H18 : 0.1 cmol/mol
1-Heptene : 0.1 cmol/mol 1-Pentene : 0.3 cmol/mol 1-Hexene : 0.2 cmol/mol CH3CHO : 0.3 cmol/mol CO : 20 cmol/mol CO2 : 25 cmol/mol AR : 1 cmol/mol
N2 : 3.5 cmol/mol CH4 : 15 cmol/mol
H2 : Balance;
</t>
  </si>
  <si>
    <t>Pressure: Maximum
Volume: 47~50 L
Dimensions: 1520...1550 - 230...250 mm
weight: 60 - 70 kg
Certificate: ISO 17025
Screw Handedness:  Left-Hand Thread;
CGA Connection: M22, Male thread.</t>
  </si>
  <si>
    <t xml:space="preserve">Combustion/Zero air
(&lt;1 ppm THC)
</t>
  </si>
  <si>
    <t>176-VT-0350/0351</t>
  </si>
  <si>
    <t>Seismic Transmitter
176-VT-0350/0351</t>
  </si>
  <si>
    <t>Manufacturer: Bently Nevada
Part number: 177230-01-01-05</t>
  </si>
  <si>
    <t>KFZ316210604</t>
  </si>
  <si>
    <t>JOINT PORTE DE VISITE 300X260</t>
  </si>
  <si>
    <t>YHZ000220264</t>
  </si>
  <si>
    <t>JOINT POUR BRIDE</t>
  </si>
  <si>
    <t>YHZ200220335</t>
  </si>
  <si>
    <t>PROXIMITOR</t>
  </si>
  <si>
    <t>RJO32832</t>
  </si>
  <si>
    <t>3 POSITION SELECTOR SWITCH</t>
  </si>
  <si>
    <t>IQQ030010059</t>
  </si>
  <si>
    <t>DIODE 400A 1200V - SEMVI0001</t>
  </si>
  <si>
    <t>IQQ0200900012</t>
  </si>
  <si>
    <t>LAMP</t>
  </si>
  <si>
    <t>IRQ100857647</t>
  </si>
  <si>
    <t>DOCA363/30-B.DIF. 63A 3P 0,03A A RI</t>
  </si>
  <si>
    <t>IRQ100860275</t>
  </si>
  <si>
    <t>TEST BLOCKS</t>
  </si>
  <si>
    <t>IRQ176050013</t>
  </si>
  <si>
    <t>CONVERTER</t>
  </si>
  <si>
    <t>IQQ040130244</t>
  </si>
  <si>
    <t>RELAY 24VDC - 2 SPDT CONTACT</t>
  </si>
  <si>
    <t>IQQ060040085</t>
  </si>
  <si>
    <t>LIGHTING SOLID STATE ARRESTOR</t>
  </si>
  <si>
    <t>IQQ0600902122</t>
  </si>
  <si>
    <t>Gate valve Female RP 3/4" #800 SS A182-F304L 304SS</t>
  </si>
  <si>
    <t>SS A182-F304L 304SS TRIM CL800 SWE RP SLD WDG BB OS&amp;Y-RS API-602 B16.11 EXPD-IN RING HW</t>
  </si>
  <si>
    <t>GASKET   (END COVER)</t>
  </si>
  <si>
    <t>GASKET   BLIND COVER</t>
  </si>
  <si>
    <t>130-XP-115/215
150-CR-002
150-CR-104/204/304</t>
  </si>
  <si>
    <t xml:space="preserve">VALVE RING SET </t>
  </si>
  <si>
    <t>130-XP-115/215
150-CR-002
150-CR-104/204/341</t>
  </si>
  <si>
    <t>SLIPPER SEAL(Note 2)</t>
  </si>
  <si>
    <t>183-PC-005 A/B</t>
  </si>
  <si>
    <t>Pump Model: TDSP 8X4-22 / BB2
Seal Size: 3.250
Seal Type: BXRH
Material Code: HXCQ
Manufacturer Identification Number: D0373618
Material Specification: B0374098 / B0374120
Pump vendor: DONGYANG CHEMICAL PUMP 
M/S Vendor: FLOWSERVE INTERNATIONAL(KSM)</t>
  </si>
  <si>
    <t xml:space="preserve">Ручная цепная таль </t>
  </si>
  <si>
    <t>грузоподъемность 5 т, Высота подёма 3метр. Сумка для ручной цепной тали;
Материал: ткань ПВХ повышенной плотности;
Прочные и удобные ручки для переноски;
Цвет: черный;</t>
  </si>
  <si>
    <t>Механический выравниватель фланцевых соединений Flange align tools</t>
  </si>
  <si>
    <t>Диаметр отверстия 17-54 мм, Толщина стенки фланца 17-203 мм. Усилие 4 тонн (40kN)</t>
  </si>
  <si>
    <t>Gate valve Flanged 6" #300 CS A216-WCB 13CR/HF(CoCr) TRIM</t>
  </si>
  <si>
    <t>Lighting System</t>
  </si>
  <si>
    <t xml:space="preserve"> LAMP 150 W</t>
  </si>
  <si>
    <t>NAV-T150W</t>
  </si>
  <si>
    <t>COUSSINET GV DIA 290 REPRIS</t>
  </si>
  <si>
    <t>YHP300270191</t>
  </si>
  <si>
    <t>YHP300270192</t>
  </si>
  <si>
    <t>COUSSINET PV LSD=075 LIBRE DIA 380</t>
  </si>
  <si>
    <t>YHP300270193</t>
  </si>
  <si>
    <t>YHP300270194</t>
  </si>
  <si>
    <t>CHICANES E LIGNE V2 GV DIA 290</t>
  </si>
  <si>
    <t>YHS0005615</t>
  </si>
  <si>
    <t>JOINT PORTE VISITE</t>
  </si>
  <si>
    <t>YHZ0000527</t>
  </si>
  <si>
    <t>FUSE BS88 17.7X41.8 160A 240V</t>
  </si>
  <si>
    <t>IQQ020070150</t>
  </si>
  <si>
    <t>FUSE 71A 690VDC BS88</t>
  </si>
  <si>
    <t>IQQ020070151</t>
  </si>
  <si>
    <t>DC/DC CONVERTER 24VDC 100W VIN=85-2</t>
  </si>
  <si>
    <t>IQQ020080028</t>
  </si>
  <si>
    <t>BSLR3R&amp;F.R/CCL06/10/CK75/08C-130/24</t>
  </si>
  <si>
    <t>IRQ100859689</t>
  </si>
  <si>
    <t>FE160 3P 80KA PREMEONS LINEA LS(I)</t>
  </si>
  <si>
    <t>IRQ100860183</t>
  </si>
  <si>
    <t>UR DIO MODULE</t>
  </si>
  <si>
    <t>IRQ176050006</t>
  </si>
  <si>
    <t>IRQ176050008</t>
  </si>
  <si>
    <t>LOCKOUT RELAY</t>
  </si>
  <si>
    <t>IRQ176050011</t>
  </si>
  <si>
    <t>RACCORDO FEMMINA/FEMMINA LC/LC</t>
  </si>
  <si>
    <t>IQQ040080672</t>
  </si>
  <si>
    <t>FIRE DAMPER DIM 300X300MM</t>
  </si>
  <si>
    <t>IRC2788973037</t>
  </si>
  <si>
    <t>CONTACT NC FOR PB</t>
  </si>
  <si>
    <t>IQQ060020061</t>
  </si>
  <si>
    <t>FM 350-1</t>
  </si>
  <si>
    <t>IQQ060080403</t>
  </si>
  <si>
    <t>ET200M RED BUNDLE</t>
  </si>
  <si>
    <t>IQQ060080405</t>
  </si>
  <si>
    <t>ELECTRIC HEATER 220VA</t>
  </si>
  <si>
    <t>IQQ0601000025</t>
  </si>
  <si>
    <t>Model B1C</t>
  </si>
  <si>
    <t>Model: EJA110E
Suffix: JMS5G-919DN/KF22/M01/T12
Instrument Range: [-100; 100] kPa</t>
  </si>
  <si>
    <t>Model IG</t>
  </si>
  <si>
    <t>Model VMF</t>
  </si>
  <si>
    <t>Model SAEX 10.2</t>
  </si>
  <si>
    <t>Stroke controller</t>
  </si>
  <si>
    <t>ULR 1PA-EX 546.3-0GAGX/CH</t>
  </si>
  <si>
    <t>Positioner (Fisher)</t>
  </si>
  <si>
    <t>Fisher Type 3582G</t>
  </si>
  <si>
    <t>1 1/2" PIPE S-160 CS</t>
  </si>
  <si>
    <t>1 1/2" PIPE S-XS CS</t>
  </si>
  <si>
    <t>CS A106-B SMLS TE B36.10M HOT DIP GALV.</t>
  </si>
  <si>
    <t>145-XA-002A/B</t>
  </si>
  <si>
    <t>Reaction Vessel Agitator
Equipment Manufacturer: HADO
Equipment Model:HBT84-DMR-3.7
SEAL VENDOR: FLOWSERVE
SEAL SIZE: 160MM/6.500
SEAL TYPE: SUD/MW-200/C
MATERIAL CODE: G4/RG/CFP-AL/VP-AL/V
DRAW ID: A3H63858
MATERIAL NO: H32649</t>
  </si>
  <si>
    <t>Journal bearing for Pinion shaft 1</t>
  </si>
  <si>
    <t>Journal bearing for Pinion shaft 2</t>
  </si>
  <si>
    <t>Journal Bearing for Gear shaft</t>
  </si>
  <si>
    <t>PUMP BEARING (THRUST / RADIAL)</t>
  </si>
  <si>
    <t>ID N: TSP 6X4-16 PB
MATERIAL: AISI 52100</t>
  </si>
  <si>
    <t>PUMP BEARING</t>
  </si>
  <si>
    <t>ID N: RSMP-B 12X10-15 PB
MATERIAL SPECIFICATION: A576 Gr.1045(Eq. S45C)
/ AISI 52100</t>
  </si>
  <si>
    <t>Trimset 904388-003-001</t>
  </si>
  <si>
    <t>RJO32833</t>
  </si>
  <si>
    <t>RTO95725</t>
  </si>
  <si>
    <t>RTD - 2X3WI 12M - 10MM - EAC</t>
  </si>
  <si>
    <t>YHO100360007</t>
  </si>
  <si>
    <t>LED 3MM RED - L-424HDT - PULRS0860</t>
  </si>
  <si>
    <t>IQQ020000011</t>
  </si>
  <si>
    <t>LED WHITE</t>
  </si>
  <si>
    <t>IQQ020000021</t>
  </si>
  <si>
    <t>FUSE NH1 GG 250A 500V W.S.</t>
  </si>
  <si>
    <t>IQQ020070128</t>
  </si>
  <si>
    <t>E-ZLB 28 BEARING SHELL</t>
  </si>
  <si>
    <t>IRM893953072</t>
  </si>
  <si>
    <t>SURGE ARRESTOR</t>
  </si>
  <si>
    <t>IRM893953076</t>
  </si>
  <si>
    <t>LOOSE OIL RING</t>
  </si>
  <si>
    <t>IRM893953671</t>
  </si>
  <si>
    <t>MINIATURE AUTOMATIC C.B. 2P IN=2A</t>
  </si>
  <si>
    <t>IRQ100858251</t>
  </si>
  <si>
    <t>PWR SUP240W AC-125DC-28DC</t>
  </si>
  <si>
    <t>IRM893953197</t>
  </si>
  <si>
    <t>UR CT/VT MODULE</t>
  </si>
  <si>
    <t>IRQ176050004</t>
  </si>
  <si>
    <t>NC CONTACT</t>
  </si>
  <si>
    <t>IQQ040020018</t>
  </si>
  <si>
    <t>MAGNETIC SWITCH 2P 2A 15K</t>
  </si>
  <si>
    <t>IQQ040030075</t>
  </si>
  <si>
    <t>POWER SUPPLY 20A</t>
  </si>
  <si>
    <t>IQQ040080548</t>
  </si>
  <si>
    <t>CHAIN AND PADLOCKING BAR</t>
  </si>
  <si>
    <t>IRC2788973012</t>
  </si>
  <si>
    <t>PROTECTIVE COVER</t>
  </si>
  <si>
    <t>IRC2788973013</t>
  </si>
  <si>
    <t>WALKABLE AIR TRANSIT GRILL FOR RETURN AIR</t>
  </si>
  <si>
    <t>IRC2788973018</t>
  </si>
  <si>
    <t>SHUT-OFF DAMPER</t>
  </si>
  <si>
    <t>IRC2788973033</t>
  </si>
  <si>
    <t>DIFFERENTIAL PRESSURE SWITCH</t>
  </si>
  <si>
    <t>IRC2788973034</t>
  </si>
  <si>
    <t>DIFF. PRESSURE TRANSMITTERS</t>
  </si>
  <si>
    <t>RTO954345402A</t>
  </si>
  <si>
    <t>MANUAL CIRCUIT BREAKER 40A</t>
  </si>
  <si>
    <t>IQQ060010041</t>
  </si>
  <si>
    <t>RED HANDLE FOR CIRCUIT BREAKER</t>
  </si>
  <si>
    <t>IQQ060010044</t>
  </si>
  <si>
    <t>SIL3 SWITCH DETECTOR RELAY D5030D</t>
  </si>
  <si>
    <t>RQO159810006</t>
  </si>
  <si>
    <t>SM326, F-DI 24 X DC24V, FAILSAFE</t>
  </si>
  <si>
    <t>IQQ060080194</t>
  </si>
  <si>
    <t>ET200M, BUS UNIT F. 1 80MM I/O MODU</t>
  </si>
  <si>
    <t>IQQ060080399</t>
  </si>
  <si>
    <t>150-PC-013 A/B</t>
  </si>
  <si>
    <t>Pump Model: RSMP-B 8X6-13A, 6S/BB5
Seal Size: 4.500/4.500
Seal Type: BXHHSW/BXHHSW
Material Code: GPCX/GPCX
Manufacturer Identification Number: D0373615
Material Specification: B0374092 / B0374138
Pump vendor: DONGYANG CHEMICAL PUMP 
M/S Vendor: FLOWSERVE INTERNATIONAL(KSM)</t>
  </si>
  <si>
    <t>172-PC-004A/B</t>
  </si>
  <si>
    <t>Pump wear ring</t>
  </si>
  <si>
    <t>Casing wear ring Size (mm)  291,03
Casing wear ring Material A 479 Tp.304
Casing wear ring Hardness (HB) 180↔230
Impeller wear ring(Front) Size(mm) 290,37
Impeller wear ring Material A 479 Tp.304
Impeller wear ring Hardness (HB) 650↔770)
End cover wear ri</t>
  </si>
  <si>
    <t>REQ 833</t>
  </si>
  <si>
    <t>MECHANICAL SEAL D.45 T2100</t>
  </si>
  <si>
    <t>VARIOUS ISW981980005 BLOCCATO</t>
  </si>
  <si>
    <t>68463882 ZIP for ABB VSD</t>
  </si>
  <si>
    <t>Globe valve female 1" #800 CS A105 HF(CoCr) TRIM - 13CR</t>
  </si>
  <si>
    <t>CS A105 HF(CoCr) TRIM - 13CR CL800 SWE RP DISC BB OS&amp;Y-RS API-602 B16.11 INT. SEAT HW</t>
  </si>
  <si>
    <t>Iso Kit gasket 150LB 3/4" RF</t>
  </si>
  <si>
    <t>I31505044 / 150LB 3/4" RF</t>
  </si>
  <si>
    <t xml:space="preserve">Zero Calibration gas 
concentration: O2 = 0.052% in Nitrogen
</t>
  </si>
  <si>
    <t>Span Calibration gas 
concentration: O2 = 20.09 % in Nitrogen</t>
  </si>
  <si>
    <t xml:space="preserve">Zero Calibration gas 
concentration: O2 = 0,00005 % in Nitrogen </t>
  </si>
  <si>
    <t>Schneider Electric A9P22616 16A DPN</t>
  </si>
  <si>
    <t>HEATER 150W-220V 50HZ</t>
  </si>
  <si>
    <t>IRQ100857957</t>
  </si>
  <si>
    <t>EP103C10-INT.AUT.3P 10A 10/15KA C R</t>
  </si>
  <si>
    <t>IRQ100860276</t>
  </si>
  <si>
    <t>4" PIPE S-STD CS</t>
  </si>
  <si>
    <t>CS A106-B SMLS BE B36.10M</t>
  </si>
  <si>
    <t>Gate valve Flanged 8" #150 CS A216-WCB 13CR/HF(CoCr) TRIM</t>
  </si>
  <si>
    <t>PTFE LINED TEE ASME #150 A106Gr W/PTFE</t>
  </si>
  <si>
    <t>PTFE LINED TEE ASME #150 A106Gr W/PTFE
SIZE 1.1/2"X1.1/2"</t>
  </si>
  <si>
    <t>183-PC-002</t>
  </si>
  <si>
    <t>Pump Model: TVCP6X4-12, 4S
Seal Size: 2.750/3.000
Seal Type: QB2W/QBW
Material Code: 5UYX/5UYX
Manufacturer Identification Number: D0402440
Material Specification: B0402439
Pump vendor: DONGYANG CHEMICAL PUMP 
M/S Vendor: FLOWSERVE INTERNATIONAL(KSM)</t>
  </si>
  <si>
    <t>Iso Kit gasket 300LB 4" RF</t>
  </si>
  <si>
    <t>I37631110 / 300LB 4" RF</t>
  </si>
  <si>
    <t>P50 Actuator Repair Kit</t>
  </si>
  <si>
    <t>Enclosure box transmitter</t>
  </si>
  <si>
    <t>Space Heater</t>
  </si>
  <si>
    <t>Type        CREx 020
Model     02032 0.-00
S/N   20250429
Power      100W</t>
  </si>
  <si>
    <t>Stainless Steel Tie Wire for MIQ cable</t>
  </si>
  <si>
    <t>SSTW</t>
  </si>
  <si>
    <t>KG/кг</t>
  </si>
  <si>
    <t>JBM-100-E</t>
  </si>
  <si>
    <t>Junction box, multiple-entry, cold-applied, ATEX</t>
  </si>
  <si>
    <t>JBS-100-E</t>
  </si>
  <si>
    <t>Junction box, single-entry, cold-applied, ATEX</t>
  </si>
  <si>
    <t>Power Supply</t>
  </si>
  <si>
    <t>Weidmüller PRO ECO DIN Rail
PN: 1469480000</t>
  </si>
  <si>
    <t>Toxic (H2S) detector calibration gas</t>
  </si>
  <si>
    <t xml:space="preserve">UN 1956
Fill pressure: 69 barg;
Weight: 1,1 kg;
Volume: 1,6 L
PN: GASH2S-50-AIR-58
Mixtures:
H2S - 50ppm
O2 - 20,9%
N2 - 79,095%
</t>
  </si>
  <si>
    <t>68463874 ZIP for ABB VSD</t>
  </si>
  <si>
    <t>Model VRD</t>
  </si>
  <si>
    <t>Model B1J</t>
  </si>
  <si>
    <t>WIKA 46986343
0 - 2.5 BAR, 1/4" MNPT</t>
  </si>
  <si>
    <t>RCBO (residual current circuit breaker with overcurrent protection)</t>
  </si>
  <si>
    <t xml:space="preserve"> 30mA Part No. 5SU1356-7KK10</t>
  </si>
  <si>
    <t>Solenoid Driver</t>
  </si>
  <si>
    <t>KFD2-SL2-Ex2.B</t>
  </si>
  <si>
    <t xml:space="preserve"> Switch Amplifier</t>
  </si>
  <si>
    <t>KFD2-SR2-Ex1.W</t>
  </si>
  <si>
    <t>Flow Switch</t>
  </si>
  <si>
    <t>CHEMTEC 
LPH-125-3-A-A-NO 1/4" NPT Stainless Steel</t>
  </si>
  <si>
    <t>Replacement Catalyst Module for Zero air generator</t>
  </si>
  <si>
    <t>220 V Model: PN: 75394</t>
  </si>
  <si>
    <t>LAMP HOLDERS BA9S</t>
  </si>
  <si>
    <t>IRQ100857646</t>
  </si>
  <si>
    <t>BALANCING SEALS RING ASSEMBLY</t>
  </si>
  <si>
    <t>SLO0583103</t>
  </si>
  <si>
    <t>EXTENSION CABLE</t>
  </si>
  <si>
    <t>RJO32826</t>
  </si>
  <si>
    <t>AUXILIARY RELAY 12A 24VDC</t>
  </si>
  <si>
    <t>IQQ020060040</t>
  </si>
  <si>
    <t>AUXILIARY FUSE 1A 500V - FUSFZ0245</t>
  </si>
  <si>
    <t>IQQ020070057</t>
  </si>
  <si>
    <t>VOLTAGE TRANSFORMER 5.77KV 1PH 2SEC</t>
  </si>
  <si>
    <t>IRM893953699</t>
  </si>
  <si>
    <t>TOROIDAL CURRENT TRANSFORMER</t>
  </si>
  <si>
    <t>IRQ100858540</t>
  </si>
  <si>
    <t>BELL ALARM MECHANISM</t>
  </si>
  <si>
    <t>IRQ100859219</t>
  </si>
  <si>
    <t>Gate valve Female RP 3/4" #800 CS A105 316SS TRIM -HF(CoCr)</t>
  </si>
  <si>
    <t>CS A105 316SS TRIM - HF(CoCr) CL800 SWE x FTE RP SLD WDG BB OS&amp;Y-RS API-602 B16.11 EXPD-IN RING HW</t>
  </si>
  <si>
    <t>BFY VA LUG - B 4" #150 CS A216-WCB 13CR TRIM</t>
  </si>
  <si>
    <t>CS A216-WCB 13CR TRIM - PTFE CL150 RF - LUG THRD DBL OFF API-609 B16.5 LEVER</t>
  </si>
  <si>
    <t xml:space="preserve"> BFY VA LINED 6" #150 CS A216-WCB 13CR TRIM</t>
  </si>
  <si>
    <t>CS A216-WCB 13CR TRIM - NBR CL150 RF - LUG W/INT GSKT CEN DISK API-609 B16.5 MFR-STD CAT.A LEVER</t>
  </si>
  <si>
    <t>145-XA-019</t>
  </si>
  <si>
    <t>Heel Drain Vessel Agitator
Equipment Manufacturer: HADO
Equipment Model:HBT94-DMR-22
SEAL VENDOR: FLOWSERVE
SEAL SIZE: 180 MM
SEAL TYPE: SUD/MW-200/C
MATERIAL CODE: GNA4GC P-AL/V P-AL/V
DRAW ID: A3H63867
MATERIAL NO: H32657</t>
  </si>
  <si>
    <t>150-PC-009A/B</t>
  </si>
  <si>
    <t>Pump Model: TSP 6X-17 / OH2
Seal Size: 3,250/3,250
Seal Type: BXHHSW/BXHHSW
Material Code: GPCX/GPCX
Manufacturer Identification Number: D0375214
Material Specification: B0375526
Pump vendor: DONGYANG CHEMICAL PUMP 
M/S Vendor: FLOWSERVE INTERNATIONAL(KSM)</t>
  </si>
  <si>
    <t>150-PC-015A/B</t>
  </si>
  <si>
    <t>Pump Model: TSP6X3-17 / OH2
Seal Size: 3.250/3.250
Seal Type: BXHHSB/BXHHSW
Material Code: HXCX/GPCX
Manufacturer Identification Number: D0400984
Material Specification: B0400987
Pump vendor: DONGYANG CHEMICAL PUMP 
M/S Vendor: FLOWSERVE INTERNATIONAL(KSM)</t>
  </si>
  <si>
    <t>176-PC-036A/B</t>
  </si>
  <si>
    <t>Pump Model: TVSP 6X4-7
Seal Size: 2.125
Seal Type: GSL
Material Code: 5D4Z
Manufacturer Identification Number: D0404203
Material Specification: B0383035
Pump vendor: DONGYANG CHEMICAL PUMP 
M/S Vendor: FLOWSERVE INTERNATIONAL(KSM)</t>
  </si>
  <si>
    <t>184-PC-001A/B</t>
  </si>
  <si>
    <t>Pump Model: TSP 12X10-23B/1 STAGE
Seal Size: 4.250
Seal Type: QBW
Material Code: 5U1X
Manufacturer Identification Number: D0372708
Material Specification: B0395948
Pump vendor: DONGYANG CHEMICAL PUMP 
M/S Vendor: FLOWSERVE INTERNATIONAL(KSM)</t>
  </si>
  <si>
    <t>130-PC-040</t>
  </si>
  <si>
    <t>Pump Model: TSP 4X3-13 / OH2
Seal Size: 2.750/2.750
Seal Type: BXHHSBW/BXHHSW
Material Code: HXCX/GPCX
Manufacturer Identification Number: D0397010
Material Specification: B0397016
Pump vendor: DONGYANG CHEMICAL PUMP 
M/S Vendor: FLOWSERVE INTERNATIONAL(KSM)</t>
  </si>
  <si>
    <t>VALVOLINE PREMIUM BLUE (SAE 15W-40)</t>
  </si>
  <si>
    <t>150-PC-001A/B-PG-01A</t>
  </si>
  <si>
    <t>PUMP REPIAR KITS</t>
  </si>
  <si>
    <t>Main Pump Shaft Drive LO PumpEquipment Manufacturer: IMO
Equipment Model: AA3G/NVSMCA95SD
Screw Pump</t>
  </si>
  <si>
    <t>150-PC-001A/B-PG-01B</t>
  </si>
  <si>
    <t>Aux Lube Oil Supply Pump
Equipment Manufacturer: IMO
Equipment Model: AA3G/NVSKFA95SC
Screw Pump</t>
  </si>
  <si>
    <t>150-PC-002A/B-PG-01A</t>
  </si>
  <si>
    <t>Main Pump Shaft Drive LO Pump
Equipment Manufacturer: IMO
Equipment Model: AA3G/NVSMCA95SD
Screw Pump</t>
  </si>
  <si>
    <t>150-PC-002A/B-PG-01B</t>
  </si>
  <si>
    <t>150-XP-003-PC-01A/B</t>
  </si>
  <si>
    <t>MECHANICAL SEAL REPAIR KITS</t>
  </si>
  <si>
    <t>Condensate Drum Pump
VENDOR: KSB
MCPK080-050-3151EC LXMCE 04702A
Chemical pump MegaCPK to DIN EN ISO 2858 / ISO 5199
Type 5KSCB2S
Material code BQ1U1MG</t>
  </si>
  <si>
    <t>150-XP-003-PC-02A/B</t>
  </si>
  <si>
    <t>Duct Drain Pot Pump
VENDOR: KSB
MCPK050-032-2001EC EXMCE 00552A
Chemical pump MegaCPK to DIN EN ISO 2858 / ISO 5199
Type 5KSCB2S
Material code BQ1U1MG</t>
  </si>
  <si>
    <t>150-XP-004-PC-01A/B</t>
  </si>
  <si>
    <t>Condensate Drum Pump
VENDOR KSM
MCPK065-040-315 EC EXMCE 04502A
Chemical pump MegaCPK to DIN EN ISO 2858 / ISO 5199
Type 5KSCB2S
Material code BQ1U1MG</t>
  </si>
  <si>
    <t>150-XP-004-PC-02A/B</t>
  </si>
  <si>
    <t>Duct Drain Pot Pump
VENDOR: KSM
MCPK040-025-160 EC LXMCE 00302A
Chemical pump MegaCPK to DIN EN ISO 2858 / ISO 5199
Type 5KSCB2S
Material code BQ1U1MG</t>
  </si>
  <si>
    <t>Iso Kit gasket 150LB 1/2" RF</t>
  </si>
  <si>
    <t>I31505043 / 150LB 1/2" RF</t>
  </si>
  <si>
    <t>Spare Kit Butterfly Valve/Запасной комплект клапан-бабочка</t>
  </si>
  <si>
    <t>Connection kit, cold applied, M25, ATEX</t>
  </si>
  <si>
    <t>C25-100</t>
  </si>
  <si>
    <t>PTFE
SIZE 2"</t>
  </si>
  <si>
    <t>LUBRICANT FOR MCO COMPRESSORS</t>
  </si>
  <si>
    <t>OIL VG150</t>
  </si>
  <si>
    <t>BRAND:
1. SHELL - ・Spartan EP 150・Mobil Gear 629
2. MOBIL - ・Shell Omala Oil 150</t>
  </si>
  <si>
    <t>GLOBE VA Y PTRN BW 2" #600 CS A216-WCB 316SS TRIM - HF(CoCr)</t>
  </si>
  <si>
    <t>CS A216-WCB 316SS TRIM - HF(CoCr) CL600 BE DISC BB OS&amp;Y-RS API- 600 B16.25 WELDD-IN RING H2 SERV. MR0103 LIVE LOADING Y-PATTERN HW</t>
  </si>
  <si>
    <t>A194Gr.B7/ A194Gr.2H w/FLURO CARBON COATED 
SIZE 1/2"-13UNCx100</t>
  </si>
  <si>
    <t>LUBRICANT FOR BB TYPE PUMPS</t>
  </si>
  <si>
    <t>PUMP BEARING HOUSING(DE)
PUMP BEARING HOUSING(NDE)</t>
  </si>
  <si>
    <t>ISO VG#46 (OIL)
BRAND: 1. B.P-BARTRAN HV 46
2. SHELL-TELLUS T 46
3. MOBIL-DTE 10 EXCEL 46</t>
  </si>
  <si>
    <t>Multifunctional Relay REF 615</t>
  </si>
  <si>
    <t>RLY-OTREF615J-G-22</t>
  </si>
  <si>
    <t>Multifunctional Relay REM 615</t>
  </si>
  <si>
    <t>RLY-OTREM615C-G-06</t>
  </si>
  <si>
    <t>Multifunctional Relay REF 620</t>
  </si>
  <si>
    <t>RLY-OTREF620C-G-06</t>
  </si>
  <si>
    <t>Multifunctional Relay RET 620</t>
  </si>
  <si>
    <t>RLY-OTRET620C-G-06</t>
  </si>
  <si>
    <t>Power Connection Kit w/ Thermostat for Self Regulating Cable</t>
  </si>
  <si>
    <t>ZT-C-190-XP(wth earth tag g/y wire)</t>
  </si>
  <si>
    <t xml:space="preserve">Calibration gas
concentration: O2 / 0.4 mol%;
</t>
  </si>
  <si>
    <t xml:space="preserve">Calibration gas
concentration: O2 / 8 mol%;
</t>
  </si>
  <si>
    <t>Model 657</t>
  </si>
  <si>
    <t>Tescom / MB-9210S24-000</t>
  </si>
  <si>
    <t>RTO951730000A</t>
  </si>
  <si>
    <t>AUXILIARY FUSE 6A 500V</t>
  </si>
  <si>
    <t>IQQ020070050</t>
  </si>
  <si>
    <t>DIFFERENTIAL PROTECTION CT 4000/1A</t>
  </si>
  <si>
    <t>IRM893953697</t>
  </si>
  <si>
    <t>IRQ100857687</t>
  </si>
  <si>
    <t>AUXILIARY CONTACT 1NO+1NC</t>
  </si>
  <si>
    <t>IRQ100858058</t>
  </si>
  <si>
    <t>FE160 3P 80KA PREMEONS MAGNET. S(I)</t>
  </si>
  <si>
    <t>IRQ100860277</t>
  </si>
  <si>
    <t>P9ACGP4R&amp;GEM.P.LUM.FUNGO SG/TR.D40</t>
  </si>
  <si>
    <t>IRQ100860278</t>
  </si>
  <si>
    <t>ADAPTER</t>
  </si>
  <si>
    <t>IQQ040020016</t>
  </si>
  <si>
    <t>EX ENCLOSURE MOUNTING BOX - ZENITH-P</t>
  </si>
  <si>
    <t>IRC2788973008</t>
  </si>
  <si>
    <t>SIGNAL CONVERTER</t>
  </si>
  <si>
    <t>IQQ060090364</t>
  </si>
  <si>
    <t>Gate valve Flanged 6" #150 CS A216-WCB 13CR/HF(CoCr) TRIM</t>
  </si>
  <si>
    <t>130-XP-115/215
150-CR-002
150-CR-104/204/308</t>
  </si>
  <si>
    <t>130-XP-115/215
150-CR-002
150-CR-104/204/309</t>
  </si>
  <si>
    <t>BREAKER RING</t>
  </si>
  <si>
    <t>Iso Kit gasket 150LB 20" RF</t>
  </si>
  <si>
    <t>I24961766 / 150LB 20" RF</t>
  </si>
  <si>
    <t xml:space="preserve">172-XP-006A/B/C-XF-01/02 </t>
  </si>
  <si>
    <t>Gas filter cartridge (cleanable)</t>
  </si>
  <si>
    <t>Model - TIF SS G4 0
Material: MESH WITH PERFORATED PLATE: 304SS
Size: OD299xID185xH415xTH57 Cartridge mesh 5-10 micron</t>
  </si>
  <si>
    <t>ORD-48/1466-2022
28.11.2022</t>
  </si>
  <si>
    <t xml:space="preserve">172-XP-006A/B/C-XF-03/04 </t>
  </si>
  <si>
    <t>Model - TIF SS G8 0
Material: MESH WITH PERFORATED PLATE: 304SS
Size: OD600xID470xH650xTH115 Cartridge mesh 5-10 micron</t>
  </si>
  <si>
    <t>грузоподъемность 2 т, Высота подёма 3метр. Сумка для ручной цепной тали;
Материал: ткань ПВХ повышенной плотности;
Прочные и удобные ручки для переноски;
Цвет: черный;</t>
  </si>
  <si>
    <t>Fluoresecnt lamp 36 W</t>
  </si>
  <si>
    <t>Osram L36W/840</t>
  </si>
  <si>
    <t>Valve Repair Kit 5985-Type 1</t>
  </si>
  <si>
    <t>Perma Pure Dryer</t>
  </si>
  <si>
    <t>MD-110-12P-4</t>
  </si>
  <si>
    <t>100-250VAC/DC</t>
  </si>
  <si>
    <t>magnetic contactor</t>
  </si>
  <si>
    <t>ABB AF16-22-00-13,100-250VAC/DC</t>
  </si>
  <si>
    <t>150-PC-020 A/B</t>
  </si>
  <si>
    <t>Pump Model: TDP 12X10-26/BB2
Seal Size: 4.000/4.000
Seal Type: BXHHSB/BXHHSW
Material Code: HXCX/GPCX
Manufacturer Identification Number: D0373617
Material Specification: B03744441 / B0374496
Pump vendor: DONGYANG CHEMICAL PUMP 
M/S Vendor: FLOWSERVE INTERNATIONAL(KSM)</t>
  </si>
  <si>
    <t>184-PC-003A/B</t>
  </si>
  <si>
    <t>Pump Model: TSDP 16X12-23/1 STAGE
Seal Size: 4.500/4.500
Seal Type: QBQW/QBQW
Material Code: 5U4X/5U4X
Manufacturer Identification Number: D0372918
Material Specification: B0372919 / B0372920
Pump vendor: DONGYANG CHEMICAL PUMP 
M/S Vendor: FLOWSERVE INTERNATIONAL(KSM)</t>
  </si>
  <si>
    <t>Model VL</t>
  </si>
  <si>
    <t>Valve Repair Kit 5807-Type 098</t>
  </si>
  <si>
    <t>176-PC-031A/B</t>
  </si>
  <si>
    <t>Pump Model: TVSP 6X4-7
Seal Size: 2.125
Seal Type: GSL
Material Code: 5D4Z
Manufacturer Identification Number: D0404198
Material Specification: B0383035
Pump vendor: DONGYANG CHEMICAL PUMP 
M/S Vendor: FLOWSERVE INTERNATIONAL(KSM)</t>
  </si>
  <si>
    <t>176-PC-035A/B</t>
  </si>
  <si>
    <t>Pump Model: TVSP 6X4-7
Seal Size: 2.125
Seal Type: GSL
Material Code: 5D4Z
Manufacturer Identification Number: D0404202
Material Specification: B0383035
Pump vendor: DONGYANG CHEMICAL PUMP 
M/S Vendor: FLOWSERVE INTERNATIONAL(KSM)</t>
  </si>
  <si>
    <t xml:space="preserve"> LAMP 250 w</t>
  </si>
  <si>
    <t>NAV-T250W</t>
  </si>
  <si>
    <t>Exit sign Label</t>
  </si>
  <si>
    <t>L-14A/B</t>
  </si>
  <si>
    <t>Exit sign Complete Product</t>
  </si>
  <si>
    <t>1 x 8W, 1PH, 230V, 50HZ (escape type, note : EXIT), IP20 (L-14A)</t>
  </si>
  <si>
    <t>1 x 8W, 1PH, 230V, 50HZ (escape type, note : EMERGENCY EXIT), IP20 (L-14C)</t>
  </si>
  <si>
    <t xml:space="preserve">Calibration gas
concentration: O2 : 20 vol % CO : 160 ppmv
NOx : 120 ppmv SOx : 40 ppmv;
</t>
  </si>
  <si>
    <t xml:space="preserve">
Buffer solution pH4.01(+/-0.02),
Volume: 500 ml</t>
  </si>
  <si>
    <t>PN: 79901754/K1520BC</t>
  </si>
  <si>
    <t xml:space="preserve">
Buffer solution pH 6.87 kit,
Volume: 500 ml</t>
  </si>
  <si>
    <t>PN: 79901749/K1520BD</t>
  </si>
  <si>
    <t xml:space="preserve">
Standard buffer pH9.18(+/-0.02),
Volume: 500 ml</t>
  </si>
  <si>
    <t>PN: 79901759/K1520BE</t>
  </si>
  <si>
    <t xml:space="preserve"> 130-LT-0110/0210/0310/0410</t>
  </si>
  <si>
    <t>Level Transmitter 4" 300# Extended( For 130-LT-0110/0210/0310/0410)</t>
  </si>
  <si>
    <t xml:space="preserve">Model:EJA110E-JMSWG-919DB/KF22/D4/C1
Manufacture: Yokogawa </t>
  </si>
  <si>
    <t>135-LT-0059ABC</t>
  </si>
  <si>
    <t xml:space="preserve">Level Transmitter 4" 300# Extended ( For 135-LT-0059ABC) </t>
  </si>
  <si>
    <t>Riken Keiki for Hydrogen 0-100% LEL 24VDC</t>
  </si>
  <si>
    <t>Model SD-1GP</t>
  </si>
  <si>
    <t>LED 3MM GREEN -L-424GDT - PULRS0861</t>
  </si>
  <si>
    <t>IQQ020000010</t>
  </si>
  <si>
    <t>VOLTAGE RELAY 110VDC NO. 2 SPDT - S</t>
  </si>
  <si>
    <t>IRC096630015</t>
  </si>
  <si>
    <t>VELOMITOR SENSOR</t>
  </si>
  <si>
    <t>IRM893953695</t>
  </si>
  <si>
    <t>DIGITAL INPUT MODULE</t>
  </si>
  <si>
    <t>IRM893953734</t>
  </si>
  <si>
    <t>EMERG. AND SIGNALING LIGHTING FIXTURE</t>
  </si>
  <si>
    <t>IRC2788973026</t>
  </si>
  <si>
    <t>POWER SUPPLY 3500/15</t>
  </si>
  <si>
    <t>IRJ186087822</t>
  </si>
  <si>
    <t>CHECK VA WAFER LINED 4" #150 CS A216-WCB PFA TRIM</t>
  </si>
  <si>
    <t>CS A216-WCB PTFE TRIM - 304SS+PTFE CL150 FF - WAFER REGP SINGLE</t>
  </si>
  <si>
    <t>183-PC-003A/B</t>
  </si>
  <si>
    <t>Pump Model: TVCP6X4-12, 4S
Seal Size: 2.750
Seal Type: BXQW
Material Code: KPKX
Manufacturer Identification Number: D0383039
Material Specification: B0383040
Pump vendor: DONGYANG CHEMICAL PUMP 
M/S Vendor: FLOWSERVE INTERNATIONAL(KSM)</t>
  </si>
  <si>
    <t>184-PC-002A/B</t>
  </si>
  <si>
    <t>Pump Model: TSP 12X10-23B / 1 STAGE
Seal Size: 4.250
Seal Type: QBW
Material Code: 5U1X
Manufacturer Identification Number: D0372711
Material Specification: B0395948
Pump vendor: DONGYANG CHEMICAL PUMP 
M/S Vendor: FLOWSERVE INTERNATIONAL(KSM)</t>
  </si>
  <si>
    <t>грузоподъемность 10 т, Высота подёма 3метр. Сумка для ручной цепной тали;
Материал: ткань ПВХ повышенной плотности;
Прочные и удобные ручки для переноски;
Цвет: черный;</t>
  </si>
  <si>
    <t>All LV Switchgears</t>
  </si>
  <si>
    <t>Control Panel for UMC100 relay</t>
  </si>
  <si>
    <t>Control panel UMC100-PAN, pressbutton, graphic display with backlight, PC communication (USB), IP52, mounting on UMC/ on door (w/o com-cable), for UMC100, 1SAJ590000R0103, ABB</t>
  </si>
  <si>
    <t>Valve Repair Kit 5807-Type 143</t>
  </si>
  <si>
    <t>Power Connection Kit for Self Regulating Cable</t>
  </si>
  <si>
    <t>ZP-XP(wth earth tag g/y wire)</t>
  </si>
  <si>
    <t>T-Splice Kit</t>
  </si>
  <si>
    <t>ZP-XP</t>
  </si>
  <si>
    <t>Trimset 5985-001-001</t>
  </si>
  <si>
    <t>6" PIPE S-STD CS</t>
  </si>
  <si>
    <t>Toxic (CO) detector calibration gas</t>
  </si>
  <si>
    <t xml:space="preserve">UN 1956
Fill pressure: 69 barg;
Weight: 1,1 kg;
Volume: 1,6 L;
PN: GASCO-50-AIR-58
Mixtures:
CO - 50ppm
O2 - 20,9%
N2- 79,095 % (Balance).
</t>
  </si>
  <si>
    <t>LED flood ligth promled 40 d kr-03-k</t>
  </si>
  <si>
    <t>Power 40w; Luminous flux of the lamp 5500; Nominal correlated color temperature according to GOST R 54350-2015, (k);   Weight 3,2 kg; Mounting type  swivel bracket; Suply voltage 180-305v; Power factor 0,95; Frequency 50hz; IP67</t>
  </si>
  <si>
    <t>HPS Lamps</t>
  </si>
  <si>
    <t>HPS Lamp 150W</t>
  </si>
  <si>
    <t>Марка лампы: NAV-T 150 W SUPER 4Y 2
Тип лампы: Газоразрядная натриевая лампа 
Номинальная мощность: 150Вт 
Положение горения: любое (360)
Номинальное напряжение: АС 160÷250 В
Цветовая температура: 200÷3000К
Свет: теплый белый
Цоколь: E40
Степень защиты: Не менее IP20
Частота: 50 Гц
Диапазон рабочих температур: от -27˚С до +49˚С Срок 
службы: 30 000 ч
Luminous flux: 17500 lm
Nominal current:</t>
  </si>
  <si>
    <t>REQ 229</t>
  </si>
  <si>
    <t>C.B Ball Valve Spares 5980-001-001</t>
  </si>
  <si>
    <t>1.Disc 
2.Disc seat 
3.Metal seat 
4.Packing 
5.Gasket</t>
  </si>
  <si>
    <t>A351 CF8M 
HARD CHROME PLATED 
A479 XM-19 
GRAPHITE 
GRAPHITE</t>
  </si>
  <si>
    <t>ORD-48/680-2022
11.08.2022</t>
  </si>
  <si>
    <t>172-LG-0907</t>
  </si>
  <si>
    <t>Level Gauge</t>
  </si>
  <si>
    <t>172-LG-0907
Process conditions
·        Fluid: Steam / Water
·        State : Vapor/Liquid
·     Operating Pressure (barg): 77.1
·        Operating Temperature (°C): 293
·        Design Pressure (barg): 82
·        Design Temperature (°C): 325
·        Viscosity (mPa</t>
  </si>
  <si>
    <t>REQ 602</t>
  </si>
  <si>
    <t>Model: EJA110E
Suffix: JHS5G-919DN/KF22/M01/T12/D4
Instrument Range: [-5; 5] bar</t>
  </si>
  <si>
    <t>Model GX</t>
  </si>
  <si>
    <t>Model PKE</t>
  </si>
  <si>
    <t>Coriolis Flow meter</t>
  </si>
  <si>
    <t>CMF350M436N2EZEZZXMCREHTWPPMWGSP</t>
  </si>
  <si>
    <t>FUSE 25A</t>
  </si>
  <si>
    <t>IQQ060070038</t>
  </si>
  <si>
    <t>RTO95720</t>
  </si>
  <si>
    <t>PROTECTION RELAY 48X48</t>
  </si>
  <si>
    <t>IRQ100858541</t>
  </si>
  <si>
    <t>EX LIGHTING FIXTURE FOR FLUOR.TUBE 2X36W</t>
  </si>
  <si>
    <t>IRC2788973025</t>
  </si>
  <si>
    <t>SM 321, 32DI, DC 24V</t>
  </si>
  <si>
    <t>IQQ060080351</t>
  </si>
  <si>
    <t>CHECK VA LINED 1" #150 CS A216-WCB PTFE TRIM</t>
  </si>
  <si>
    <t>CS A216-WCB PTFE TRIM CL150 FF FP BALL TYPE SPLIT BODY MFR-STD B16.5 FULLY LINED PFA BODY &amp; TRIM</t>
  </si>
  <si>
    <t>CHECK VA LINED 1 1/2" #150 CS A216-WCB PTFE TRIM</t>
  </si>
  <si>
    <t>BFY VA LUG - B 24 " #150 CS A216-WCB 13CR TRIM</t>
  </si>
  <si>
    <t>CS A216-WCB 13CR TRIM - PTFE CL150 RF - LUG THRD DBL OFF API-609 B16.5 GO</t>
  </si>
  <si>
    <t xml:space="preserve">BFY VA FLG SP - B 28" #150 SS A351-CF8M 316SS TRIM </t>
  </si>
  <si>
    <t>SS A351-CF8M 316SS TRIM - PTFE CL150 FF - FLGD DBL OFF API-609 B16.47 SR.B EXT. STEM GO</t>
  </si>
  <si>
    <t xml:space="preserve">	Spacer 12" #900 RTJ</t>
  </si>
  <si>
    <t>SPACER</t>
  </si>
  <si>
    <t>Spacer:
Material: Carbor Steel A105
Type: RTJ
Standart: B16.48
Class: #900
Inch: 12"
Material code: I9127571
Material Class: M2AS</t>
  </si>
  <si>
    <t>REQ 691</t>
  </si>
  <si>
    <t>140-PC-002</t>
  </si>
  <si>
    <t>Pump Model: TVSP2X1-11S
Seal Size: 2.125
Seal Type: GSL
Material Code: 5D4Z
Manufacturer Identification Number: D0383034
Material Specification: B0383035
Pump vendor: DONGYANG CHEMICAL PUMP 
M/S Vendor: FLOWSERVE INTERNATIONAL(KSM)</t>
  </si>
  <si>
    <t>176-PC-032A/B</t>
  </si>
  <si>
    <t>Pump Model: TVSP 6X4-7
Seal Size: 2.125
Seal Type: GSL
Material Code: 5D4Z
Manufacturer Identification Number: D0404199
Material Specification: B0383035
Pump vendor: DONGYANG CHEMICAL PUMP 
M/S Vendor: FLOWSERVE INTERNATIONAL(KSM)</t>
  </si>
  <si>
    <t>Lubrication oil</t>
  </si>
  <si>
    <t>Oil Planetelf ACD 100 FY</t>
  </si>
  <si>
    <t>B443-NO6625/06626(DUAL) t1,27xP55XH45x!CORR.x3Plies</t>
  </si>
  <si>
    <t>Liter</t>
  </si>
  <si>
    <t>REQ 461</t>
  </si>
  <si>
    <t>135-XP-002-ES-42</t>
  </si>
  <si>
    <t>SW gasket for (Shell side)</t>
  </si>
  <si>
    <t>Item 7 
t4.5, Gasket SW; Inner ring 740mm 316 SS (15mm width)
Flexible Graphite filler ID 755 OD 795, Hoop 316 SS;</t>
  </si>
  <si>
    <t>REQ 666</t>
  </si>
  <si>
    <t xml:space="preserve"> 135-XP-002-ES-42</t>
  </si>
  <si>
    <t>SW gasket for (Channel side)</t>
  </si>
  <si>
    <t>Item 8 
t4.5, Inner ring 740mm 316 SS (15mm width)
Flexible Graphite filler ID 755 OD 795, Hoop 316 SS;
Past Partition: double metal jacketed t3mm. Jacket: 316SS flexible graphite filler.</t>
  </si>
  <si>
    <t>Valve Repair Kit 904388-Type 12</t>
  </si>
  <si>
    <t>Mineral Insulation Heating cable</t>
  </si>
  <si>
    <t>MIQ-27E1L-2S</t>
  </si>
  <si>
    <t>m</t>
  </si>
  <si>
    <t>3AXD50000183012 ZIP for ABB VSD</t>
  </si>
  <si>
    <t>GASKET D.32/25X20</t>
  </si>
  <si>
    <t>KBS003202520</t>
  </si>
  <si>
    <t>PRESSURE TRANSMITTER WITH PROTECTION BOX</t>
  </si>
  <si>
    <t>RTO876221441</t>
  </si>
  <si>
    <t>FAN D.120 24VDC 170MC/H - VENPA0035</t>
  </si>
  <si>
    <t>IQQ020150011</t>
  </si>
  <si>
    <t>BFY VA LINED "20 #150 CS A216-WCB PTFE TRIM</t>
  </si>
  <si>
    <t>CS A216-WCB PTFE TRIM - 304SS+PFA CL150 FF - LUG THRD CEN DISK API-609 B16.5 PTFE PTFE LINED GO</t>
  </si>
  <si>
    <t>RMPD PIPING / PSV</t>
  </si>
  <si>
    <t>171-PSV-1121/2121</t>
  </si>
  <si>
    <t>Bonnet Gasket</t>
  </si>
  <si>
    <t>PTFE</t>
  </si>
  <si>
    <t>ORD-48/397-2022
21.07.2022</t>
  </si>
  <si>
    <t>171-PSV-1501/2501</t>
  </si>
  <si>
    <t>GRAPHITE</t>
  </si>
  <si>
    <t>171-PSV-0906</t>
  </si>
  <si>
    <t>171-PSV-1763/2763/3763</t>
  </si>
  <si>
    <t>171-PSV-1432/2432</t>
  </si>
  <si>
    <t>ID345xOD365x4.5</t>
  </si>
  <si>
    <t>Iso Kit gasket 150LB 16" RF</t>
  </si>
  <si>
    <t>I22141241 / 150LB 16" RF</t>
  </si>
  <si>
    <t>MIQ-32E1L-2S</t>
  </si>
  <si>
    <t>Globe valve Flanged 3/4" #1500 CS A105 HF(CoCr) TRIM - 13CR</t>
  </si>
  <si>
    <t>CS A105 HF(CoCr) TRIM - 13CR CL1500 RTJ RP DISC BB OS&amp;Y-RS API- 602 B16.5 INT. SEAT HW</t>
  </si>
  <si>
    <t>BFY VA LINED 8'' #150  CS A216-WCB 304SS+PTFE TRIM</t>
  </si>
  <si>
    <t>CS A216-WCB 304SS+PTFE TRIM - PTFE CL150 FF - LUG THRD CEN DISK API-609 B16.5 PTFE PTFE LINED GO</t>
  </si>
  <si>
    <t xml:space="preserve"> 
130-CC-114/214
150-CC-001
150-CC-003
LUBE OIL FILTER</t>
  </si>
  <si>
    <t>Element / LO filter</t>
  </si>
  <si>
    <t>Manuf Identification Number: 87472026
Manuf Drawing Item No: 9
Manuf. Drawing Number: J0403827
Polyfiber/S.Steel</t>
  </si>
  <si>
    <t>Filter elements for pre and after filter (incl. Gaskets)</t>
  </si>
  <si>
    <t>MAJOR SERVICE KIT</t>
  </si>
  <si>
    <t>VARIOUS ISW981980032 MAB 104B</t>
  </si>
  <si>
    <t>Trimset 5807-270-001</t>
  </si>
  <si>
    <t>BFY VA LINED 18'' #150  CS A216-WCB 13CR TRIM</t>
  </si>
  <si>
    <t xml:space="preserve"> CS A216-WCB 13CR TRIM - NBR CL150 RF - WAFER W/INT GSKT CEN DISK
API-609 B16.5 MFR-STD GO</t>
  </si>
  <si>
    <t>Chemical injection package pumps</t>
  </si>
  <si>
    <t>Valve Seat</t>
  </si>
  <si>
    <t>MANUFACTURER ID NUMBERS: P21.4691/P21.529/P21.3245/P21.4447/P21.2658/P21.2321
MATERIAL SPECIFICATION: Ceramic/SS316L/PVDF/SS316L/
MANUFACTURER: OBL
SUPPLIER: SUEZ</t>
  </si>
  <si>
    <t xml:space="preserve">Buffer Solution 100 uS/cm </t>
  </si>
  <si>
    <t>M/N: 238934</t>
  </si>
  <si>
    <t>Buffer Solution 1.3 uS/cm</t>
  </si>
  <si>
    <t>M/N:238973</t>
  </si>
  <si>
    <t>Buffer Solution 1413 uS/cm</t>
  </si>
  <si>
    <t>M/N: 238928</t>
  </si>
  <si>
    <t xml:space="preserve">Buffer Solution 84 uS/cm </t>
  </si>
  <si>
    <t>68685826 ZIP for ABB VSD</t>
  </si>
  <si>
    <t>BALL VA LINED 2" #150 CS A216-WCB 316SS+PFA TRIM</t>
  </si>
  <si>
    <t>CS A216-WCB 316SS+PFA TRIM - 316SS BALL+PFA CL150 FF FP FL. SPLIT BODY B16.34 B16.5 MFR-STD FULLY PFA LINED LEVER</t>
  </si>
  <si>
    <t>Thermostat</t>
  </si>
  <si>
    <t>Thermostat (Type:REX 011) 01185.200 
 Stego</t>
  </si>
  <si>
    <t>3AXD50000951635 ZIP for ABB VSD</t>
  </si>
  <si>
    <t>02-TR-0405-08</t>
  </si>
  <si>
    <t>PC Board, Flame Guard &amp; Anode Power Supply for Total hydrocarbon analyzer (analyzer's model: 4020, SN:340418/340419)  / Печатная плата, защита от пламени и блок питания анода для общего анализатора углеводородов (модель анализатора: 4020, СН:340418/340419)</t>
  </si>
  <si>
    <t>PN: B74671A</t>
  </si>
  <si>
    <t>FILTER ELEMENT</t>
  </si>
  <si>
    <t>IRC413330005</t>
  </si>
  <si>
    <t>RTO95716</t>
  </si>
  <si>
    <t>VOLTAGE RELAY NO DELAY R07I 110VDC</t>
  </si>
  <si>
    <t>IQQ0200400242</t>
  </si>
  <si>
    <t>CURRENT RELAY 6Â¸150MV CA/CC AUX 24Â¸</t>
  </si>
  <si>
    <t>IQQ020040053</t>
  </si>
  <si>
    <t>DIODE 130A 1200V</t>
  </si>
  <si>
    <t>IQQ020090008</t>
  </si>
  <si>
    <t>ELECTRONIC CARD ALI-110V INV. LOGIC</t>
  </si>
  <si>
    <t>IRC096630009</t>
  </si>
  <si>
    <t>INTERCONN. ELECTRONIC CARD CN-CANBU</t>
  </si>
  <si>
    <t>IRC096630010</t>
  </si>
  <si>
    <t>STATOR EXCITER MAJ51M30</t>
  </si>
  <si>
    <t>IRC0776747</t>
  </si>
  <si>
    <t>ROTOR EXCITER MAJ51M30</t>
  </si>
  <si>
    <t>IRC0776748</t>
  </si>
  <si>
    <t>UCSB CONTROLLER MODULE</t>
  </si>
  <si>
    <t>IRM893953684</t>
  </si>
  <si>
    <t>SHUNT 100MV 15A</t>
  </si>
  <si>
    <t>IRM893953685</t>
  </si>
  <si>
    <t>TEST PLUGS</t>
  </si>
  <si>
    <t>IRQ176050014</t>
  </si>
  <si>
    <t>WHITE INDICATOR</t>
  </si>
  <si>
    <t>IQQ040000052</t>
  </si>
  <si>
    <t>ANNUNCIATOR</t>
  </si>
  <si>
    <t>IQQ040000126</t>
  </si>
  <si>
    <t>SWITCH 2P 16A</t>
  </si>
  <si>
    <t>IQQ040030080</t>
  </si>
  <si>
    <t>KNIFE SWITCH 3P 32A</t>
  </si>
  <si>
    <t>IQQ040030103</t>
  </si>
  <si>
    <t>ANALYZER</t>
  </si>
  <si>
    <t>IQQ040130246</t>
  </si>
  <si>
    <t>INDICATORE 240ï¿½ SU TV</t>
  </si>
  <si>
    <t>IQQ040130284</t>
  </si>
  <si>
    <t>DOPPIO FREQUENZIMETRO</t>
  </si>
  <si>
    <t>IQQ040130285</t>
  </si>
  <si>
    <t>ON-WALL TEMP. AND HUMIDITY PROBE</t>
  </si>
  <si>
    <t>IRC2788973002</t>
  </si>
  <si>
    <t>EX EXHAUST AIR FAN RD90</t>
  </si>
  <si>
    <t>IRC2788973020</t>
  </si>
  <si>
    <t>EX EXHAUST AIR FAN LG90</t>
  </si>
  <si>
    <t>IRC2788973021</t>
  </si>
  <si>
    <t>CALIBRATED ORIFICE</t>
  </si>
  <si>
    <t>RDR504390030</t>
  </si>
  <si>
    <t>FLOW ORIFICE 3/4''ANSI150 HOLE D.4M</t>
  </si>
  <si>
    <t>RDR504390040</t>
  </si>
  <si>
    <t>CALIBRATE ORIFICE 1" RF R9 150</t>
  </si>
  <si>
    <t>RDR504420060</t>
  </si>
  <si>
    <t>RMO392400203D</t>
  </si>
  <si>
    <t>DIFFERENTIAL PRESSURE TRANSMITTER</t>
  </si>
  <si>
    <t>ISL19608760009</t>
  </si>
  <si>
    <t>PRESSURE TRANSMITTER</t>
  </si>
  <si>
    <t>ISL19608760010</t>
  </si>
  <si>
    <t>DIFFERENTIAL CIRCUIT BREAKER</t>
  </si>
  <si>
    <t>IQQ060030139</t>
  </si>
  <si>
    <t>3500 INSTRUMENT RACK</t>
  </si>
  <si>
    <t>IRJ186087821</t>
  </si>
  <si>
    <t>BFY VA LINED 16" #150  CS A216-WCB 13CR TRIM</t>
  </si>
  <si>
    <t xml:space="preserve"> CS A216-WCB 13CR TRIM - NBR CL150 RF - WAFER W/INT GSKT CEN DISK API-609 B16.5 MFR-STD GO</t>
  </si>
  <si>
    <t>2''-PL HDPE / SDR 11 PE MFR-STD 16 BAR, S-MFR   THICKNEES min 2 mm</t>
  </si>
  <si>
    <t>Spares for actuator</t>
  </si>
  <si>
    <t>183-PC-004</t>
  </si>
  <si>
    <t>Pump Model: TVSP8X6-6, 8S
Seal Size: 2.750
Seal Type: BXQW
Material Code: KPKX
Manufacturer Identification Number: D0383037
Material Specification: B0383038
Pump vendor: DONGYANG CHEMICAL PUMP 
M/S Vendor: FLOWSERVE INTERNATIONAL(KSM)</t>
  </si>
  <si>
    <t>183-TK-005</t>
  </si>
  <si>
    <t>Fluoroplastic (PTFE) plate F 4 (sheet) 0,5 x 1000 x 10000 mm Фторопластовая пластина Ф4 (лист) 0,5 x 1000 x 10000 mm</t>
  </si>
  <si>
    <t>REQ 460</t>
  </si>
  <si>
    <t>Valve Repair Kit 5807-Type 141</t>
  </si>
  <si>
    <t>Valve Repair Kit 5807-Type 064</t>
  </si>
  <si>
    <t>Power and End Termination Kit
for HTSX cable</t>
  </si>
  <si>
    <t>PETK-2</t>
  </si>
  <si>
    <t>Harmonic filter LHF</t>
  </si>
  <si>
    <t>FN3410-210-40 380-500V 50Hz, L0330189</t>
  </si>
  <si>
    <t>Diffusor</t>
  </si>
  <si>
    <t>MIQ-50E1L-2S</t>
  </si>
  <si>
    <t>Chiller</t>
  </si>
  <si>
    <t>Bartek Benke Chiller for Liquids, FKS 0,5-KWS-/0/P;</t>
  </si>
  <si>
    <t xml:space="preserve">Calibration gas
concentration:  C2H6 : 3  cmol/mol C3H8 : 0.5 cmol/mol
n-C4H10 : 0.3 cmol/mol i-C4H10 : 0.3 cmol/mol n-C5H12 : 0.3 cmol/mol n-C6H14 : 0.2 cmol/mol CH3CHO : 0.3 cmol/mol O2 : 0.5 cmol/mol
N2 : 1 cmol/mol
CO2 : 2 cmol/mol CH4 : Balance;
</t>
  </si>
  <si>
    <t xml:space="preserve">Calibration gas
concentration: O2 / 4 mol %;
</t>
  </si>
  <si>
    <t xml:space="preserve">TOC analyzer reagents
concentration: BioTector acid reagent 1.8 N sulfuric acid containing 80 mg/L Mn 
</t>
  </si>
  <si>
    <t>PN: 25255061
Volume: 20 L</t>
  </si>
  <si>
    <t xml:space="preserve">TOC analyzer reagents
concentration: BioTector base reagent 1.2 N sodium hydroxide 
</t>
  </si>
  <si>
    <t>PN: 2985562
Volume: 20 L</t>
  </si>
  <si>
    <t>Oxygen Gas detector calibration gas</t>
  </si>
  <si>
    <t>UN 1956
Fill pressure: 69 barg;
Weight: 1,1 kg;
Volume: 1,6 L
PN: GASO2-209-N2110
Mixtures:
O2 - 20,9 %
N2 - 79,1 %.</t>
  </si>
  <si>
    <t xml:space="preserve">Span Calibration gas 
concentration: O2 = 9.00 % in Nitrogen
</t>
  </si>
  <si>
    <t>AC UPS va DC UPS</t>
  </si>
  <si>
    <t>BORRI E3001.1GBT va BORRI RTB.1GBT</t>
  </si>
  <si>
    <t>ORD-48/1503-2022
28.11.2022</t>
  </si>
  <si>
    <t>Model 3275</t>
  </si>
  <si>
    <t>Analytical Sample
Regulator</t>
  </si>
  <si>
    <t>Tescom /
44-2260-241G-1085</t>
  </si>
  <si>
    <t>Tescom /
44-2260-241G-1086</t>
  </si>
  <si>
    <t>BLUE-E WALL COOLER</t>
  </si>
  <si>
    <t>Rittal SK 3361.600
750W 230VAC</t>
  </si>
  <si>
    <t>SET OF SHOES</t>
  </si>
  <si>
    <t>RCO12949</t>
  </si>
  <si>
    <t>RCO12950</t>
  </si>
  <si>
    <t>RCO12952</t>
  </si>
  <si>
    <t>REAR SPRING SEALS</t>
  </si>
  <si>
    <t>SLO0912002</t>
  </si>
  <si>
    <t>RJO32834</t>
  </si>
  <si>
    <t>RJO32835</t>
  </si>
  <si>
    <t>PUSH BUTTON</t>
  </si>
  <si>
    <t>IRQ0991202</t>
  </si>
  <si>
    <t>RTO970324800B</t>
  </si>
  <si>
    <t>AUXILIARY FUSE 10.3X38 GG 10A 500V</t>
  </si>
  <si>
    <t>IQQ020070053</t>
  </si>
  <si>
    <t>DIODE 2X100A 200V SOT-227B - SEMFF0</t>
  </si>
  <si>
    <t>IQQ020090049</t>
  </si>
  <si>
    <t>FAN 172X150X55MM. 230VAC</t>
  </si>
  <si>
    <t>IQQ020150005</t>
  </si>
  <si>
    <t>ELECTRONIC CARD DIGIT.CONTROL RECTI</t>
  </si>
  <si>
    <t>IRC096630030</t>
  </si>
  <si>
    <t>ELECTRONIC CARD PII/2 FIRING IGBT -</t>
  </si>
  <si>
    <t>IRC096630031</t>
  </si>
  <si>
    <t>DIODE SW15PHR400S RED</t>
  </si>
  <si>
    <t>IRM127170101</t>
  </si>
  <si>
    <t>BEARING RTD IECEX WITH CALIBATION CERT</t>
  </si>
  <si>
    <t>IRM893953691</t>
  </si>
  <si>
    <t>CURRENT TRANSFORMER 4000/1 15VA CL0.5FS5</t>
  </si>
  <si>
    <t>IRM893953698</t>
  </si>
  <si>
    <t>ROTARY HANDLE OPERATING MECHANISM</t>
  </si>
  <si>
    <t>IRQ100857752</t>
  </si>
  <si>
    <t>MAGNETIC CIRCUIT BREAKER 80KA 3P  I</t>
  </si>
  <si>
    <t>IRQ100858898</t>
  </si>
  <si>
    <t>AUXILIARY CONTACTS 2NO+2NC</t>
  </si>
  <si>
    <t>IRQ100859217</t>
  </si>
  <si>
    <t>CYLINDRICAL FUSE LINK 10X38 4A, 120</t>
  </si>
  <si>
    <t>IRQ100860225</t>
  </si>
  <si>
    <t>CK10CE311W100-250&amp;CONT3P220KW1NA+1N</t>
  </si>
  <si>
    <t>IRQ100860271</t>
  </si>
  <si>
    <t>DPA 100C32/030- 1PN 32A C 0,03A 10K</t>
  </si>
  <si>
    <t>IRQ100860274</t>
  </si>
  <si>
    <t>AUTOMATICA SYNCHRONIZER (25A)</t>
  </si>
  <si>
    <t>IRQ176050012</t>
  </si>
  <si>
    <t>RED LED INDICATOR</t>
  </si>
  <si>
    <t>IQQ040000111</t>
  </si>
  <si>
    <t>IQQ040010015</t>
  </si>
  <si>
    <t>RELAY</t>
  </si>
  <si>
    <t>IQQ040040151</t>
  </si>
  <si>
    <t>IQQ040130245</t>
  </si>
  <si>
    <t>EX JUNCTION BOX -  ZENITH-P SERIES</t>
  </si>
  <si>
    <t>IRC2788973010</t>
  </si>
  <si>
    <t>EX JUNCTION BOX DIM 300X140X100MM</t>
  </si>
  <si>
    <t>IRC2788973011</t>
  </si>
  <si>
    <t>IRC2788973028</t>
  </si>
  <si>
    <t>INTEGRATED TRIPPING CIRCUIT</t>
  </si>
  <si>
    <t>IRC2788973029</t>
  </si>
  <si>
    <t>FLOW ORIFICE 1/2"ANSI150 HOLE D.2MM</t>
  </si>
  <si>
    <t>RDR504360020</t>
  </si>
  <si>
    <t>CALIBRATED ORIRICE 1/2" RF R9 #150 HOLE 3MM</t>
  </si>
  <si>
    <t>RDR504360030</t>
  </si>
  <si>
    <t>RACK INTERFACE MODULE TDI 3500/22</t>
  </si>
  <si>
    <t>IRJ186087823</t>
  </si>
  <si>
    <t>FS 16-CHANNEL RELAY (SIL 2)</t>
  </si>
  <si>
    <t>IRJ186087826</t>
  </si>
  <si>
    <t>3500/92 COMMUNICATION GATEWAY</t>
  </si>
  <si>
    <t>IRJ186087827</t>
  </si>
  <si>
    <t>SWITCH DETECTOR RELAY</t>
  </si>
  <si>
    <t>RQO15508</t>
  </si>
  <si>
    <t>QUINT SERIES</t>
  </si>
  <si>
    <t>RQO16127</t>
  </si>
  <si>
    <t>SIMATIC S7-300, ANALOG OUTPUT</t>
  </si>
  <si>
    <t>IQQ060080353</t>
  </si>
  <si>
    <t>SOCKET 16A SCHUKO</t>
  </si>
  <si>
    <t>IQQ0601400022</t>
  </si>
  <si>
    <t>RS-232/422/485 ETHERNET CONVERTER</t>
  </si>
  <si>
    <t>IQQ060170143</t>
  </si>
  <si>
    <t>BALL VALVE OF 172-XP-007</t>
  </si>
  <si>
    <t>MODEL: 24" 900# 
TYPE "TE-TR"
BODY: ASTM SA336 F22 Cl.1
BALL: ASTM SA336 F22 Cl.1
SEAT RING: ASME SA182 F51 + CCC
GASKET: GRAPHITE
SEALS: Viton
IP65
Service: High Pressure Steam
Operating pressure: 68 Barg
Design pressure: 77 barg/ FV
Operating temperature: 415 °C
Design Temperature: 425 °C
MDMT: -27 °C</t>
  </si>
  <si>
    <t>CHECK VA WAFER LINED 4" #150 CS A216-WCB PTFE TRIM</t>
  </si>
  <si>
    <t>CS A216-WCB PTFE TRIM - 304SS+PTFE CL150 FF - WAFER REGP SINGLE PLATE MFR- STD B16.5 INT. SEAT PTFE LINED</t>
  </si>
  <si>
    <t>PTFE LINED  ELBOW (TLEL005FF)</t>
  </si>
  <si>
    <t>PTFE LINED 90 DEG  PTFE LINED ELBOW ASME #300x#150 A106Gr W/PTFE
SIZE 1.1/2"X1.1/2"</t>
  </si>
  <si>
    <t xml:space="preserve">PIPE Length  1477 mm </t>
  </si>
  <si>
    <t>PTFE  PIPE STD SMLS A106Gr w/PTFE #150
SIZE 2"</t>
  </si>
  <si>
    <t>171-PSV-1765/2765/3765</t>
  </si>
  <si>
    <t>171-PSV-1433/2433</t>
  </si>
  <si>
    <t>171-PSV-1962/2962</t>
  </si>
  <si>
    <t>171-PSV-1963/2963</t>
  </si>
  <si>
    <t>171-PSV-1341/2341</t>
  </si>
  <si>
    <t>171-PSV-1342/2342</t>
  </si>
  <si>
    <t>171-PSV-1621/2621</t>
  </si>
  <si>
    <t>171-PSV-1622/2622</t>
  </si>
  <si>
    <t>171-PSV-1762/2762/3762</t>
  </si>
  <si>
    <t>171-PSV-1764/2764/3764</t>
  </si>
  <si>
    <t>171-PSV-1171/2171</t>
  </si>
  <si>
    <t>171-PSV-1964/2964</t>
  </si>
  <si>
    <t>171-PSV-1965/2965</t>
  </si>
  <si>
    <t>171-PSV-1651/2651</t>
  </si>
  <si>
    <t>171-PSV-1652/2652</t>
  </si>
  <si>
    <t>171-PSV-1681/2681</t>
  </si>
  <si>
    <t>171-PSV-1682/2682</t>
  </si>
  <si>
    <t>171-PSV-1683/2683</t>
  </si>
  <si>
    <t>171-PSV-1684/2684</t>
  </si>
  <si>
    <t>172-PSV-1633/2633</t>
  </si>
  <si>
    <t>172-PSV-1533/2533</t>
  </si>
  <si>
    <t>172-PSV-1632/2632</t>
  </si>
  <si>
    <t>172-PSV-1532/2532</t>
  </si>
  <si>
    <t>Thrust seat / LO pump</t>
  </si>
  <si>
    <t xml:space="preserve"> 
130-CC-114/214
150-CC-001
150-CC-003
INSTRUMENT</t>
  </si>
  <si>
    <t>Turbine Axial Postion Probe</t>
  </si>
  <si>
    <t>Manuf Identification Number: 330101-00-20-20-02-RU
Manuf. Drawing Number: J0403866,J0403867, J0403868, J0403869</t>
  </si>
  <si>
    <t>Comp. Vibration Probe (DE)</t>
  </si>
  <si>
    <t>Manuf Identification Number: 330101-00-18-10-02-RU
Manuf. Drawing Number: J0403866,J0403867, J0403869</t>
  </si>
  <si>
    <t>Comp. Vibration Probe (NDE)</t>
  </si>
  <si>
    <t>Comp. Axial Postion Probe</t>
  </si>
  <si>
    <t>Spare kit fir butterfly valve</t>
  </si>
  <si>
    <t>PUMP SERVICE KIT</t>
  </si>
  <si>
    <t>VARIOUS ISW981980034 MAB 104B</t>
  </si>
  <si>
    <t>Iso Kit gasket 150LB 40" SR-B RF</t>
  </si>
  <si>
    <t>I24961777 / 150LB 40" SR-B RF</t>
  </si>
  <si>
    <t>Cation exchanger</t>
  </si>
  <si>
    <t>Lewatit® S 100 G1</t>
  </si>
  <si>
    <t>PTT CARD SCR 3PH</t>
  </si>
  <si>
    <t>IQQ020080002</t>
  </si>
  <si>
    <t>GRC220 CARD SNUB. RECTIF. 220VDC</t>
  </si>
  <si>
    <t>IQQ0200800032</t>
  </si>
  <si>
    <t>ELECTRONIC CARD SRBD - BATTERY RELA</t>
  </si>
  <si>
    <t>IRC096630024</t>
  </si>
  <si>
    <t>ELECTRONIC CARD BUCK24 - SKDXX0801</t>
  </si>
  <si>
    <t>IRC096630025</t>
  </si>
  <si>
    <t>ELECTRONIC CARD RIF-RAD-B 110-220VD</t>
  </si>
  <si>
    <t>IRC096630026</t>
  </si>
  <si>
    <t>ELECTRONIC CARD 27-59/D: 380,400,41</t>
  </si>
  <si>
    <t>IRC096630027</t>
  </si>
  <si>
    <t>ELECTRONIC CARD DCI - SKDXX0950</t>
  </si>
  <si>
    <t>IRC096630028</t>
  </si>
  <si>
    <t>ELECTRONIC CARD ALR LOG. RECTIFIER</t>
  </si>
  <si>
    <t>IRC096630029</t>
  </si>
  <si>
    <t>FLEXIBLE COUPLING SPIDER</t>
  </si>
  <si>
    <t>IRM893953705</t>
  </si>
  <si>
    <t>IRQ176050007</t>
  </si>
  <si>
    <t>IRQ176050009</t>
  </si>
  <si>
    <t>ETHERNET SWITCH ML3000</t>
  </si>
  <si>
    <t>IRQ176050010</t>
  </si>
  <si>
    <t>FRONTALINO DA 6 POS. SC SIMPLEX</t>
  </si>
  <si>
    <t>IQQ040080671</t>
  </si>
  <si>
    <t>TRAFO 230VAC/24VAC</t>
  </si>
  <si>
    <t>IQQ040080673</t>
  </si>
  <si>
    <t>SYNCHRONOSCOPE</t>
  </si>
  <si>
    <t>IQQ040130237</t>
  </si>
  <si>
    <t>DOUBLE VOLTMETER</t>
  </si>
  <si>
    <t>IQQ040130238</t>
  </si>
  <si>
    <t>SWITCH</t>
  </si>
  <si>
    <t>IQQ040130241</t>
  </si>
  <si>
    <t>PEDESTAL MOUNT.EMERG. EYE/FACE WASH</t>
  </si>
  <si>
    <t>IRC2788973035</t>
  </si>
  <si>
    <t>REGULATING DAMPER 250X610MM</t>
  </si>
  <si>
    <t>IRC2788973036</t>
  </si>
  <si>
    <t>FIRE DAMPER DIM 400X300MM</t>
  </si>
  <si>
    <t>IRC2788973038</t>
  </si>
  <si>
    <t>FIRE &amp; GAS TIGHT DAMPER 300X300MM</t>
  </si>
  <si>
    <t>IRC2788973039</t>
  </si>
  <si>
    <t>EMERGENCY PUSH BUTTON</t>
  </si>
  <si>
    <t>IQQ060020062</t>
  </si>
  <si>
    <t>FIXING ADAPTOR FOR PB</t>
  </si>
  <si>
    <t>IQQ060020071</t>
  </si>
  <si>
    <t>PROTECTION COVER EMERGENCY PUSH BUT</t>
  </si>
  <si>
    <t>IQQ060020097</t>
  </si>
  <si>
    <t>PANEL PC 477E</t>
  </si>
  <si>
    <t>IQQ060080400</t>
  </si>
  <si>
    <t>SIMATIC IPC347E (RACK PC, 19'', 4UA</t>
  </si>
  <si>
    <t>IQQ060080401</t>
  </si>
  <si>
    <t>SM326, F-DO10XDC24V/2A PP, FAILSAFE</t>
  </si>
  <si>
    <t>IQQ060080404</t>
  </si>
  <si>
    <t>BUZZER 24VDC</t>
  </si>
  <si>
    <t>IQQ0601200013</t>
  </si>
  <si>
    <t>Gate valve Flanged 12" #150 CS A216-WCB 13CR/HF(CoCr) TRIM</t>
  </si>
  <si>
    <t>CS A216-WCB 13CR/HF(CoCr) TRIM CL150 RF 125 AARH FP FLEX WDG BB OS&amp;Y-RS API-600 B16.5 WELDD-IN RING GO</t>
  </si>
  <si>
    <t>Conduit con. kit for PI cables, grommet for PI Ø4.0-6.5mm (2pc./pack)</t>
  </si>
  <si>
    <t>CCON20-100-PI-A</t>
  </si>
  <si>
    <t>LUBRICANT FOR OH-2 TYPE PUMPS</t>
  </si>
  <si>
    <t>ISO VG#46 (OIL)
BRAND: 1. B.P-Energol HLP 46
2. SHELL-TELLUS T 46
3. MOBIL-DTE 10 EXCEL 46</t>
  </si>
  <si>
    <t>Hydrogen generator deionization filter</t>
  </si>
  <si>
    <t>PN: 6930 00 050</t>
  </si>
  <si>
    <t>SPD LABEL SET 2V 1 STRING 1 - 120 B</t>
  </si>
  <si>
    <t>IRA142760005</t>
  </si>
  <si>
    <t>GREEN MULTILED BA9S 24V</t>
  </si>
  <si>
    <t>IQQ020000001</t>
  </si>
  <si>
    <t>YELLOW MULTILED BA9S 24V</t>
  </si>
  <si>
    <t>IQQ020000003</t>
  </si>
  <si>
    <t>LED 3MM YELLOW - PULRS0862</t>
  </si>
  <si>
    <t>IQQ020000012</t>
  </si>
  <si>
    <t>ELECTRONIC CARD-SIGNAL INT-PH SIGN.</t>
  </si>
  <si>
    <t>IRC096630002</t>
  </si>
  <si>
    <t>REMOTE SIGNALLING CARD 9ALME - SKDD</t>
  </si>
  <si>
    <t>IRC096630003</t>
  </si>
  <si>
    <t>REMOTE SIGNALLING CARD 7ALL - SKDDI</t>
  </si>
  <si>
    <t>IRC096630004</t>
  </si>
  <si>
    <t>ELECTRONIC CARD SGV220V - SKDDI0402</t>
  </si>
  <si>
    <t>IRC096630006</t>
  </si>
  <si>
    <t>ELECTRONIC CARD SIGN.MOTOR STARTER</t>
  </si>
  <si>
    <t>IRC096630007</t>
  </si>
  <si>
    <t>INTERCONNECTION CARD INT-6ALL - SKD</t>
  </si>
  <si>
    <t>IRC096630008</t>
  </si>
  <si>
    <t>ELECTRONIC CARD LCG LOG.CONTROL CHO</t>
  </si>
  <si>
    <t>IRC096630022</t>
  </si>
  <si>
    <t>ELECTRONIC CARD MICROCARD - SKDXX07</t>
  </si>
  <si>
    <t>IRC096630023</t>
  </si>
  <si>
    <t>GENERATOR, PERMANENT MAGNET 55/40</t>
  </si>
  <si>
    <t>IRM893951103</t>
  </si>
  <si>
    <t>PROTECTION CT 10/1A</t>
  </si>
  <si>
    <t>IRM893951107</t>
  </si>
  <si>
    <t>355D. GAP SEAL</t>
  </si>
  <si>
    <t>IRM893951523</t>
  </si>
  <si>
    <t>IRM893953702</t>
  </si>
  <si>
    <t>GAUGE PRESSURE TRANSMITTER</t>
  </si>
  <si>
    <t>IRM893953703</t>
  </si>
  <si>
    <t>BOARD HS SRL LNK</t>
  </si>
  <si>
    <t>IRM893953193</t>
  </si>
  <si>
    <t>ESYS H1 EXCITER I/O INTERFACE CARD</t>
  </si>
  <si>
    <t>IRM893953195</t>
  </si>
  <si>
    <t>KEYPAD (LOCAL HMI)</t>
  </si>
  <si>
    <t>IRM893953199</t>
  </si>
  <si>
    <t>CIRCUIT BREAKER, 3P, 30A, 600V</t>
  </si>
  <si>
    <t>IRM893953225</t>
  </si>
  <si>
    <t>IRQ176050005</t>
  </si>
  <si>
    <t>PLUG</t>
  </si>
  <si>
    <t>IQQ040020019</t>
  </si>
  <si>
    <t>IQQ040020020</t>
  </si>
  <si>
    <t>PUSH-BUTTON</t>
  </si>
  <si>
    <t>IQQ040020059</t>
  </si>
  <si>
    <t>WHITE LED INDICATOR</t>
  </si>
  <si>
    <t>IQQ040020061</t>
  </si>
  <si>
    <t>POWER SUPPLY - DIODE 40A</t>
  </si>
  <si>
    <t>IQQ040080568</t>
  </si>
  <si>
    <t>CONTROL STATION-SINGLE UNIT</t>
  </si>
  <si>
    <t>IRC2788973014</t>
  </si>
  <si>
    <t>EX LIGHTING FIXTURES FOR FLUOR.TUBES</t>
  </si>
  <si>
    <t>IRC2788973016</t>
  </si>
  <si>
    <t>LEVEL TRANSMITTER</t>
  </si>
  <si>
    <t>RTO806528901</t>
  </si>
  <si>
    <t>PT100 ON PIPE</t>
  </si>
  <si>
    <t>RTO95717</t>
  </si>
  <si>
    <t>ISL19608760006</t>
  </si>
  <si>
    <t>ISL19608760007</t>
  </si>
  <si>
    <t>ISL19608760008</t>
  </si>
  <si>
    <t>POWER SUPPLY 120VDC/24VDC 20A</t>
  </si>
  <si>
    <t>IQQ0600800552</t>
  </si>
  <si>
    <t>Gate valve Female RP 3/4" #1500 SS A182-F321H HF(CoCr) / 321H SS</t>
  </si>
  <si>
    <t>SS A182-F321H HF(CoCr) / 321H SS TRIM CL1500 SWE x FTE RP SLD WDG BB OS&amp;Y-RS API-602 B16.11 EXPD-IN RING HW</t>
  </si>
  <si>
    <t>BFY VA LINED 12" #150 CS A216-WCB PTFE TRIM</t>
  </si>
  <si>
    <t>CS A216-WCB PTFE TRIM - 304SS+PFA CL150 FF - LUG THRD CEN DISK API-609 B16.5 PTFE EXT STEM PTFE LINED GO</t>
  </si>
  <si>
    <t>THRUST   BRG   K-6   PAD   (INN
SIDE)</t>
  </si>
  <si>
    <t>176-PC-033A/B/C</t>
  </si>
  <si>
    <t>Pump Model: TVSP 6X4-7
Seal Size: 2.125
Seal Type: GSL
Material Code: 5D4Z
Manufacturer Identification Number: D0404200
Material Specification: B0383035
Pump vendor: DONGYANG CHEMICAL PUMP 
M/S Vendor: FLOWSERVE INTERNATIONAL(KSM)</t>
  </si>
  <si>
    <t>176-PC-034A/B</t>
  </si>
  <si>
    <t>Pump Model: TVSP 6X4-7
Seal Size: 2.125
Seal Type: GSL
Material Code: 5D4Z
Manufacturer Identification Number: D0404201
Material Specification: B0383035
Pump vendor: DONGYANG CHEMICAL PUMP 
M/S Vendor: FLOWSERVE INTERNATIONAL(KSM)</t>
  </si>
  <si>
    <t>SET OF COUPLING REPAIR KIT</t>
  </si>
  <si>
    <t>ID N: 71-512-0055
Material specification: A240 Gr.304 A576 Gr.1045</t>
  </si>
  <si>
    <t>C.B Y-Globe Valve Spares 5979-005-001</t>
  </si>
  <si>
    <t>MIQ-17E1L-2S</t>
  </si>
  <si>
    <t>MIQ-60E1L-2S</t>
  </si>
  <si>
    <t>68364531 ZIP for ABB VSD</t>
  </si>
  <si>
    <t>177-PG-0520
177-PG-0521
176-PG-0370</t>
  </si>
  <si>
    <t>Pressure gauge
177-PG-0520
177-PG-0521
176-PG-0370</t>
  </si>
  <si>
    <t xml:space="preserve">Manufacturer: ASHCROFT
Type: Diaphragm with flange
Process Connection:  1" 300#RF
Range: 0- 6 barg
</t>
  </si>
  <si>
    <t>Rotameter</t>
  </si>
  <si>
    <t>Uniflex, TQ/9625-REV2 VA Flowmeter c/w, VALV 0.5-5 L/min AIR @ ATP 1/4" BSPP</t>
  </si>
  <si>
    <t>Uniflex, TQ/9625-REV2 VA Flowmeter c/w, VALV 0.05-0.5 L/min AIR @ ATP 1/4" BSPP</t>
  </si>
  <si>
    <t>IQQ030000214</t>
  </si>
  <si>
    <t>BFY VA LUG - B 10" #150 CS A216-WCB 13CR TRIM</t>
  </si>
  <si>
    <t xml:space="preserve"> CS A216-WCB 13CR TRIM - PTFE CL150 RF - LUG THRD DBL OFF API-609 B16.5 GO</t>
  </si>
  <si>
    <t xml:space="preserve">BFY VA LUG - B 8" #150 CS A216-WCB 13CR TRIM </t>
  </si>
  <si>
    <t>BFY VA WAFER - B 8" #150 SS A351-CF8 304SS TRIM</t>
  </si>
  <si>
    <t>SS A351-CF8 304SS TRIM - PTFE CL150 RF 125 AARH - WAFER DBL OFF API-609 B16.5 GO</t>
  </si>
  <si>
    <t>BFY VA LUG - B 8" #150 SS A351-CF8 304SS TRIM</t>
  </si>
  <si>
    <t>SS A351-CF8 304SS TRIM - PTFE CL150 RF - LUG THRD DBL OFF API-609 B16.5 GO</t>
  </si>
  <si>
    <t>PTFE LINED TEE  ASME #150</t>
  </si>
  <si>
    <t>PTFE LINED TEE ASME #150 A106Gr W/PTFE
Size1.1/2"X1"</t>
  </si>
  <si>
    <t>WEIDMULLER RELAY</t>
  </si>
  <si>
    <t>TRS 1P-1CO, 230VAC coil (2x20) 1122820 40 Weidmuller</t>
  </si>
  <si>
    <t>JB-EX-42-EP</t>
  </si>
  <si>
    <t>Junction box, earth plate, ATEX</t>
  </si>
  <si>
    <t>MIQ-90E1L-2S</t>
  </si>
  <si>
    <t>MIQ-75E1L-2S</t>
  </si>
  <si>
    <t>MIQ-40E1L-2S</t>
  </si>
  <si>
    <t>MIQ-80E3H-1S</t>
  </si>
  <si>
    <t>Contactor  
100-250V 50/60HZ-DC, ABB</t>
  </si>
  <si>
    <t>AF38-30-00-13 3-pole contactor with control coil 100-250V 50/60HZ-DC, ABB. Product Identification number:1SBL297001R1300</t>
  </si>
  <si>
    <t>ORD-48/933-2022 28.08.2022</t>
  </si>
  <si>
    <t>Auxiliary block contact for contactor CA4-22E (front)</t>
  </si>
  <si>
    <t>Additional contact block CA4-22E (front) Product Identification Number: 1SBN010140R1022</t>
  </si>
  <si>
    <t>Trimset 6135-017-001</t>
  </si>
  <si>
    <t>Model BIFFI ALGA 3C-385</t>
  </si>
  <si>
    <t>Model 2052</t>
  </si>
  <si>
    <t>Model PKD</t>
  </si>
  <si>
    <t>Model 667</t>
  </si>
  <si>
    <t>Fisher DVC6200 hart</t>
  </si>
  <si>
    <t>EJA430E-JHS5G-919DN/KF22/M01/T11/D3/C1</t>
  </si>
  <si>
    <t>EJA120E-JES5G-919DN/KF22/M01/C1/T04/D4</t>
  </si>
  <si>
    <t>182-PSLL-0002B</t>
  </si>
  <si>
    <t>Pressure Switch</t>
  </si>
  <si>
    <t>182-PSLL-0002B
·        Manufacturer Name: Firetrol
·        Alarm Low: 10 barG
·        Model Name: 1200 SERIES</t>
  </si>
  <si>
    <t>REQ 601</t>
  </si>
  <si>
    <t>171-LSH-0707</t>
  </si>
  <si>
    <t>Level Switch</t>
  </si>
  <si>
    <t>171-LSH-0707
·        Model Name: Autonics CR30-15AC
·       Manufacturer Name: Autonics Corporation
·        website: http:/www.autonics.com</t>
  </si>
  <si>
    <t>REQ 600</t>
  </si>
  <si>
    <t>FUSE 3,15A</t>
  </si>
  <si>
    <t>IQQ060070067</t>
  </si>
  <si>
    <t>RJO32831</t>
  </si>
  <si>
    <t>FUSE 10.3X38 GG 16A 500V</t>
  </si>
  <si>
    <t>IQQ020070006</t>
  </si>
  <si>
    <t>ELECTRONIC CARD CONV-MS 0-320V - SK</t>
  </si>
  <si>
    <t>IRC096630019</t>
  </si>
  <si>
    <t>PROBE CERT</t>
  </si>
  <si>
    <t>IRM893953692</t>
  </si>
  <si>
    <t>PROX'R  CERT 9M</t>
  </si>
  <si>
    <t>IRM893953693</t>
  </si>
  <si>
    <t>2</t>
  </si>
  <si>
    <t>EXT CABLE 9M CERT</t>
  </si>
  <si>
    <t>IRM893953694</t>
  </si>
  <si>
    <t>TOROIDAL TRANSFORMER</t>
  </si>
  <si>
    <t>IRQ100858743</t>
  </si>
  <si>
    <t>G60 UR CPU MODULE</t>
  </si>
  <si>
    <t>IRQ176050001</t>
  </si>
  <si>
    <t>POWER RELAY 110VAC</t>
  </si>
  <si>
    <t>IQQ040040133</t>
  </si>
  <si>
    <t>EX INCREASED SAFETY LIGHTING FIXTURE</t>
  </si>
  <si>
    <t>IRC2788973024</t>
  </si>
  <si>
    <t>ELECTRICAL, EXPLOSION PROOF ROTARY ACTUATOR</t>
  </si>
  <si>
    <t>IRC2788973030</t>
  </si>
  <si>
    <t>FS KEYPHASOR MODUL (SIL 2)</t>
  </si>
  <si>
    <t>IRJ186087828</t>
  </si>
  <si>
    <t>PS 405, 10A, DC 24/48/60V, DC 5V/10</t>
  </si>
  <si>
    <t>IQQ060080345</t>
  </si>
  <si>
    <t>CPU 414-5H</t>
  </si>
  <si>
    <t>IQQ060080395</t>
  </si>
  <si>
    <t>Gate valve Flanged 4" #600 CS A216-WCB HF(CoCr) TRIM - 13CR</t>
  </si>
  <si>
    <t>CS A216-WCB HF(CoCr) TRIM - 13CR CL600 BE FP FLEX WDG BB OS&amp;Y-RS API-600 B16.25 WELDD-IN RING HW</t>
  </si>
  <si>
    <t>GLOBE VA Y PTRN BW 3" #600 CS A216-WCB 316SS TRIM - HF(CoCr)</t>
  </si>
  <si>
    <t>GLOBE VA Y PTRN BW 3" #600 AS A217-WC6 316SS TRIM - HF(CoCr)</t>
  </si>
  <si>
    <t>AS A217-WC6 316SS TRIM - HF(CoCr) CL600 BE DISC BB OS&amp;Y-RS API- 600 B16.25 WELDD-IN RING H2 SERV. LIVE LOADING Y-PATTERN HW</t>
  </si>
  <si>
    <t>BFY VA LINED 8" CS A216-WCB 304SS+PTFE TRIM</t>
  </si>
  <si>
    <t xml:space="preserve"> BFY VA LINED 4" #150 CS A216-WCB 13CR TRIM</t>
  </si>
  <si>
    <t>CS A216-WCB 13CR TRIM - NBR CL150 RF - WAFER W/INT GSKT CEN DISK API-609 B16.5 MFR-STD LEVER</t>
  </si>
  <si>
    <t>BFY VA LINED 6" #150 CS A216-WCB 13CR TRIM</t>
  </si>
  <si>
    <t xml:space="preserve"> CS A216-WCB 13CR TRIM - NBR CL150 RF - WAFER W/INT GSKT CEN DISK API-609 B16.5 MFR- STD LEVER</t>
  </si>
  <si>
    <t>PLUG VA LINED SP  10 "  #150 CS A216-WCB PTFE TRIM</t>
  </si>
  <si>
    <t>CS A216-WCB 13CR TRIM - PTFE CL150 FF TAPD PFA SLVD API-599 B16.5 TAPD
PFA LINED PTFE FULLY LINED PFA BODY &amp; TRIM LEVER</t>
  </si>
  <si>
    <t>Varios type grade: 1 1/2" steam traps</t>
  </si>
  <si>
    <t>Varios type grade: 1 1/2"</t>
  </si>
  <si>
    <t>For Air Cooled Heat Exchanger</t>
  </si>
  <si>
    <t>GREASE</t>
  </si>
  <si>
    <t>BRAND:
1. B.P - BEACON 325
2. SHELL - ASG 7
3. MOBIL - GREASE 27</t>
  </si>
  <si>
    <t>GRAMM</t>
  </si>
  <si>
    <t>181-PC-001 A/B</t>
  </si>
  <si>
    <t>Pump Model: TVCP4X3-8.3S
Seal Size: 2.500/2.500
Seal Type: BXHHSW/BXHHSW
Material Code: GPCX/GPCX
Manufacturer Identification Number: D0383041
Material Specification: B0383042
Pump vendor: DONGYANG CHEMICAL PUMP 
M/S Vendor: FLOWSERVE INTERNATIONAL(KSM)</t>
  </si>
  <si>
    <t>COUPLING REPAIR KIT</t>
  </si>
  <si>
    <t>ID N: RSMP-B 12X10-15 CR</t>
  </si>
  <si>
    <t>Coupling repair kit</t>
  </si>
  <si>
    <t>COUPLING TYPE: THOMAS-71
SIZE: 71-300-0055
VENDOR: PT COUPLING CO., LTD</t>
  </si>
  <si>
    <t>ORD-48/20-2022
20.05.2022</t>
  </si>
  <si>
    <t>Propylene Glycol/Water 50%/50%</t>
  </si>
  <si>
    <t>Mobil Glygoyle 220</t>
  </si>
  <si>
    <t>Shell Omala S4 GXV 220</t>
  </si>
  <si>
    <t>SHell Omala S2 G 150</t>
  </si>
  <si>
    <t>Mobil SHC 624 (HEAT TRANSFER OIL)</t>
  </si>
  <si>
    <t>Iso Kit gasket 600LB 24" RF</t>
  </si>
  <si>
    <t>I37631117 / 600LB 24" RF</t>
  </si>
  <si>
    <t>Iso Kit gasket BFY 150LB 10" RF</t>
  </si>
  <si>
    <t>I22141238_BFY / 150LB 10" RF</t>
  </si>
  <si>
    <t>Fluoresecnt lamp 18 W</t>
  </si>
  <si>
    <t>BI-pin fluoresecnt lamp, DAY LIGHT calor, ø26mm Dia, Osram L18W/840</t>
  </si>
  <si>
    <t>171-AT-0001/0002
174-AT-0005</t>
  </si>
  <si>
    <t>Sensor, free chlorine</t>
  </si>
  <si>
    <t>PN: 8626200</t>
  </si>
  <si>
    <t>EM PRV Spares 5976-003-001</t>
  </si>
  <si>
    <t>Auxiliary block contact for contactor CAL4-11 (Side)</t>
  </si>
  <si>
    <t>Блок контактный дополнительный CAL4-11 (боковой) Идентификационный номер изделия: 1SBN010120R1011</t>
  </si>
  <si>
    <t>Auxiliary block contact for circuit breakerAUX-C T1-T2-T3 1Q 1SY</t>
  </si>
  <si>
    <t>Блок контактный дополнительный AUX-C T1-T2-T3 1Q 1SY Идентификационный номер изделия: 1SDA051370R1</t>
  </si>
  <si>
    <t xml:space="preserve">Globe valve Female 1 1/2" #800 CS A105 HF(CoCr) TRIM - 13CR </t>
  </si>
  <si>
    <t>CS A105 HF(CoCr) TRIM - 13CR CL800 SWE RP DISC BB OS&amp;Y-RS API- 602 B16.11 HW</t>
  </si>
  <si>
    <t>Globe valve Flanged 2" #300 CS A216-WCB 13CR/HF(CoCr) TRIM</t>
  </si>
  <si>
    <t>CS A216-WCB 13CR/HF(CoCr) TRIM CL300 RF 125 AARH DISC BB OS&amp;Y-RS API-600 B16.5 WELDD-IN RING HW</t>
  </si>
  <si>
    <t>BFY VA LINED  4" #150 CS A216-WCB PTFE TRIM</t>
  </si>
  <si>
    <t>CS A216-WCB PTFE TRIM - 304SS+PFA CL150 FF - LUG THRD CEN DISK API-609 B16.5 PTFE PTFE LINED LEVER</t>
  </si>
  <si>
    <t>BFY VA LINED 3" #150 CS A216-WCB PTFE TRIM</t>
  </si>
  <si>
    <t>Turbine Vibration Probe (Exh. side)</t>
  </si>
  <si>
    <t>Manuf Identification Number: 330101-00-20-10-02-RU
Manuf. Drawing Number: J0403866,J0403867, J0403868, J0403869</t>
  </si>
  <si>
    <t xml:space="preserve">Calibration gas
concentration: O2 / 20 mol%;
</t>
  </si>
  <si>
    <t xml:space="preserve">Span Calibration gas 
concentration: O2 = 99.999 %
</t>
  </si>
  <si>
    <t>HPS Lamp 250W</t>
  </si>
  <si>
    <t>Марка лампы: NAV-T 250 W SUPER 4Y 2
Тип лампы: Газоразрядная натриевая лампа 
Номинальная мощность: 250Вт 
Положение горения: любое (360)
Номинальное напряжение: АС 160÷250 В
Цветовая температура: 200÷3000К
Свет: теплый белый
Цоколь: E40
Степень защиты: Не менее IP20
Частота: 50 Гц
Диапазон рабочих температур: от -27˚С до +49˚С Срок 
службы: 30 000 ч
Luminous flux: 33200 lm
Nominal current: 2,95 A
Ignition voltage: 3.3/5.0 kVp</t>
  </si>
  <si>
    <t>FUSE 0,5 A, GG, 10 X 38</t>
  </si>
  <si>
    <t>IRQ100860222</t>
  </si>
  <si>
    <t>1" PIPE S-80S SS 304L</t>
  </si>
  <si>
    <t>SS A312-TP304L SMLS PE B36.19M</t>
  </si>
  <si>
    <t>1" PIPE S-80S SS 316L</t>
  </si>
  <si>
    <t>SS A312-TP316L SMLS PE B36.19M</t>
  </si>
  <si>
    <t>8" PIPE S-30 CS</t>
  </si>
  <si>
    <t>8" PIPE S-MFR PL HDPE</t>
  </si>
  <si>
    <t>PL HDPE / SDR 11 PE MFR-STD 16 BAR</t>
  </si>
  <si>
    <t>8" PIPE S-MFR RTRP</t>
  </si>
  <si>
    <t>RTRP GLASS FIBER REINFORCED EPOXY BLE &amp; SPE MFR-STD 13 BAR</t>
  </si>
  <si>
    <t xml:space="preserve">Cryo Gate valve RP 3/4" #800  SS A182-F304L 316SS </t>
  </si>
  <si>
    <t>SS A182-F304L 316SS TRIM - HF(CoCr) CL800 SWE RP SLD WDG BB OS&amp;Y-RS API-602 B16.11 EXPD-IN RING H2 SERV. EXT. STEM HW</t>
  </si>
  <si>
    <t>BFY VA LINED 6" #150 CS A216-WCB 304SS+PTFE TRIM</t>
  </si>
  <si>
    <t>BFY VA LINED  3" #150 CS A216-WCB PTFE TRIM</t>
  </si>
  <si>
    <t>PLUG VA LINED SP  6 "  #150 CS A216-WCB PTFE TRIM</t>
  </si>
  <si>
    <t>CS A216-WCB 13CR TRIM - PTFE CL150 FF TAPD PFA SLVD API-599 B16.5 TAPD PFA LINED PTFE FULLY LINED PFA BODY &amp; TRIM LEVER</t>
  </si>
  <si>
    <r>
      <rPr>
        <sz val="11"/>
        <rFont val="Calibri"/>
        <family val="2"/>
        <charset val="204"/>
        <scheme val="minor"/>
      </rPr>
      <t>THRUST   BRG   K-6   PAD   (OUT
SIDE)</t>
    </r>
  </si>
  <si>
    <t>Element / Prim gas filter</t>
  </si>
  <si>
    <t>ID: 87480535
S STEEL</t>
  </si>
  <si>
    <t>130-CC-114/214
150-CC-001
150-CC-003
Gas Filter for GSM</t>
  </si>
  <si>
    <t>Element / N2 gas filter</t>
  </si>
  <si>
    <t>ID: 87480065
S STEEL</t>
  </si>
  <si>
    <t xml:space="preserve"> 
130-CC-114/214
150-CC-001
150-CC-003
Gas Filter for Booster</t>
  </si>
  <si>
    <t>Element / Process gas filter</t>
  </si>
  <si>
    <t>Element / Drive gas filter</t>
  </si>
  <si>
    <t>Fuse for FTM AIO</t>
  </si>
  <si>
    <t>Fuse/FGMB 250V 3A</t>
  </si>
  <si>
    <t>130-XP-115/215
150-CR-002
150-CR-104/204/331</t>
  </si>
  <si>
    <t>O-ring of Shell / Channel Flange
for Lube Oil Cooler (Note 2)</t>
  </si>
  <si>
    <t>Filter regulator</t>
  </si>
  <si>
    <t>LUBRICANT FOR Vertical Pump</t>
  </si>
  <si>
    <t>OIL (ISO VG#46)
B.P - BARTRAN HV 46
SHELL - TELLUS T 46
MOBIL - DTE 10 EXCEL T 46</t>
  </si>
  <si>
    <t>Ручная цепная таль в комплекте с сумками</t>
  </si>
  <si>
    <t>грузоподъемность 1 т, Высота подёма 3метр  Сумка для ручной цепной тали;
Материал: ткань ПВХ повышенной плотности;
Прочные и удобные ручки для переноски;
Цвет: черный;</t>
  </si>
  <si>
    <t>Led lamp Geniled Optimus 6Mx1L 120W 4000K W Mounting Bracket small Optimus with adjustmen</t>
  </si>
  <si>
    <t>120W, 19800lm, IP67, CREE LEDs UHL1, -60 C to +50 C, CRI≥75, 4000K, PF: &gt;0.95, 180-264V, 50-60 Hz, 5,3kg, Lens W (120X70) Mounting Bracket small Optimus with adjustment</t>
  </si>
  <si>
    <t>Valve Repair Kit 5807-Type 24</t>
  </si>
  <si>
    <t>CHECK VA WAFER LINED 6" #150 CS A216-WCB PFA TRIM</t>
  </si>
  <si>
    <t>PLATE MFR-STD B16.5 INT. SEAT PTFE LINED</t>
  </si>
  <si>
    <t>PLUG VA LINED SP  3 "  #150 CS A216-WCB PTFE TRIM</t>
  </si>
  <si>
    <t>PLUG VA LINED SP  4 "  #150 CS A216-WCB PTFE TRIM</t>
  </si>
  <si>
    <t>Key Phasor Probe</t>
  </si>
  <si>
    <t>Manuf Identification Number: 330101-00-28-20-02-RU
Manuf. Drawing Number: J0403866,J0403867, J0403868, J0403869</t>
  </si>
  <si>
    <t>Turbine Vibration Probe (Gov. side)</t>
  </si>
  <si>
    <t>4" PIPE S-MFR RTRP</t>
  </si>
  <si>
    <t>Conduit connection kit for parallel heating cables</t>
  </si>
  <si>
    <t>CCON25-100</t>
  </si>
  <si>
    <t xml:space="preserve"> Ballast 150 W</t>
  </si>
  <si>
    <t>Electronic ballast, High power factor,CHIDS20154032DRI</t>
  </si>
  <si>
    <t>,Ballast 400 W</t>
  </si>
  <si>
    <t>Electronic ballast, High power factor, PLAL40XJB#</t>
  </si>
  <si>
    <t>C.B Y-Globe Valve Spares 5979-002-001</t>
  </si>
  <si>
    <t>130-AT-1001/2001</t>
  </si>
  <si>
    <t>Calibration gas
concentration:  CO : 20 cmol/mol CO2 : 14 cmol/mol CH4 : 12 cmol/mol N2 : 4 cmol/mol H2 : Balance;</t>
  </si>
  <si>
    <t>150-AT-0017/0018</t>
  </si>
  <si>
    <t xml:space="preserve">Calibration gas
concentration: H2 : 90  vol %;
</t>
  </si>
  <si>
    <t xml:space="preserve">Calibration gas
concentration: NOx : 120 ppmv SOx : 28 ppmv
CO : 96 ppmv O2 : 20 vol %;
</t>
  </si>
  <si>
    <t>178-AT-0003</t>
  </si>
  <si>
    <t xml:space="preserve">Calibration gas
concentration: 15 %CH4 + 30%H2 +55% N2
(WI Value : 10,791 kJ/Nm3)
</t>
  </si>
  <si>
    <t>Pressure: Maximum
Volume: 47~50 L
Dimensions: 1520...1550 - 230...250 mm
weight: 60 - 70 kg
Certificate: ISO 17025</t>
  </si>
  <si>
    <t>178-AT-0002</t>
  </si>
  <si>
    <t xml:space="preserve">Calibration gas
concentration: 65% CH4 + 35% N2
(WI Value : 51,426 kJ/Nm3);
</t>
  </si>
  <si>
    <t xml:space="preserve">Span Calibration gas 
concentration: CO2 = 0.00081 % in Nitrogen
</t>
  </si>
  <si>
    <t>Automatic switch for protection of electric motors</t>
  </si>
  <si>
    <t xml:space="preserve">XT2N 160 MF 12.5I m=175 3p F F Product Identification Number: 1SDA067774R1 </t>
  </si>
  <si>
    <t>HPS Lamp 400W</t>
  </si>
  <si>
    <t>Марка лампы: NAV-T 400 W SUPER 4Y 2
Тип лампы: Газоразрядная натриевая лампа 
Номинальная мощность: 400Вт 
Положение горения: любое (360)
Номинальное напряжение: АС 160÷250 В
Цветовая температура: 200÷3000К
Свет: теплый белый
Цоколь: E40
Степень защиты: Не менее IP20
Частота: 50 Гц
Диапазон рабочих температур: от -27˚С до +49˚С Срок 
службы: 30 000 ч
Luminous flux: 56500 lm
Nominal current: 4,42 A
Ignition voltage: 3.3/5.0 kVp</t>
  </si>
  <si>
    <t>174-PG-0663 / 174-PG-0664</t>
  </si>
  <si>
    <t>Pressure gauge
174-PG-0663 / 174-PG-0664</t>
  </si>
  <si>
    <t>Manufacturer: ASHCROFT
Model No: 160-T6500-SL-04L-XE6-GV-NH-MP-C3-C4-HY
Type: Diaphragm with flange
Process Connection: 1 1/2" 300#RF
Range: 0- 4 barg
Diaphragm Material: SS316 with PTFE Lined</t>
  </si>
  <si>
    <t>RMO392410233D</t>
  </si>
  <si>
    <t>THERMOMETER</t>
  </si>
  <si>
    <t>RTO729069203C</t>
  </si>
  <si>
    <t>RMO392520805D</t>
  </si>
  <si>
    <t>SURGE CAPACITOR</t>
  </si>
  <si>
    <t>IRM893953007</t>
  </si>
  <si>
    <t>IRQ100858127</t>
  </si>
  <si>
    <t>Gate valve Flanged 3/4" #600 SS A182-F304L 316SS</t>
  </si>
  <si>
    <t>SS A182-F304L 316SS TRIM - HF(CoCr) CL600 RF RP SLD WDG BB OS&amp;Y- RS API-602 B16.5 EXPD-IN RING MR0103 HW</t>
  </si>
  <si>
    <t>Globe valve Female 3/4" #800 CS A105 13CR/HF(CoCr) TRIM</t>
  </si>
  <si>
    <t>Globe valve Y Pattern BW 3/4" #800 AS A182-F11 CL.2 316SS TRIM - HF(CoCr)</t>
  </si>
  <si>
    <t>AS A182-F11 CL.2 316SS TRIM - HF(CoCr) CL800 BE RP DISC BB OS&amp;Y- RS API-602 B16.25 INT. SEAT H2 SERV. Y-PATTERN HW</t>
  </si>
  <si>
    <t>BFY VA LINED 4" #150 CS A216-WCB PTFE TRIM</t>
  </si>
  <si>
    <t xml:space="preserve"> CS A216-WCB PTFE TRIM - 304SS+PFA CL150 FF - LUG THRD CEN DISK API-609 B16.5 PTFE PTFE LINED LEVER</t>
  </si>
  <si>
    <t>CHECK VA WAFER LINED 3" #150 CS A216-WCB PFA TRIM</t>
  </si>
  <si>
    <t>CS A216-WCB PFA TRIM - 304SS+PFA CL150 FF - WAFER REGP SINGLE PLATE MFR-STD B16.5 FULLY LINED PFA BODY &amp; TRIM</t>
  </si>
  <si>
    <t>BALL VA LINED 1 1/2" #150 CS A216-WCB 316SS+PFA TRIM</t>
  </si>
  <si>
    <t>PLUG VA LINED SP  1 1/2 "  #150 CS A216-WCB PTFE TRIM</t>
  </si>
  <si>
    <t>PLUG VA LINED SP  2 "  #150 CS A216-WCB PTFE TRIM</t>
  </si>
  <si>
    <t xml:space="preserve">BEL SEAL Y GLOBE VA 1" #800 CS A105 316SS TRIM - HF(CoCr) </t>
  </si>
  <si>
    <t>CS A105 316SS TRIM - HF(CoCr) CL800 SWE RP DISC BB OS&amp;Y-RS API- 602 B16.11 INT. SEAT H2 SERV. MR0103 Y-PATTERN HW</t>
  </si>
  <si>
    <t>PTFE LINED  ELBOW (TLEL003)</t>
  </si>
  <si>
    <t>PTFE LINED 90 DEG  PTFE LINED ELBOW ASME #150 A106Gr W/PTFE
SIZE 1.1/2"X1.1/2"</t>
  </si>
  <si>
    <t>Iso Kit gasket 150LB 1-1/2" RF</t>
  </si>
  <si>
    <t>I22141237 / 150LB 1-1/2" RF</t>
  </si>
  <si>
    <t>Гидравлический Разбрасыватель фланца Flange spreader</t>
  </si>
  <si>
    <t>Зазор между наконечниками- 6 мм
Диапазон разброса -80 мм
Источник питания - Гидравлический
Максимальная сила растекания  14 тонна</t>
  </si>
  <si>
    <t>Iso Kit gasket 150LB 10" RF</t>
  </si>
  <si>
    <t>I22141238 / 150LB 10" RF</t>
  </si>
  <si>
    <t>Led lamp Geniled Optimus 5Mx1L 100W 4000K W Mounting the Optimus Console with adjustment</t>
  </si>
  <si>
    <t>100W, 16500lm, IP67, CREE LEDs UHL1, -60 C to +50 C, CRI≥75, 4000K, PF: &gt;0.95, 180-264V, 50-60 Hz, 5kg, Lens W (120X70) Mounting the Optimus Console with adjustment</t>
  </si>
  <si>
    <t>Trimset 5807-057-001</t>
  </si>
  <si>
    <t>магнитный пускатель</t>
  </si>
  <si>
    <t xml:space="preserve"> ABB  AF16-22-00-13,100-250VAC/DC</t>
  </si>
  <si>
    <t>ORD-48/1197-2022
17.10.2022</t>
  </si>
  <si>
    <t xml:space="preserve">130-LT-2601 </t>
  </si>
  <si>
    <t xml:space="preserve">GWR type Level Transmitter 
Transmitter Model No. FMP51
130-LT-2601 </t>
  </si>
  <si>
    <t xml:space="preserve">Type: Guide wave radar
Power Supply: 4~20mA loop powered 24V DC
Rod length (Instrument length): 2195mm
Rod Diameter: 12mm
Inactive length: 250mm
Process Connection: 4" ANSI class 300#RF
SIL Certification: SIL2 
Area Classification: Zone2 IIC T3 </t>
  </si>
  <si>
    <t>PC</t>
  </si>
  <si>
    <t>ORD-48/17-2023
31.01.2023</t>
  </si>
  <si>
    <t>TOP BONNET BEARING ( everlasting valve)</t>
  </si>
  <si>
    <t xml:space="preserve"> Material: SEMI-STEEL</t>
  </si>
  <si>
    <t>Float</t>
  </si>
  <si>
    <t>172-LG-0907
·        Float Material: TITANIUM
·        Float Length: 350 mm
·        Sp.Gr (Up/Lo): 0.725</t>
  </si>
  <si>
    <t xml:space="preserve">130-ST-0008 </t>
  </si>
  <si>
    <t xml:space="preserve">Speed Sensor With convertor  for 130-ST-0008 </t>
  </si>
  <si>
    <t xml:space="preserve">Sensor Model: NJ30+U1+N
Convertor Model: kfu8-ufc-ex1.d
Manufacture: Pepperl+Fuchs </t>
  </si>
  <si>
    <t>Wortex Flow meter</t>
  </si>
  <si>
    <t>8800DF100SA3N2D1E1M5HR7Q4Q5Q8Q66Q70Q76WG_32792</t>
  </si>
  <si>
    <t>BALL VA LINED 1" #150 CS A216-WCB 316SS+PFA TRIM</t>
  </si>
  <si>
    <t>PLUG VA LINED SP  1 "  #150 CS A216-WCB PTFE TRIM</t>
  </si>
  <si>
    <t>CS A216-WCB PTFE TRIM - CS+PFA LINED CL150 FF RP TAPD PFA SLVD API-599 B16.5 TAPD PFA LINED PTFE FULLY LINED PFA BODY &amp; TRIM LEVERR</t>
  </si>
  <si>
    <t>PTFE LINED CON. REDUCER  ASME #150 A106Gr W/PTFE</t>
  </si>
  <si>
    <t>PTFE LINED  ASME #150 A106Gr W/PTFE
1.1/2"X1"</t>
  </si>
  <si>
    <t xml:space="preserve">PIPE Length  106 mm </t>
  </si>
  <si>
    <t>PTFE  PIPE STD SMLS A106Gr w/PTFE #150
SIZE 1.1/2"</t>
  </si>
  <si>
    <t>PTFE LINED CON. REDUCER  ASME  A106Gr W/PTFE</t>
  </si>
  <si>
    <t>PTFE LINED TEE ASME #150 A106Gr W/PTFE
SIZE 2"X1"</t>
  </si>
  <si>
    <t xml:space="preserve">PIPE Length  728 mm </t>
  </si>
  <si>
    <t>Sleeve (Casing liner) / LO pump</t>
  </si>
  <si>
    <t>Manuf Identification Number: 2
Manuf Drawing Item No: C 660 0022
Manuf. Drawing Number: J0403815 -
J0403818</t>
  </si>
  <si>
    <t>Gasket &amp; O-ring / LO accumulator</t>
  </si>
  <si>
    <t>Aluminium Tape (50mm x 55m)</t>
  </si>
  <si>
    <t>AL-20H</t>
  </si>
  <si>
    <t>Trimset 5807-335-001</t>
  </si>
  <si>
    <t>Trimset 5807-598-001</t>
  </si>
  <si>
    <t>1" PIPE S-160 CS</t>
  </si>
  <si>
    <t>1" PIPE S-XS CS</t>
  </si>
  <si>
    <t>6" PIPE S-MFR PL HDPE</t>
  </si>
  <si>
    <t>6" PIPE S-MFR RTRP</t>
  </si>
  <si>
    <t>ETDB Panel</t>
  </si>
  <si>
    <t>Contactor 3P,200A</t>
  </si>
  <si>
    <t>Contactor 3P,200A LC1F115P7 Schneider</t>
  </si>
  <si>
    <t>Miniature Circuit Breaker</t>
  </si>
  <si>
    <t>ELCB 1P+N, C40A, 30mA, 10kA, 230VAC. Eaton, GHG625</t>
  </si>
  <si>
    <t>Valve O-Ring</t>
  </si>
  <si>
    <t>MANUFACTURER ID NUMBERS: KRV26-B06 / KRV138-B06
MATERIAL SPECIFICATION: FKM
MANUFACTURER: OBL
SUPPLIER: SUEZ</t>
  </si>
  <si>
    <t xml:space="preserve">Calibration gas
concentration: CO / 12 vol %;
</t>
  </si>
  <si>
    <t>68463815 ZIP for ABB VSD</t>
  </si>
  <si>
    <t>Uniflex
VA Flowmeter c/w, VALV 0.1-1 L/min AIR @ ATP 1/4" BSPP</t>
  </si>
  <si>
    <t>SEAL FLOATING LABYRINTH</t>
  </si>
  <si>
    <t>IRM893951096</t>
  </si>
  <si>
    <t>3 POSITION SELCTOR WITH KEY</t>
  </si>
  <si>
    <t>IQQ040010017</t>
  </si>
  <si>
    <t>EX ENCL.MOUNT. BOX WITH N.4 T.BOARDS</t>
  </si>
  <si>
    <t>IRC2788973009</t>
  </si>
  <si>
    <t>TEMPERATURE GAUGE</t>
  </si>
  <si>
    <t>RTO729059200C</t>
  </si>
  <si>
    <t>Gate valve Female RP 1/2" #800 NA B564 N04400 MONEL</t>
  </si>
  <si>
    <t>NA B564 N04400 MONEL TRIM CL800 SWE x FTE RP SLD WDG BB OS&amp;Y- RS API-602 B16.11 EXPD-IN RING HW</t>
  </si>
  <si>
    <t>PTFE LINED 90 DEG  PTFE LINED ELBOW ASME #300x#150 A106Gr W/PTFE
SIZE 1"</t>
  </si>
  <si>
    <t xml:space="preserve">PIPE Length  221 mm </t>
  </si>
  <si>
    <t>PTFE  PIPE STD SMLS A106Gr w/PTFE #150X#300
SIZE 1"</t>
  </si>
  <si>
    <t>GASKET 3mm Thick ASME #300 RF PLAT RING</t>
  </si>
  <si>
    <t>A194Gr.B7/ A194Gr.2H w/FLURO CARBON COATED 
SIZE 5/8"-13UNCx100</t>
  </si>
  <si>
    <t>Speed sensor</t>
  </si>
  <si>
    <t>Piping PSV</t>
  </si>
  <si>
    <t xml:space="preserve">Seat </t>
  </si>
  <si>
    <t>SA276 316-st.</t>
  </si>
  <si>
    <t>Valve Repair Kit 5807-Type 047</t>
  </si>
  <si>
    <t>Local Switch</t>
  </si>
  <si>
    <t>Zone2 IIC Ex de 230V, 25AT</t>
  </si>
  <si>
    <t>Splice Connection Termination Kit - SCTK-2</t>
  </si>
  <si>
    <t>SCTK-2</t>
  </si>
  <si>
    <t>MIQ-11E0L-2S</t>
  </si>
  <si>
    <t xml:space="preserve">Stabilized Formazin Turbidity Standard solution </t>
  </si>
  <si>
    <t>5 NTU, 1L</t>
  </si>
  <si>
    <t>LUBRICANT FOR Utility General Service Pump</t>
  </si>
  <si>
    <t>LED LAMP</t>
  </si>
  <si>
    <t>Pilot light LED lamp for LCS</t>
  </si>
  <si>
    <t>Индикатор светодиодный взрывозащищенный
серии ИС, ExeIU/ExeIIU, ExdIU/ExdIICU, ИС-е, 110VDC, Зеленый, 2Вт, 18мА, ВЭЛАН</t>
  </si>
  <si>
    <t>Индикатор светодиодный взрывозащищенный
серии ИС, ExeIU/ExeIIU, ExdIU/ExdIICU, ИС-е, 110VDC, Красный, 2Вт, 18мА, ВЭЛАН</t>
  </si>
  <si>
    <t>Индикатор светодиодный взрывозащищенный
серии ИС, ExeIU/ExeIIU, ExdIU/ExdIICU, ИС-е, 24VDC, Зеленый, 2Вт, 18мА, ВЭЛАН</t>
  </si>
  <si>
    <t>Индикатор светодиодный взрывозащищенный
серии ИС, ExeIU/ExeIIU, ExdIU/ExdIICU, ИС-е, 24VDC, Красный, 2Вт, 18мА, ВЭЛАН</t>
  </si>
  <si>
    <t>Индикатор светодиодный взрывозащищенный
серии ИС, ExeIU/ExeIIU, ExdIU/ExdIICU, ИС-е, 230VАC, Зеленый, 2Вт, 18мА, ВЭЛАН</t>
  </si>
  <si>
    <t>Индикатор светодиодный взрывозащищенный
серии ИС, ExeIU/ExeIIU, ExdIU/ExdIICU, ИС-е, 230VАC, Красный, 2Вт, 18мА, ВЭЛАН</t>
  </si>
  <si>
    <t>Pt100, EEx e</t>
  </si>
  <si>
    <t>Temperature sensor with junction box, Pt100, EEx e</t>
  </si>
  <si>
    <t>MONI-PT100-EXE</t>
  </si>
  <si>
    <t>Oven for column rebaking</t>
  </si>
  <si>
    <t>TBD. Suitable for columns Siemens Maxum Edition</t>
  </si>
  <si>
    <t>135-AT-0400</t>
  </si>
  <si>
    <t>PCB Board</t>
  </si>
  <si>
    <t>Ametek 5000 SN:500A509</t>
  </si>
  <si>
    <t>135-AT-0404</t>
  </si>
  <si>
    <t>Ametek 3050-SLR SN;305E384</t>
  </si>
  <si>
    <t>177-AT-0008</t>
  </si>
  <si>
    <t>Buffer solution for NH3(ammonia) analyzer</t>
  </si>
  <si>
    <t>EDTA-2Na dihydrate 25 gramm</t>
  </si>
  <si>
    <t xml:space="preserve">KCl solution (3.3mol/L)
Раствор KCl воденого анализатора (3.3mol / л) </t>
  </si>
  <si>
    <t>Part No. K9084LP</t>
  </si>
  <si>
    <t xml:space="preserve">Calibration gas cylinder for Freon R-410 gas detector </t>
  </si>
  <si>
    <t>0-6550 ppm range</t>
  </si>
  <si>
    <t xml:space="preserve">Zero Calibration gas 
concentration: CO2 = 0.00003 % in nitrogen
</t>
  </si>
  <si>
    <t xml:space="preserve">Span Calibration gas 
concentration: CH4 = 0.000015 % in O2
</t>
  </si>
  <si>
    <t xml:space="preserve">Zero Calibration gas 
concentration: CH4 = 0.091 % in O2
</t>
  </si>
  <si>
    <t>3AXD50000989270 ZIP for ABB VSD</t>
  </si>
  <si>
    <t>Tescom /
44-2210-241G-1085</t>
  </si>
  <si>
    <t>Tescom /
44-2210-241G-1086</t>
  </si>
  <si>
    <t>Changeover Panel
Regulator</t>
  </si>
  <si>
    <t>Tescom /
NA228-11-241S0002</t>
  </si>
  <si>
    <t>Rittal Universal light with integral motiondetector</t>
  </si>
  <si>
    <t>SZ 4155.110</t>
  </si>
  <si>
    <t>Stego Heater</t>
  </si>
  <si>
    <t>HVI 030 500W</t>
  </si>
  <si>
    <t>LED Zone 2/22 Linear Luminaire</t>
  </si>
  <si>
    <t>Raytec SPARTAN SPZ-WL84</t>
  </si>
  <si>
    <t>minialert Beacon/Sounder</t>
  </si>
  <si>
    <t>E2S IS-mC1 IS</t>
  </si>
  <si>
    <t>Heater</t>
  </si>
  <si>
    <t>Intertec CP VARITHERM DPA 500W</t>
  </si>
  <si>
    <t>REAR STEAM SEA</t>
  </si>
  <si>
    <t>SLO0912001</t>
  </si>
  <si>
    <t>DISCONECTING SWITCH</t>
  </si>
  <si>
    <t>IQQ030010130</t>
  </si>
  <si>
    <t>RTO970324900A</t>
  </si>
  <si>
    <t>LABEL 120X30 TRAFFOLYTE</t>
  </si>
  <si>
    <t>IRA142730002</t>
  </si>
  <si>
    <t>CABLE KIT 95SQ CTCR 340 SAFETYPOLE</t>
  </si>
  <si>
    <t>IRA142760001</t>
  </si>
  <si>
    <t>KIT N2 STAFFE TERMINALI OPZV-S 200/</t>
  </si>
  <si>
    <t>IRA142760003</t>
  </si>
  <si>
    <t>BATTERY TERMINAL GREASE 50 G SACHET</t>
  </si>
  <si>
    <t>IRA142760004</t>
  </si>
  <si>
    <t>AUXILIARY RELAY 16A 24VDC</t>
  </si>
  <si>
    <t>IQQ020060021</t>
  </si>
  <si>
    <t>CAPACITOR 0.22UF 1000V</t>
  </si>
  <si>
    <t>IQQ020140004</t>
  </si>
  <si>
    <t>RED MULTILED BA9S 24V</t>
  </si>
  <si>
    <t>IRC0063841</t>
  </si>
  <si>
    <t>DIGITAL PANEL - SKDCL0010</t>
  </si>
  <si>
    <t>IRC096630001</t>
  </si>
  <si>
    <t>IRC096630011</t>
  </si>
  <si>
    <t>POWER SUPPLY 24VDC ISOL. 60W VIN=85</t>
  </si>
  <si>
    <t>IRC096630016</t>
  </si>
  <si>
    <t>ELECTRONIC CARD PCHH-2 - SKDXX0012</t>
  </si>
  <si>
    <t>IRC096630017</t>
  </si>
  <si>
    <t>ELECTRONIC CARD TRS-M1 TRASF.SINC.R</t>
  </si>
  <si>
    <t>IRC096630018</t>
  </si>
  <si>
    <t>SEAL FLOATING LABYRINTH T10-355</t>
  </si>
  <si>
    <t>IRM893951093</t>
  </si>
  <si>
    <t>SEAL GAP 355</t>
  </si>
  <si>
    <t>IRM893951094</t>
  </si>
  <si>
    <t>SEAL 315MM GAP</t>
  </si>
  <si>
    <t>IRM893951097</t>
  </si>
  <si>
    <t>IRM893951098</t>
  </si>
  <si>
    <t>CURRENT TRANSFORMER 4000/1A 15VA CL0.5</t>
  </si>
  <si>
    <t>IRM893953696</t>
  </si>
  <si>
    <t>1</t>
  </si>
  <si>
    <t>CISCO IE-2000</t>
  </si>
  <si>
    <t>IRM893953686</t>
  </si>
  <si>
    <t>DIGITAL OUTPUT MODULE</t>
  </si>
  <si>
    <t>IRM893953735</t>
  </si>
  <si>
    <t>RTD MODULE</t>
  </si>
  <si>
    <t>IRM893953736</t>
  </si>
  <si>
    <t>ETHERNET SWITCH,16-PORT</t>
  </si>
  <si>
    <t>IRM893953737</t>
  </si>
  <si>
    <t>2 POSITIONS SELECTOR SWITCH</t>
  </si>
  <si>
    <t>IQQ040010016</t>
  </si>
  <si>
    <t>CIRCUIT BREAKER 40A 2P</t>
  </si>
  <si>
    <t>IQQ040010149</t>
  </si>
  <si>
    <t>MAGNETIC SWITCH 2P 16A 15K</t>
  </si>
  <si>
    <t>IQQ040030110</t>
  </si>
  <si>
    <t>FLAG RELAY 110VDC</t>
  </si>
  <si>
    <t>IQQ040040140</t>
  </si>
  <si>
    <t>TRASFORMATORE TENSIONE MOD. 20</t>
  </si>
  <si>
    <t>IQQ040130286</t>
  </si>
  <si>
    <t>EX-E INCR. SAFETY JUNCTION BOX</t>
  </si>
  <si>
    <t>IRC2788973006</t>
  </si>
  <si>
    <t>CENTRIFUGAL FAN FOR SAFE AREA RD90</t>
  </si>
  <si>
    <t>IRC2788973022</t>
  </si>
  <si>
    <t>EMERGENCY LIGHTING LED</t>
  </si>
  <si>
    <t>IRC2788973027</t>
  </si>
  <si>
    <t>FLOW ORIFICE 4''ANSI150 HOLE D.114M</t>
  </si>
  <si>
    <t>RDR504631140</t>
  </si>
  <si>
    <t>RMO392480605D</t>
  </si>
  <si>
    <t>DIFF. PRESSURE GAUGE</t>
  </si>
  <si>
    <t>RMO420950301D</t>
  </si>
  <si>
    <t>RTO729065200C</t>
  </si>
  <si>
    <t>RTO729069200C</t>
  </si>
  <si>
    <t>ISL19608760011</t>
  </si>
  <si>
    <t>AUXILIARY CONTACT FOR DIFFERENTIAL</t>
  </si>
  <si>
    <t>IQQ060030130</t>
  </si>
  <si>
    <t>S7-400, UR2 RACK, 9 SLOTS</t>
  </si>
  <si>
    <t>IQQ060080354</t>
  </si>
  <si>
    <t>TACHOMETER MONITOR 3500/50</t>
  </si>
  <si>
    <t>IRJ186087825</t>
  </si>
  <si>
    <t xml:space="preserve">PIPE Length  691 mm </t>
  </si>
  <si>
    <t>FT MPU Analog I/O module</t>
  </si>
  <si>
    <t>Manuf Identification Number: 5466-1115
Manuf. Drawing Number:J0403955/J0403956/J04039 57/J0403958</t>
  </si>
  <si>
    <t>HD Discrete I/O module</t>
  </si>
  <si>
    <t>Manuf Identification Number: 5466-1050
Manuf. Drawing Number: J0403955/J0403956/J04039 57/J0403958</t>
  </si>
  <si>
    <t>HD Analog I/O module</t>
  </si>
  <si>
    <t>Manuf Identification Number: 5466-5025
Manuf. Drawing Number: J0403955/J0403956/J04039 57/J0403958</t>
  </si>
  <si>
    <t>Micronet Safety Module</t>
  </si>
  <si>
    <t>Manuf Identification Number: 8237-2495
Manuf. Drawing Number: J0403955/J0403956/J04039 57/J0403958</t>
  </si>
  <si>
    <t>130-XP-115/215
150-CR-002
150-CR-104/204/323</t>
  </si>
  <si>
    <t>BEARING COVER O-RING GASKET</t>
  </si>
  <si>
    <t>Iso Kit gasket 300LB 3" RF</t>
  </si>
  <si>
    <t>I37631108 / 300LB 3" RF</t>
  </si>
  <si>
    <t>Индикатор часового типа для центровки валов</t>
  </si>
  <si>
    <t>0-10 мм</t>
  </si>
  <si>
    <t>Набор ключей гаечных рожковых</t>
  </si>
  <si>
    <t xml:space="preserve">Размеры 6х7; 8х9; 8х10; 10х11; 11х12; 12х13; 13х14; 14х15; 16х17; 17х19; 18х19; 19х20; 20х22; 21х22; 24х27; 27х30; 30х32; 32х36 мм (18 предметов) Набор гаечных ключей, используется шестигранный тип крепежа.  Материал:  хромованадиевая закалённая  сталь. </t>
  </si>
  <si>
    <t>MIQ-17E2H-1S</t>
  </si>
  <si>
    <t>Gate valve Flanged 2" #600 CS A216-WCB 13CR/HF(CoCr) TRIM</t>
  </si>
  <si>
    <t>CS A216-WCB 13CR/HF(CoCr) TRIM CL600 RF 125 AARH FP FLEX WDG BB OS&amp;Y-RS API-600 B16.5 WELDD-IN RING HW</t>
  </si>
  <si>
    <t xml:space="preserve">Kомплект гаечных рожково-накидных ключей, метрический;  </t>
  </si>
  <si>
    <t xml:space="preserve">Размеры: 6, 7, 8,9,10,11,12,13,14,16,17,18,19,20,21,22,23,24,27,30,32,36,41 мм. (23 предметов)
Набор накидных изогнутых гаечных ключей, используется шестигранный тип крепежа.  Материал:  хромованадиевая закалённая  сталь. </t>
  </si>
  <si>
    <t>Fixing Tape (12mm x 33m)</t>
  </si>
  <si>
    <t>FT-1H</t>
  </si>
  <si>
    <t>End Seal, universal, cold applied, Above Insulation, ATEX</t>
  </si>
  <si>
    <t>E-100-E</t>
  </si>
  <si>
    <t>L-05A/B Lamp</t>
  </si>
  <si>
    <t>Philips TLD 36W</t>
  </si>
  <si>
    <t>3AUA0000035408 ZIP for ABB VSD</t>
  </si>
  <si>
    <t xml:space="preserve">Gate valve Flanged 2" #300 SS A351-CF8 304SS TRIM </t>
  </si>
  <si>
    <t>SS A351-CF8 304SS TRIM CL300 RF 125 AARH FP FLEX WDG BB OS&amp;Y-RS API-600 B16.5 WELDD-IN RING HW</t>
  </si>
  <si>
    <t>Gate valve Flanged 2" #300 SS A351-CF8 316SS TRIM - HF(CoCr)</t>
  </si>
  <si>
    <t>SS A351-CF8 316SS TRIM - HF(CoCr) CL300 RF 125 AARH FP FLEX WDG BB OS&amp;Y-RS API-600 B16.5 WELDD-IN RING MR0103 HW</t>
  </si>
  <si>
    <t>Gate valve Flanged 10" #150 CS A216-WCB 13CR/HF(CoCr) TRIM</t>
  </si>
  <si>
    <t>CS A216-WCB 13CR/HF(CoCr) TRIM CL150 RF 125 AARH FP FLEX WDG BB IS- NRS API-600 B16.5 WELDD-IN RING EXT STEM GO &amp; POST INDICATOR</t>
  </si>
  <si>
    <t>Gate valve Flanged 10" #300 CS A216-WCB 13CR/HF(CoCr) TRIM</t>
  </si>
  <si>
    <t>CS A216-WCB 13CR/HF(CoCr) TRIM CL300 RF 125 AARH FP FLEX WDG BB OS&amp;Y-RS API-600 B16.5 WELDD-IN RING GO</t>
  </si>
  <si>
    <t>Filter control box</t>
  </si>
  <si>
    <t>Iso Kit gasket F8 150LB 8" RF</t>
  </si>
  <si>
    <t>I22141250_F8 / 150LB 8" RF</t>
  </si>
  <si>
    <t>Стропа текстильная петлевая</t>
  </si>
  <si>
    <t>грузоподъемность 6т, Длина,м: 4; 6; 8;  10; 12 . (10 штук каждому) Количество слоев ленты -2; Коэффициент запаса прочности: 7:1</t>
  </si>
  <si>
    <t>MIQ-10E2H-1S</t>
  </si>
  <si>
    <t>MIQ-70E3H-1S</t>
  </si>
  <si>
    <t>MIQ-50E3L-2S</t>
  </si>
  <si>
    <t>MIQ-20E2L-2S</t>
  </si>
  <si>
    <t>10" PIPE S-MFR RTRP 13BAR</t>
  </si>
  <si>
    <t>10" PIPE S-MFR RTRP 10BAR</t>
  </si>
  <si>
    <t>RTRP GLASS FIBER REINFORCED POLYESTER BSJ END MFR-STD 10 BAR</t>
  </si>
  <si>
    <t>Stainless Steel band 21" for Mount Kit</t>
  </si>
  <si>
    <t>B-21</t>
  </si>
  <si>
    <t>Stainless Steel band 4" for Mount Kit</t>
  </si>
  <si>
    <t>B-4</t>
  </si>
  <si>
    <t>Stainless Steel band 10" for Mount Kit</t>
  </si>
  <si>
    <t>B-10</t>
  </si>
  <si>
    <t xml:space="preserve">Led lamp Geniled Kolokol 150W 5000K 70RaAluminum diffuser 60 Mounting Bracket </t>
  </si>
  <si>
    <t>50W, 27300lm, IP65, CREE U1 LEDs,- 45C to +50C, CRI≥70, 5000K, PF: &gt;0.95, 100-277 V, 50-60 Hz, 4,5kg, Diffuser 60. Mounting Bracket</t>
  </si>
  <si>
    <t>Gate valve Flanged 8" #300 CS A216-WCB 13CR/HF(CoCr)</t>
  </si>
  <si>
    <t>GLOBE VA Y PTRN BW 4" #300 CS A216-WCB 13CR/HF(CoCr) TRIM</t>
  </si>
  <si>
    <t>LUBRICANT FOR Utility Heavy Duty Service Pump</t>
  </si>
  <si>
    <t>PUMP BEARING DE/NDE</t>
  </si>
  <si>
    <t>1/2" PIPE S-160 CS A106</t>
  </si>
  <si>
    <t>If we can receive piping items from EE, we can reduce below price $256 551,70</t>
  </si>
  <si>
    <t>3" PIPE S-MFR PL HDPE</t>
  </si>
  <si>
    <t>Molecular sieve columns for MAXUM II Gas chromatographs (Serial numbers of GC: 5509400040, 5509400050, 5509400060, 5509400070, 5509400080, 5509400090, 5509400100, 5509400110, 5509400120, 5509400010,  5509400020,)</t>
  </si>
  <si>
    <t>5A MOLESIEVE 80/100, 1.5 M, 1/16 IN 316 SS</t>
  </si>
  <si>
    <t>Amperometric Sensor Fill Solution #1, 4 oz (125ml) Dissolved Oxygen</t>
  </si>
  <si>
    <t>PN: 9210264</t>
  </si>
  <si>
    <t>Electrolyte, free chlorine sensor</t>
  </si>
  <si>
    <t>PN: 9160600</t>
  </si>
  <si>
    <t>3AUA0000162896 ZIP for ABB VSD</t>
  </si>
  <si>
    <t>Valve Repair Kit 5807-Type 051</t>
  </si>
  <si>
    <t xml:space="preserve">	POST COLLAR ( everlasting valve)</t>
  </si>
  <si>
    <t>Sandpaper / наждачная бумага</t>
  </si>
  <si>
    <t>Наждачная бумага на тканевой основе Russia Баз KK18XW 75253, 40Н(Р40)</t>
  </si>
  <si>
    <t>ВД-40 / WD-40</t>
  </si>
  <si>
    <t>Универсальная смазка WD-40</t>
  </si>
  <si>
    <t>Метал щетка / Metal brush</t>
  </si>
  <si>
    <t>INTERNAL LIGHTING</t>
  </si>
  <si>
    <t>IQQ060010059</t>
  </si>
  <si>
    <t>AUX.RELAY 6A 125VDC 2SPDT COIL 80-1</t>
  </si>
  <si>
    <t>IQQ020060038</t>
  </si>
  <si>
    <t>ELECTRONIC CARD SK20 4DIODE 2AN+2CA</t>
  </si>
  <si>
    <t>IRC096630012</t>
  </si>
  <si>
    <t>ELECTRONIC CARD SKCR - SKDDI0714</t>
  </si>
  <si>
    <t>IRC096630013</t>
  </si>
  <si>
    <t>ELECTRONIC CARDSCC - SKDDI0725</t>
  </si>
  <si>
    <t>IRC096630014</t>
  </si>
  <si>
    <t>MOXA SWITCH</t>
  </si>
  <si>
    <t>IRM893953687</t>
  </si>
  <si>
    <t>EX2100 REG GND DETEC</t>
  </si>
  <si>
    <t>IRM893953688</t>
  </si>
  <si>
    <t>MODULE</t>
  </si>
  <si>
    <t>IRM893953733</t>
  </si>
  <si>
    <t>FLAG RELAY 230VAC-50HZ</t>
  </si>
  <si>
    <t>IQQ040040032</t>
  </si>
  <si>
    <t>CENTRIFUGAL FAN FOR SAFE AREA LG 90</t>
  </si>
  <si>
    <t>IRC2788973023</t>
  </si>
  <si>
    <t>ACCUMULATOR BLADDER</t>
  </si>
  <si>
    <t>ISL19608760015</t>
  </si>
  <si>
    <t>LEVEL GAUGE</t>
  </si>
  <si>
    <t>RJO31690</t>
  </si>
  <si>
    <t>RTO96847</t>
  </si>
  <si>
    <t xml:space="preserve">Bellow Seal Gate valve female RP 3/4" #800 SS A182-F304L 316SS </t>
  </si>
  <si>
    <t>Gate valve Flanged 2" #150 SS A351-CF8 304SS TRIM</t>
  </si>
  <si>
    <t>SS A351-CF8 304SS TRIM CL150 RF 125 AARH FP FLEX WDG BB OS&amp;Y-RS API-600 B16.5 WELDD-IN RING HW</t>
  </si>
  <si>
    <t xml:space="preserve">Gate valve Flanged 4" #300 SS A351-CF8 304SS TRIM </t>
  </si>
  <si>
    <t>Gate valve BW 6" #300 AS A217-C12 13CR/HF(CoCr) TRIM</t>
  </si>
  <si>
    <t>AS A217-C12 13CR/HF(CoCr) TRIM CL300 BE FP FLEX WDG BB OS&amp;Y-RS API-600 B16.25 WELDD-IN RING H2 SERV. HW</t>
  </si>
  <si>
    <t xml:space="preserve">PTFE LINED  ELBOW (ONE SIDE L=105 MM)
</t>
  </si>
  <si>
    <t>PTFE LINED 90 DEG  PTFE LINED ELBOW ASME #150 A106Gr W/PTFE
SIZE 1"</t>
  </si>
  <si>
    <t xml:space="preserve">PIPE Length  2581 mm </t>
  </si>
  <si>
    <t>PTFE  PIPE STD SMLS A106Gr w/PTFE#150
SIZE 1"</t>
  </si>
  <si>
    <t xml:space="preserve">PIPE Length  2574 mm </t>
  </si>
  <si>
    <t xml:space="preserve">PIPE Length  2720 mm </t>
  </si>
  <si>
    <t xml:space="preserve">PIPE Length  3190 mm </t>
  </si>
  <si>
    <t xml:space="preserve">PIPE Length  3270 mm </t>
  </si>
  <si>
    <t xml:space="preserve">PIPE Length  3043 mm </t>
  </si>
  <si>
    <t>1''-PL HDPE / SDR 11 PE MFR-STD 16 BAR, S-MFR   THICKNEES min 2 mm</t>
  </si>
  <si>
    <t>171-PSV-2965</t>
  </si>
  <si>
    <t>Pipe (Ferric Chloride Dosing)</t>
  </si>
  <si>
    <t>JSV-FF100
fluid: FERRIC CHLORIDE
Jokwang I.L.I CO.,LTD</t>
  </si>
  <si>
    <t>ORD-48/794-2022
24.10.2022</t>
  </si>
  <si>
    <t>171-PSV-1965</t>
  </si>
  <si>
    <t>171-PSV-2683</t>
  </si>
  <si>
    <t>Pipe (Hydrochloric Acid Dosing)</t>
  </si>
  <si>
    <t>JSV-FF100
Fluid:35% HCI
Jokwang I.L.I CO.,LTD</t>
  </si>
  <si>
    <t>171-PSV-1683</t>
  </si>
  <si>
    <t>171-PSV-2682</t>
  </si>
  <si>
    <t>171-PSV-1682</t>
  </si>
  <si>
    <t>Fuse for MicroNet Plus Power</t>
  </si>
  <si>
    <t>176-PX-004A</t>
  </si>
  <si>
    <t xml:space="preserve"> Pump rotor</t>
  </si>
  <si>
    <t>Manufacturers Model No: 
P1XBS81RMA/E4TL;  Manufacturer’s Serial No: 18X928106/01-02; Dimensions: 450mm x44mm; Manuf Identification No: E0X2 2205; SF E0X2 2205 22A; Vendor: NOV AUSTRALIA PTY LTD</t>
  </si>
  <si>
    <t>REQ 467</t>
  </si>
  <si>
    <t>Pump flexishaf</t>
  </si>
  <si>
    <t>Manufacturers Model No:
 P1XBS81RMA/E4TL;  Manufacturer’s Serial No: 18X928106/01-02;  Manuf Identification No: BV51774 Vendor: NOV AUSTRALIA PTY LTD</t>
  </si>
  <si>
    <t>176-PX-009A</t>
  </si>
  <si>
    <t>Pump stator</t>
  </si>
  <si>
    <t>Manufacturers Model No:E14KS81RMH/E4SX;  Manufacturer’s Serial No: 18X928106/01-02; Dimensions: 85mm x436mm; Manuf Identification No: E04K 2205; RR E04K 2205 22A; Vendor: NOV AUSTRALIA PTY LTD</t>
  </si>
  <si>
    <t>177-PX-001A</t>
  </si>
  <si>
    <t xml:space="preserve">Pump stator </t>
  </si>
  <si>
    <t>Manufacturers Model No:E16AS81RMH/E4SX;  Manufacturer’s Serial No: 18X928104/01-02; Dimensions: 350mm x135mm; Manuf Identification No: E061 2205; RR  E061 2205 22A NITRILE; Vendor: NOV AUSTRALIA PTY LTD</t>
  </si>
  <si>
    <t>Manufacturers Model No:E16AS81RMH/E4SX;  Manufacturer’s Serial No: 18X928104/01-02; Dimensions: 405mm x90mm; Manuf Identification No: E061 2520; SF  E061 2520 25A HCP 316 SS; Vendor: NOV AUSTRALIA PTY LTD</t>
  </si>
  <si>
    <t>145-PR-008A/B</t>
  </si>
  <si>
    <t>SPARE PART KIT PURGE- FEELER-REPLENISHMENT SIZE 02
COMPOSED By:
N. 1 Feeler Group Code 9041119_SK-005604
N. 1 Refilling Group Code 9041120_SK-005604
N. 1 Bleeder Group Code 9041121_SK-005604</t>
  </si>
  <si>
    <t>MANUF. ID N: KRSTR02A/3
MANUFACTURER: SEKO</t>
  </si>
  <si>
    <t>145-PR-009 A/B
130-PR-015 A/B</t>
  </si>
  <si>
    <t>SPARE PART KIT PURGE- FEELER-REPLENISHMENT SIZE 02
COMPOSED By:
N. 1 Feeler Group Code 9041119_SK-005604
N. 1 Refilling Group Code 9041120_SK-005604
N. 1 Bleeder Group Code 9041139_SK-005604</t>
  </si>
  <si>
    <t>MANUFACTURER ID: KRSTR02A/2_SK-
005604
DRW: UZGTL-SEK-MEC-38-45-0-0042 Pos. 19-20-21
MANUFACTURER: SEKO</t>
  </si>
  <si>
    <t>Oil VG 68</t>
  </si>
  <si>
    <t>ISO VG 68 Oil</t>
  </si>
  <si>
    <t>Iso Kit gasket 600LB 12" RF</t>
  </si>
  <si>
    <t>I26937219 / 600LB 12" RF</t>
  </si>
  <si>
    <t>Iso Kit gasket BFY 150LB 6" RF</t>
  </si>
  <si>
    <t>I22141249_BFY / 150LB 6" RF</t>
  </si>
  <si>
    <t xml:space="preserve">грузоподъемность 5т, Длина,м:  2; 3; 4; 6; 8; (10 штук каждому). </t>
  </si>
  <si>
    <t>Type      REx 011
Model   01185. 0-00
15 gradus NC (normal close)</t>
  </si>
  <si>
    <t>PL EM 3.0 Output Indicator</t>
  </si>
  <si>
    <t>Two-way evacuation indicator, LED. Battery: Ni-Cd, 3.6В 1.5A/h. 3W, IP65, 220-240V, 1,25kg</t>
  </si>
  <si>
    <t>L-08D Ballast</t>
  </si>
  <si>
    <t>FEB236BUSE Ballast</t>
  </si>
  <si>
    <t xml:space="preserve"> LAMP 400 W</t>
  </si>
  <si>
    <t>Osram NAV-T 400W SUPER 4Y</t>
  </si>
  <si>
    <t>C.B Y-Globe Valve Spares 5979-004-001</t>
  </si>
  <si>
    <t>SCREW +CON. M4X0.7X6</t>
  </si>
  <si>
    <t>SPRING PIN D5X10</t>
  </si>
  <si>
    <t>грузоподъемность 8т, Длина,м: 5; 8;  10; 12 . (10 штук каждому) Количество слоев ленты -2; Коэффициент запаса прочности: 7:0</t>
  </si>
  <si>
    <t>Kомплект торцевых ключей, метрический;</t>
  </si>
  <si>
    <t>Размеры: 6,7,8,10, 11, 12, 13, 14, 17, 18, 19, 20, 21, 22, 24, 27, 30, 32,36,41, Рукоятка для торцевых головок. Удлинитель и другие предметы</t>
  </si>
  <si>
    <t>Gate valve Flanged 3" #600 CS A216-WCB 13CR/HF(CoCr) TRIM</t>
  </si>
  <si>
    <t>Globe valve Flanged 2" #150 CS A216-WCB 13CR/HF(CoCr) TRIM</t>
  </si>
  <si>
    <t>CS A216-WCB 13CR/HF(CoCr) TRIM CL150 RF 125 AARH DISC BB OS&amp;Y-RS API-600 B16.5 WELDD-IN RING HW</t>
  </si>
  <si>
    <t>Globe valve Flanged 3" #300 CS A216-WCB 13CR/HF(CoCr) TRIM</t>
  </si>
  <si>
    <t>Valve Seat O-Ring</t>
  </si>
  <si>
    <t>MANUFACTURER ID NUMBERS: KRV26-B06 / KRV12-B06 / KRV70-B06 / KRV90-B06 
MATERIAL: FKM
MANUFACTURER: OBL
SUPPLIER: SUEZ</t>
  </si>
  <si>
    <t>Iso Kit gasket F8 150LB 3" RF</t>
  </si>
  <si>
    <t>I22141245_F8 / 150LB 3" RF</t>
  </si>
  <si>
    <t>1/2" PIPE S-160 SS</t>
  </si>
  <si>
    <t>SS A312-TP316/316L SMLS BE B36.19M</t>
  </si>
  <si>
    <t>Control Panel for ABB MCU M102 relay</t>
  </si>
  <si>
    <t>MD21,24VDC ABB with connection cable</t>
  </si>
  <si>
    <t xml:space="preserve">Gate valve Flanged 3/4" #300  SS A182-F304L 316SS </t>
  </si>
  <si>
    <t>SS A182-F304L 316SS TRIM - HF(CoCr) CL300 RF 125 AARH RP SLD WDG BB OS&amp;Y-RS API-602 B16.5 EXPD-IN RING H2 SERV. HW</t>
  </si>
  <si>
    <t>Gate valve Flanged 3/4" #600 SS A182-F304L MONEL</t>
  </si>
  <si>
    <t>SS A182-F304L MONEL TRIM CL600 RF 125 AARH RP SLD WDG BB OS&amp;Y-RS API-602 B16.5 EXPD-IN RING O2 SERV. HW</t>
  </si>
  <si>
    <t>Gate valve Flanged 3" #300  LTCS A352-LCB 316SS TRIM - HF(CoCr)</t>
  </si>
  <si>
    <t>LTCS A352-LCB 316SS TRIM - HF(CoCr) CL300 RF 125 AARH FP FLEX WDG BB OS&amp;Y-RS API-600 B16.5 WELDD-IN RING HW</t>
  </si>
  <si>
    <t>Globe valve female 1" #800 SS A182-F304L 316SS TRIM - HF(CoCr)</t>
  </si>
  <si>
    <t>SS A182-F304L 316SS TRIM - HF(CoCr) CL800 SWE RP DISC BB OS&amp;Y-RS API-602 B16.11 INT. SEAT MR0103 HW</t>
  </si>
  <si>
    <t>CHECK VA WAFER LINED 8" #150 CS A216-WCB PFA TRIM</t>
  </si>
  <si>
    <t xml:space="preserve">PIPE Length  1385 mm </t>
  </si>
  <si>
    <t xml:space="preserve">PIPE Length  341mm </t>
  </si>
  <si>
    <t xml:space="preserve">PIPE Length  1861 mm </t>
  </si>
  <si>
    <t>PTFE LINED TEE  ASME #150   (BRANCH L=127)</t>
  </si>
  <si>
    <t>PTFE LINED TEE ASME #150 A106Gr W/PTFE
1.1/2"X1"</t>
  </si>
  <si>
    <t>130-CC-114/214
150-CC-001
150-CC-003
Gas Filter for Booster</t>
  </si>
  <si>
    <t>Gasket &amp; O-ring / Process gas filter AND Drive gas filter</t>
  </si>
  <si>
    <t>ID: R4131 / R4200
VITON</t>
  </si>
  <si>
    <t>SACCA KIT 375L</t>
  </si>
  <si>
    <t>VARIOUS ISW981980036 810U161A</t>
  </si>
  <si>
    <t xml:space="preserve">грузоподъемность 4т, Длина,м:   1; 2; 4; 6; 8 (10 штук каждому). </t>
  </si>
  <si>
    <t>Junction box</t>
  </si>
  <si>
    <t>5 Entry, GRP type Ex e IIC</t>
  </si>
  <si>
    <t>150-AT-0017</t>
  </si>
  <si>
    <t>scrubber for H2 purity</t>
  </si>
  <si>
    <t>supelco</t>
  </si>
  <si>
    <t>1 1/2" PIPE S-80S SS316</t>
  </si>
  <si>
    <t>Support bracket, SS, vertical</t>
  </si>
  <si>
    <t>SB-111</t>
  </si>
  <si>
    <t>Dissolved oxygen membrane assembly kit</t>
  </si>
  <si>
    <t>Analyzer model:499ADO-54 
PN: 23502-00</t>
  </si>
  <si>
    <t>BEL SEAL Y GLOBE VA 1" #1500 CS A105 316SS TRIM - HF(CoCr)</t>
  </si>
  <si>
    <t>CS A105 316SS TRIM - HF(CoCr) CL1500 SWE RP DISC BB OS&amp;Y-RS API- 602 B16.11 INT. SEAT H2 SERV. Y-PATTERN HW</t>
  </si>
  <si>
    <t>PTFE LINED TEE ASME #150 A106Gr W/PTFE
SIZE 2"X1/2'</t>
  </si>
  <si>
    <t>Interface module</t>
  </si>
  <si>
    <t>Interface module MTQ22-FBP.0, Fast Ethernet (Modbus TCP): 2xRJ45, Field Bus: 4xSocket(6pin), 1xmicro-USB, Us=24 V DC, for UMC100, 1SAJ260000R0100, ABB</t>
  </si>
  <si>
    <t>Type: Cr Ex 020) 02041.0-10 14 Stego</t>
  </si>
  <si>
    <t>End Seal, BTV/QTVR, heat shrink, ATEX</t>
  </si>
  <si>
    <t>E-06</t>
  </si>
  <si>
    <t>End Seal, XTV/KTV, heat shrink, ATEX</t>
  </si>
  <si>
    <t>E-19</t>
  </si>
  <si>
    <t>PLC ETCP</t>
  </si>
  <si>
    <t>NGC-40 Control Module</t>
  </si>
  <si>
    <t xml:space="preserve"> Ballast 250 w</t>
  </si>
  <si>
    <t>Electronic ballast, High power factor, Constant wattage type ballast,CHIDS20254032DRI</t>
  </si>
  <si>
    <t>1" PIPE S-80S SS 316L H2 service</t>
  </si>
  <si>
    <t>SS A312-TP316L SMLS PE B36.19M H2 SERV.</t>
  </si>
  <si>
    <t xml:space="preserve">Calibration gas
concentration: SOx : 80 ppmv CO : 120 ppmv
O2 : 20 vol% NOx : 240 ppmv;
</t>
  </si>
  <si>
    <t>150-AT-0901</t>
  </si>
  <si>
    <t xml:space="preserve">Calibration gas
concentration: 80% CH4 + 20% N2
(WI Value : 35,914 kJ/Nm3);
</t>
  </si>
  <si>
    <t xml:space="preserve">Calibration gas
concentration: 100% CH4
(WI Value : 48,126 kJ/Nm3);
</t>
  </si>
  <si>
    <t>176-LT-0011</t>
  </si>
  <si>
    <t>Pressure Transmitter
176-LT-0011</t>
  </si>
  <si>
    <t>Manufacturer: Yokagawa
Model No: EJA110E-JMS5G-919DN/KF22/M01/T12/A2/D4/C1
Gold-plated diaphragm</t>
  </si>
  <si>
    <t>181-FT-0006</t>
  </si>
  <si>
    <t>Pressure Transmitter
181-FT-0006</t>
  </si>
  <si>
    <t>Manufacturer: Yokagawa
Model No: EJA110E-JHS5G-919DB/KF22/M01/T12/A2/C1
Gold-plated diaphragm</t>
  </si>
  <si>
    <t>RTO729052203A</t>
  </si>
  <si>
    <t>RMO392440233D</t>
  </si>
  <si>
    <t>RMO392410803D</t>
  </si>
  <si>
    <t>RMO392480803D</t>
  </si>
  <si>
    <t>INTERCONNECTION ELECTRONIC CARD 10P</t>
  </si>
  <si>
    <t>IRC096630005</t>
  </si>
  <si>
    <t>SCM MODULE, INCLUDING DC SWITCH</t>
  </si>
  <si>
    <t>IRM893953196</t>
  </si>
  <si>
    <t>IQQ040020027</t>
  </si>
  <si>
    <t>EX LIGHTING FIXTURES FOR TWILIGHT SENSOR</t>
  </si>
  <si>
    <t>IRC2788973015</t>
  </si>
  <si>
    <t>PT100 ON TANK</t>
  </si>
  <si>
    <t>RTO95721</t>
  </si>
  <si>
    <t>Gate valve Female RP 3/4" #800 CS SA105 13CR/HF(CoCr)</t>
  </si>
  <si>
    <t>CS SA105 13CR/HF(CoCr) TRIM CL800 SWE x FTE RP SLD WDG BB OS&amp;Y-RS API-602 B16.11 EXPD-IN RING HW</t>
  </si>
  <si>
    <t>Bellow seal Gate valve 1" #300 CS A105 HF(CoCr)</t>
  </si>
  <si>
    <t>CS A105 HF(CoCr) TRIM - 13CR CL300 RF RP SLD WDG BB OS&amp;Y-RS API- 602 B16.5 EXPD-IN RING H2 SERV. HW</t>
  </si>
  <si>
    <t xml:space="preserve">Globe valve Y Pattern Female 3/4" #800 CS A105 316SS TRIM - HF(CoCr) </t>
  </si>
  <si>
    <t>CS A105 316SS TRIM - HF(CoCr) CL800 SWE RP DISC BB OS&amp;Y-RS API- 602 B16.11 INT. SEAT H2 SERV. Y-PATTERN HW</t>
  </si>
  <si>
    <t xml:space="preserve">Bellow seal Y Globe valve 3/4" #800 CS A105 316SS TRIM - HF(CoCr) </t>
  </si>
  <si>
    <t>CHECK VA LINED 2" #150 CS A216-WCB PTFE TRIM</t>
  </si>
  <si>
    <t xml:space="preserve">PIPE Length  1256 mm </t>
  </si>
  <si>
    <t xml:space="preserve">PIPE Length  1641 mm </t>
  </si>
  <si>
    <t xml:space="preserve">PIPE Length  1090 mm </t>
  </si>
  <si>
    <t xml:space="preserve">PIPE Length  1110 mm </t>
  </si>
  <si>
    <t xml:space="preserve">PIPE Length  1220 mm </t>
  </si>
  <si>
    <t xml:space="preserve">PIPE Length  1230 mm </t>
  </si>
  <si>
    <t>PTFE  PIPE STD SMLS A106Gr w/PTFE #150x#300
SIZE 1"</t>
  </si>
  <si>
    <t xml:space="preserve">PIPE Length  1118 mm </t>
  </si>
  <si>
    <t xml:space="preserve">PIPE Length  1032 mm </t>
  </si>
  <si>
    <t xml:space="preserve">PIPE Length  1216 mm </t>
  </si>
  <si>
    <t>CPU module</t>
  </si>
  <si>
    <t>Manuf Identification Number: 5466-1245
Manuf. Drawing Number: J0403955/J0403956/J04039 57/J0403958</t>
  </si>
  <si>
    <t xml:space="preserve"> Pump stator</t>
  </si>
  <si>
    <t>Manufacturers Model No: 
P1XBS81RMA/E4TL;  Manufacturer’s Serial No: 18X928106/01-02; Dimensions: 365mm x84mm; Manuf Identification No: E0X2 2205; RR E0X2 2205 22A; Vendor: NOV AUSTRALIA PTY LTD</t>
  </si>
  <si>
    <t>176-PX-002A</t>
  </si>
  <si>
    <t>Manufacturers Model No:E17KS81RMH/E4SW;  Manufacturer’s Serial No:18X926206/01-02 ; Dimensions: 142mm x777mm; Manuf Identification No: E07K 2205; RR E07K 2205 22A; Vendor: NOV AUSTRALIA PTY LTD</t>
  </si>
  <si>
    <t>Pump rotor</t>
  </si>
  <si>
    <t>Manufacturers Model No:E17KS81RMH/E4SW;  Manufacturer’s Serial No: 18X926206/01-02; Dimensions: 830mm x96mm; Manuf Identification No: E07K 2205; SF E07K 2205 22A; Vendor: NOV AUSTRALIA PTY LTD</t>
  </si>
  <si>
    <t>Manufacturers Model No:E14KS81RMH/E4SX;  Manufacturer’s Serial No: 18X928106/01-02; Dimensions: 470mm x55mm; Manuf Identification No: E04K 2205; SF E04K 2225 22A; Vendor: NOV AUSTRALIA PTY LTD</t>
  </si>
  <si>
    <t>COUPLING KIT</t>
  </si>
  <si>
    <t>VARIOUS</t>
  </si>
  <si>
    <t xml:space="preserve">грузоподъемность 3т, Длина,м: 1; 2; 3; 4; 5 (10 штук каждому). </t>
  </si>
  <si>
    <t>Kомплект торцевой ключей, дюмовой  (inch size)</t>
  </si>
  <si>
    <t>размеры от 1/2" до 4 " Рукоятка для торцевых головок. Удлинитель и другие предметы</t>
  </si>
  <si>
    <t>Set of gaskets</t>
  </si>
  <si>
    <t>Set of Gasket</t>
  </si>
  <si>
    <t>Gylon</t>
  </si>
  <si>
    <t>грузоподъемность 12т, Длина,м: 8;  10; 12(10 штук каждому) . Количество слоев ленты -2; Коэффициент запаса прочности: 7:2</t>
  </si>
  <si>
    <t>SG Lock valve Model :  ALR04 (10- 100 psi)</t>
  </si>
  <si>
    <t>8" PIPE S-10S SS 304L</t>
  </si>
  <si>
    <t>SS A358-304L-CL.1 EFW BE B36.19M</t>
  </si>
  <si>
    <t>8" PIPE S-10S SS 316L</t>
  </si>
  <si>
    <t>SS A358-316L-CL.1 EFW BE B36.19M</t>
  </si>
  <si>
    <t>Moisture generator</t>
  </si>
  <si>
    <t>Ametek 3050-SLR SN;305E384   PN:305540901S</t>
  </si>
  <si>
    <t>грузоподъемность 10т, Длина,м: 8;  10; 12 .(10 штук каждому) Количество слоев ленты -2; Коэффициент запаса прочности: 7:1</t>
  </si>
  <si>
    <t>Led lamp Geniled Element Advanced 0, 5x1 20W 4000K Lens W2 PMA Mount corner for overhead mounting</t>
  </si>
  <si>
    <t>Housing material-anodized aluminum. 20W, 2600lm, IP67, UHL1, -60 C to +50 C, CRI≥80, 4000K, PF: &gt;0.95, 180-264V, 50-60 Hz, 2,6kg, Lens W (130X70). Mounting corner for overhead mounting</t>
  </si>
  <si>
    <t>Led lamp Geniled Element Advanced 0,5x1 40W 4000K Lens W2 PMA Mount corner for overhead mounting</t>
  </si>
  <si>
    <t>Housing material-anodized aluminum. 40W, 4980lm, IP67, UHL1, -60 C to +50 C, CRI≥80, 4000K, PF: &gt;0.95, 180-264V, 50-60 Hz, 2,6kg, Lens W (130X70). Mounting corner for overhead mounting</t>
  </si>
  <si>
    <t>172-AT-0403/0604/0504</t>
  </si>
  <si>
    <t>Silica reagent kit with modified R2, includes:
Reagent 1–3,</t>
  </si>
  <si>
    <t>PN: 25286000</t>
  </si>
  <si>
    <t>1" PIPE S-STD CS with PTFE</t>
  </si>
  <si>
    <t>rotameter (N2)</t>
  </si>
  <si>
    <t>Omega pn: FLDN3503G</t>
  </si>
  <si>
    <t>rotameter (H2)</t>
  </si>
  <si>
    <t>Omega pn: FLDH3502G</t>
  </si>
  <si>
    <t>PIPE Length  939 mm</t>
  </si>
  <si>
    <t xml:space="preserve">PIPE Length  879 mm </t>
  </si>
  <si>
    <t xml:space="preserve">PIPE Length  103 mm </t>
  </si>
  <si>
    <t>грузоподъемность 2т, Длина,м:   1; 2; 3; 4; 5.  (10 штук каждому)</t>
  </si>
  <si>
    <t>Seat</t>
  </si>
  <si>
    <t>A351 CF8M-st</t>
  </si>
  <si>
    <t>1 1/2" PIPE S-80S SS304</t>
  </si>
  <si>
    <t>2" PIPE S-160 CS</t>
  </si>
  <si>
    <t>2" PIPE S-XS CS</t>
  </si>
  <si>
    <t>2" PIPE S-40S SS 316L</t>
  </si>
  <si>
    <t>SS A312-TP316L SMLS BE B36.19M</t>
  </si>
  <si>
    <t>3" PIPE S-MFR RTRP</t>
  </si>
  <si>
    <t>3" PIPE S-10S SS 304L</t>
  </si>
  <si>
    <t>SS A312-TP304L SMLS BE B36.19M</t>
  </si>
  <si>
    <t>4" PIPE S-10S SS304L</t>
  </si>
  <si>
    <t>4" PIPE S-10S SS316L</t>
  </si>
  <si>
    <t>6" PIPE S-10S SS304L</t>
  </si>
  <si>
    <t>6" PIPE S-40S SS304L</t>
  </si>
  <si>
    <t>SS A312-TP304L SMLS BE B36.19M H2 SERV.</t>
  </si>
  <si>
    <t>Ambinet Thermostat(For Hazardous)</t>
  </si>
  <si>
    <t>B7-15140</t>
  </si>
  <si>
    <t>12" PIPE S-MFR RTRP</t>
  </si>
  <si>
    <t xml:space="preserve">PTFE LINED TEE ASME #150 (BRANCH L=140)
</t>
  </si>
  <si>
    <t>1" PIPE S-MFR RTRP</t>
  </si>
  <si>
    <t>2" PIPE S-40S SS</t>
  </si>
  <si>
    <t>6" PIPE S-STD CS PE COATED</t>
  </si>
  <si>
    <t>CS A106-B SMLS BE B36.10M PE COATED</t>
  </si>
  <si>
    <t>Multimeter</t>
  </si>
  <si>
    <t>Multimeter M2M LV MODBUS, 10-500 V AC, -/5 A or -/1 А, accuracy class 1, 2DO, Us=24-240 V AC/DC, RS-485 (Modbus RTU): 1xScrew(4pin) with integrated terminator, 96x96 mm, IP50, 2CSG296992R4052, АВВ</t>
  </si>
  <si>
    <t>M4M 20 MODBUS Network analyzer, ABB 2CSG251141R4051</t>
  </si>
  <si>
    <t>Rotameter (steam/water)</t>
  </si>
  <si>
    <t>Model: K01-A-2</t>
  </si>
  <si>
    <t>Power supply module</t>
  </si>
  <si>
    <t>Ametek 3050-SLR SN;305E384  PN:230539001</t>
  </si>
  <si>
    <t xml:space="preserve">ORP analyzer standard solution </t>
  </si>
  <si>
    <t>(-250 mV +250mV), 500 ml</t>
  </si>
  <si>
    <t xml:space="preserve"> Test gas for CH4 Detector</t>
  </si>
  <si>
    <t xml:space="preserve"> 112 L, 2.5 % CH4/Air</t>
  </si>
  <si>
    <t xml:space="preserve"> Test gas for H2S Detector</t>
  </si>
  <si>
    <t xml:space="preserve"> 60 L, 40 ppm H2S/N2</t>
  </si>
  <si>
    <t>Test gas for H2 Detector</t>
  </si>
  <si>
    <t xml:space="preserve"> 112 L, 2 % H2/Air</t>
  </si>
  <si>
    <t>64605721 ZIP for ABB VSD</t>
  </si>
  <si>
    <t>PIPE Length  909 mm</t>
  </si>
  <si>
    <t xml:space="preserve">PIPE Length  703 mm </t>
  </si>
  <si>
    <t xml:space="preserve">PIPE Length  939 mm </t>
  </si>
  <si>
    <t>PTFE LINED  TEE ASME #150(RIGHT SIDE  L=152)</t>
  </si>
  <si>
    <t>PTFE LINED REDUCER TEE ASME #150  A106Gr W/PTFE</t>
  </si>
  <si>
    <t>PTFE LINED TEE ASME #150</t>
  </si>
  <si>
    <t>PTFE LINED TEE ASME #150 A106Gr W/PTFE
SIZE 2"</t>
  </si>
  <si>
    <t>PIPE Length  1787 mm</t>
  </si>
  <si>
    <t xml:space="preserve">PIPE Length  870 mm </t>
  </si>
  <si>
    <t>90 DEG ELLBOW</t>
  </si>
  <si>
    <t>4''-PL HDPE / SDR 11 PE MFR-STD 16 BAR</t>
  </si>
  <si>
    <t>2''-PL HDPE / SDR 11 PE MFR-STD 16 BAR</t>
  </si>
  <si>
    <t>177-XP-006-PSV-0700/0701/0702/0703/0704/0705</t>
  </si>
  <si>
    <t>Disc</t>
  </si>
  <si>
    <t>AISI 316 + St.</t>
  </si>
  <si>
    <t>177-PSV- 0760/0761/0762</t>
  </si>
  <si>
    <t>Gylon®</t>
  </si>
  <si>
    <t>Gasket &amp; O-ring / LO filter</t>
  </si>
  <si>
    <t>Manuf Identification Number: SOR86 / SOR84
Manuf Drawing Item No: 10, 11, 12
Manuf. Drawing Number: J0403827
VITON</t>
  </si>
  <si>
    <t>For Air coolers</t>
  </si>
  <si>
    <t>Small Ram Package. Conforms to the Machinery Directive 2006/42/EC, operating instruction withcertification included. Includes air activated hydraulic pump, 10ft (3m) of hydraulic hose w/quickconnects, pressure gage, cable assembly, 5 Ton (44.5 kN) capacity ram, and metal tool box.</t>
  </si>
  <si>
    <t>ORD-48/119-2023
31.01.2023</t>
  </si>
  <si>
    <t>Pop-A-Plug Medium Ram Installation Set. Conforms to the Machinery Directive 2006/42/EC, operatinginstruction withcertification included. Includes air activated hydraulic pump, 10ft (3m) ofhydraulic hose w/quickconnects, pressure gage, 12 Ton (106.8kN) capacity ram, and safetycableassembly, and tool box.</t>
  </si>
  <si>
    <t>1FT Channel Head Pull Rod Assembly for use with V-853 Pop-A-Plug® CPI/Perma. Assembly includes plated channel head pull rod, lock nut, knurled nut, rod &amp; tube positioner, stand-off ring and plug positioner.</t>
  </si>
  <si>
    <t>1FT Channel Head Pull Rod Assembly for use with V-837 Pop-A-Plug® CPI/Perma. Assembly includes plated channel head pull rod, lock nut, knurled nut, rod &amp; tube positioner, stand-off ring and plug positioner.</t>
  </si>
  <si>
    <t>1FT Channel Head Pull Rod Assembly for use with V-1334 Pop-A-Plug® CPI/Perma with RCH123 ram.Assembly includes plated channel head pull rod, lock nut, knurled nut, rod &amp; tube positioner,standoff ring and plug positioner.</t>
  </si>
  <si>
    <t>1FT Channel Head Pull Rod Assembly for use with V-1054 Pop-A-Plug® CPI/Perma. Assembly includes plated channel head pull rod, lock nut, knurled nut, rod &amp; tube positioner, stand-off ring and plug positioner.</t>
  </si>
  <si>
    <t>1FT Channel Head Pull Rod Assembly for use with V-1103 Pop-A-Plug® CPI/Perma. Assembly includes plated channel head pull rod, lock nut, knurled nut, rod &amp; tube positioner, stand-off ring and plug positioner.</t>
  </si>
  <si>
    <t>1FT Channel Head Pull Rod Assembly for use with V-804 Pop-A-Plug® CPI/Perma. Assembly includes plated channel head pull rod, lock nut, knurled nut, rod &amp; tube positioner, stand-off ring and plug positioner.</t>
  </si>
  <si>
    <t>Tube Preparation Brush Kit, High Tensile Carbon Steel for use with V-853 Pop-A-Plug® CPI/Perma. Includes the following brush sizes: BSH-860-HT, BSH-880-HT, BSH-900-HT &amp; BSH-920-HT.</t>
  </si>
  <si>
    <t>Tube Preparation Brush Kit, High Tensile Carbon Steel for use with V-837 Pop-A-Plug® CPI/Perma. Includes the following brush sizes: BSH-840-HT, BSH-860-HT &amp; BSH-880-HT.</t>
  </si>
  <si>
    <t>Tube Preparation Brush Kit, Nylon Coated Carbon Steel for use with V-1334 Pop-A-Plug® CPI/Perma. Includes the following brush sizes: BSH-1320-NY, BSH-1340-NY, BSH-1360-NY, BSH-1380-NY, BSH-1400-NY &amp; BSH-1420-NY.</t>
  </si>
  <si>
    <t>Tube Preparation Brush Kit, Nylon Coated Carbon Steel for use with V-1054 Pop-A-Plug® CPI/Perma. Includes the following brush sizes: BSH-1060-NY, BSH-1080-NY, BSH-1100-NY &amp; BSH-1120-NY.</t>
  </si>
  <si>
    <t>Tube Preparation Brush Kit, Nylon Coated Carbon Steel for use with V-1103 Pop-A-Plug® CPI/Perma. Includes the following brush sizes: BSH-1100-NY, BSH-1120-NY, BSH-1140-NY &amp; BSH-1160-NY.</t>
  </si>
  <si>
    <t>Tube Preparation Brush Kit, High Tensile Carbon Steel for use with V-804 Pop-A-Plug® CPI/Perma. Includes the following brush sizes: BSH-800-HT, BSH-820-HT, BSH-840-HT &amp; BSH-860-HT.</t>
  </si>
  <si>
    <t>1 foot Rod Extension for ACHE Brush and Go / No-Go Gage, 5/16"-24 threads for Pop-A-Plug® CPI size V621 thru V1944 and/or Pop-A-Plug® P2 size P2620 thru P21440.</t>
  </si>
  <si>
    <t>Extended Tapered Reamer. Maximum Reamer OD = 1"(25.4mm), 12"(304.8mm) length of extension.</t>
  </si>
  <si>
    <t>Extended Tapered Reamer. Maximum Reamer OD = 1-1/2"(38.1mm), 12"(305mm) length of extension.</t>
  </si>
  <si>
    <t>Extended Tapered Reamer. Maximum Reamer OD = 1-1/8"(30.2mm), 12"(304.8mm) length of extension.</t>
  </si>
  <si>
    <t>Extended Tapered Reamer. Maximum Reamer OD = 7/8"(22.2mm), 12"(304.8mm) length of extension.</t>
  </si>
  <si>
    <t>1 foot extended Pop-A-Plug® Removal Tool. Designed to remove installed ACHE Pop-A-Plug® CPI/Perma Plug Ranges .774 to .853. Includes: Pull Rod Assembly, Slide Hammer, Self Tapping Stud and Adapter.</t>
  </si>
  <si>
    <t>1 foot extended Pop-A-Plug® Removal Tool. Designed to remove installed Pop-A-Plug® CPI/Perma Plug Ranges .979 to 1.087 and/or P2 Plug Ranges .980 to 1.060. Includes: Pull Rod Assembly, Slide Hammer, Self Tapping Stud and Adapter.</t>
  </si>
  <si>
    <t>1 foot extended Pop-A-Plug® Removal Tool. Designed to remove installed ACHE Pop-A-Plug® CPI/Perma Plug Ranges 1.103 to 1.149 and/or ACHE P2 Plug Ranges 1.080 to 1.160. Includes: Pull Rod Assembly, Slide Hammer, Self Tapping Stud and Adapter.</t>
  </si>
  <si>
    <t>Поддон двухсторонный для транспортировки и хранения грузов</t>
  </si>
  <si>
    <t>Материал Полиэтилин</t>
  </si>
  <si>
    <t>грузоподъемность 1т, Длина,м:  0,8; 1; 2; 3; 4;  (10 штук каждому)</t>
  </si>
  <si>
    <t>B574 UNS N10276-st.</t>
  </si>
  <si>
    <t>Blowdown adjusting ring</t>
  </si>
  <si>
    <t>A351-CF8M</t>
  </si>
  <si>
    <t>Lever kit</t>
  </si>
  <si>
    <t>AISI 316</t>
  </si>
  <si>
    <t>Spring</t>
  </si>
  <si>
    <t>Spring adj. screw</t>
  </si>
  <si>
    <t>UNS S17400</t>
  </si>
  <si>
    <t>Operating lever</t>
  </si>
  <si>
    <t>ZINC COAT. C.S.</t>
  </si>
  <si>
    <t>Disc with PTFE bellows</t>
  </si>
  <si>
    <t>1.4404 + PTFE 316L + PTFE</t>
  </si>
  <si>
    <t>1.4404 316L</t>
  </si>
  <si>
    <t>Lifting aid</t>
  </si>
  <si>
    <t>PTFE-TFM + 25 % glass</t>
  </si>
  <si>
    <t>Split ring</t>
  </si>
  <si>
    <t>1.4104 AISI 430F Chrome steel</t>
  </si>
  <si>
    <t>4" PIPE S-XS CS</t>
  </si>
  <si>
    <t>CS A106-B SMLS BE B36.10M HOT DIP GALV.</t>
  </si>
  <si>
    <t>4" PIPE S-80 PL CPVC</t>
  </si>
  <si>
    <t>PL CPVC D1784 TP.IV GR.1 PE D1785</t>
  </si>
  <si>
    <t>130-AS-001</t>
  </si>
  <si>
    <t xml:space="preserve">Nitrogen generator inlet cartridge 
</t>
  </si>
  <si>
    <t>PN: 6930.00.160</t>
  </si>
  <si>
    <t>6" PIPE S-XS CS</t>
  </si>
  <si>
    <t>8" PIPE S-40S SS 316L</t>
  </si>
  <si>
    <t>LUBRICANT FOR TC COATING PUMP</t>
  </si>
  <si>
    <t>OIL (ISO VG#46)
B.P - Energol HLP 46
SHELL - TELLUS T 46
MOBIL - DTE 10 EXCEL T 46</t>
  </si>
  <si>
    <t xml:space="preserve">PIPE Length  157 mm </t>
  </si>
  <si>
    <t>2" PIPE S-STD CS</t>
  </si>
  <si>
    <t xml:space="preserve">NH3(ammonia) analyzer standard solution
</t>
  </si>
  <si>
    <t>NH4AS02
 NH4 1000 PPM 475 ml</t>
  </si>
  <si>
    <t>Lapping paste / Притирочная паста</t>
  </si>
  <si>
    <t xml:space="preserve">600 / 800 / 1000 / 1200 </t>
  </si>
  <si>
    <t>8/9/9/0</t>
  </si>
  <si>
    <t>PIPE Length  879</t>
  </si>
  <si>
    <t>PIPE Length  762 mm</t>
  </si>
  <si>
    <t>PLATE LAP JOINT FLANGE GSTUB END</t>
  </si>
  <si>
    <t>4''-CS A105 FF B16,5 &amp; MFR-STD CL150 FOR HDPE PL HDPE / SDR 11 MFR-STD 16 BAR, S-MFR</t>
  </si>
  <si>
    <t>1''-CS A105 FF B16,5 &amp; MFR-STD CL150 FOR HDPE PL HDPE / SDR 11 MFR-STD 16 BAR, S-MFR</t>
  </si>
  <si>
    <t>177-XP-006-PSV-0711/0721/0731/0741/0751</t>
  </si>
  <si>
    <t>Rotor(3 spindles) / LO pump</t>
  </si>
  <si>
    <t>Manuf Identification Number: 150, 151
Manuf Drawing Item No: C 660 0022
Manuf. Drawing Number: J0403815 -
J0403818</t>
  </si>
  <si>
    <t>Diaphragm Set Composed By:
N. 1 Orm Seal Code 4342455/1
N. 2 Elastic Paralel Pin Code 5330031
N. 2 Diaphragm Ring Code 9176099
N. 2 Diaphragm Code 9176100</t>
  </si>
  <si>
    <t>MANUFACTURER ID: KRMYE0A/2
DRW: UZGTL-SEK-MEC-38-45-0-0042
UZGTL-SEK-MEC-38-30-0-0040 Pos. 5-16-25-26
Pos. 5-16-24-25
MATERIAL SPEC: HNBR
ASTM A193 Gr. B8
ASTM A276 Gr. 316L
PTFE
MANUFACTURER: SEKO</t>
  </si>
  <si>
    <t>грузоподъемность 0,5 т, Длина,м:  0,8; 1; 2; 3; 4. (10 штук каждому)</t>
  </si>
  <si>
    <t>VALVE STEM</t>
  </si>
  <si>
    <t>A 276 316</t>
  </si>
  <si>
    <t>Bellows/Flange</t>
  </si>
  <si>
    <t>AISI 316L</t>
  </si>
  <si>
    <t xml:space="preserve"> Ballast</t>
  </si>
  <si>
    <t>Electronic ballast, High power factor,FEB218BUSA</t>
  </si>
  <si>
    <t>Spare parts kit N 87 TT.9 E Ex</t>
  </si>
  <si>
    <t>PN: 322292</t>
  </si>
  <si>
    <t>3" PIPE S-40S SS</t>
  </si>
  <si>
    <t>6" PIPE S-10S SS316L</t>
  </si>
  <si>
    <t>6" PIPE S-40S SS316L</t>
  </si>
  <si>
    <t>16" PIPE S-STD CS PE COATED</t>
  </si>
  <si>
    <t>SPRING PIN D4X8</t>
  </si>
  <si>
    <t>Gasket &amp; O-ring / Prim gas filter</t>
  </si>
  <si>
    <t>ID:R4131 / R4200
VITON</t>
  </si>
  <si>
    <t>Gasket &amp; O-ring / N2 gas filter</t>
  </si>
  <si>
    <t>ISO VG46</t>
  </si>
  <si>
    <t>BRAND:
1. B.P - HYSPIN AWS46
2. SHELL - TELLUS S2 V46
3. MOBIL - DTE OIL MEDIUM</t>
  </si>
  <si>
    <t>Valve Repair Kit 5807-Type 148</t>
  </si>
  <si>
    <t>ISO VG68</t>
  </si>
  <si>
    <t>BRAND:
1. B.P - HYSPIN AWS68
2. SHELL - TELLUS S2 M68
3. MOBIL - DTE OIL HEAVY MEDIUM</t>
  </si>
  <si>
    <t>LETER / 8000 HOURS</t>
  </si>
  <si>
    <t>Ex purge controller</t>
  </si>
  <si>
    <t>PF 6500 series</t>
  </si>
  <si>
    <t>Oil filter elements</t>
  </si>
  <si>
    <t>O-rings for check valve</t>
  </si>
  <si>
    <t>Valve stem</t>
  </si>
  <si>
    <t>A276 317</t>
  </si>
  <si>
    <t>Zone2 IIC Ex de 230V, 40AT</t>
  </si>
  <si>
    <t>Valve Repair Kit 5807-Type 140</t>
  </si>
  <si>
    <t>3" PIPE S-STD CS PE COATED</t>
  </si>
  <si>
    <t>RTV Tube Thermon</t>
  </si>
  <si>
    <t>RTV Tube Thermon RTV-2</t>
  </si>
  <si>
    <t xml:space="preserve">TOC analyzer reagents
concentration: TOC Standard Solution, 10.0 mg/L
Volume: 4 L
</t>
  </si>
  <si>
    <t>PN: 5846700</t>
  </si>
  <si>
    <t xml:space="preserve">TOC analyzer reagents
concentration: TOC Standard Solution, 2.0 mg/L
Volume: 4 L 
</t>
  </si>
  <si>
    <t>PN: 5846200</t>
  </si>
  <si>
    <t xml:space="preserve">TOC analyzer reagents
concentration: TOC Standard Solution, 1000 mg/L
Volume: 4 L 
</t>
  </si>
  <si>
    <t>PN: 5846900</t>
  </si>
  <si>
    <t>PTFE LINED 45 DEG  PTFE LINED ELBOW ASME #150 A106Gr W/PTFE
SIZE 1"</t>
  </si>
  <si>
    <t xml:space="preserve">PIPE Length  513 mm </t>
  </si>
  <si>
    <t xml:space="preserve">PIPE Length  713 mm </t>
  </si>
  <si>
    <t xml:space="preserve">PIPE Length  559 mm </t>
  </si>
  <si>
    <t xml:space="preserve">PIPE Length  509 mm </t>
  </si>
  <si>
    <t xml:space="preserve">PIPE Length  589 mm </t>
  </si>
  <si>
    <t>PIPE Length  546 mm</t>
  </si>
  <si>
    <t xml:space="preserve">PIPE Length  607 mm </t>
  </si>
  <si>
    <t>REDUCER TEE</t>
  </si>
  <si>
    <t>4X2''-PL HDPE / SDR 11 PE MFR-STD 16 BAR</t>
  </si>
  <si>
    <t>CONSENTRIC REDUCER</t>
  </si>
  <si>
    <t>2X1''-C RED, PL HDPE / SDR 11 PE MFR-STD 16 BAR</t>
  </si>
  <si>
    <t>EXCENTRIC REDUCER</t>
  </si>
  <si>
    <t>2X1''-PL HDPE / SDR 11 PE MFR-STD 16 BAR</t>
  </si>
  <si>
    <t>Varios type and class: 2"</t>
  </si>
  <si>
    <t>Varios type and class: 3"</t>
  </si>
  <si>
    <t>Manuf Identification Number: 5466-1002
Manuf. Drawing Number: J0403955/J0403956/J04039 57/J0403958</t>
  </si>
  <si>
    <t>Kluber Catenera KSB 8</t>
  </si>
  <si>
    <t>grease (Kg)</t>
  </si>
  <si>
    <t>KG</t>
  </si>
  <si>
    <t>Klubersynth UH1 6-100</t>
  </si>
  <si>
    <t>Kluber GEM 1-220N</t>
  </si>
  <si>
    <t>GASKET(SEAT)</t>
  </si>
  <si>
    <t>GASKET(BODY)</t>
  </si>
  <si>
    <t>MCCB Handle</t>
  </si>
  <si>
    <t>Rotary handle on door RHE T4-T5 F/P STAND. RETURNED 1SDA054929R1, ABB</t>
  </si>
  <si>
    <t>Rotary handle on door RHE XT2-XT4 F/P 1SDA069055R1, ABB</t>
  </si>
  <si>
    <t>pos.5.21 Aircraft Warning Light ZOM-A</t>
  </si>
  <si>
    <t>Overall dimensions: 270x225x225 Weight: (without lamp / with lamp) 1.55 / 1.7 kg Supply Voltage: 12-85 or 85-240V AC/DC Color of glow Red, 625nm Power Consumption: not more than 6W. Power Rating: 6W
Degree of protection: IP65</t>
  </si>
  <si>
    <t>16" PIPE S-MFR RTRP 13 BAR</t>
  </si>
  <si>
    <t>16" PIPE S-MFR RTRP 12 BAR</t>
  </si>
  <si>
    <t>RTRP GLASS FIBER REINFORCED POLYESTER BSJ END MFR-STD 12 BAR</t>
  </si>
  <si>
    <t xml:space="preserve">Горизонтальный подъемный зажим Gorizontal lifting clapm </t>
  </si>
  <si>
    <t>Грузоподъемность: 5т</t>
  </si>
  <si>
    <t xml:space="preserve">Вертикальный подъемный зажим Vertical lifting clamp </t>
  </si>
  <si>
    <t>L-05B/06B Battery</t>
  </si>
  <si>
    <t>Ni-Cd Battery / 3 Hours, TRIDONIC Accu Nicd 4A. SCR-240 c/w PP</t>
  </si>
  <si>
    <t>Medium temperature conduit for series heating cables, 2m pre-cut length</t>
  </si>
  <si>
    <t>CCON20-CMT-2M</t>
  </si>
  <si>
    <t>172-AT-0200/0300</t>
  </si>
  <si>
    <t>Electronics Stack, HART</t>
  </si>
  <si>
    <t>P/N: 6A00132G01</t>
  </si>
  <si>
    <t>Heater thermostat integrated</t>
  </si>
  <si>
    <t>Schramm</t>
  </si>
  <si>
    <t>Colorimeter assembly, silica</t>
  </si>
  <si>
    <t>PN: 6786800</t>
  </si>
  <si>
    <t>3/4" PIPE S-80S SS</t>
  </si>
  <si>
    <t xml:space="preserve">PIPE Length  141mm </t>
  </si>
  <si>
    <t>QCM Cell</t>
  </si>
  <si>
    <t>177-AT-0710/0720/0730/0740/0750</t>
  </si>
  <si>
    <t>Turbidity lamp assy</t>
  </si>
  <si>
    <t xml:space="preserve"> Optical sensor OUSTF10-W1B2B
OUA260-DB2F11D4A1A</t>
  </si>
  <si>
    <t xml:space="preserve">PIPE Length  587 mm </t>
  </si>
  <si>
    <t>ET Panel Incoming MCCB - 200 AT adjustable
(Hazardous)
MCCB</t>
  </si>
  <si>
    <t>MCCB 4P,200AT NSX250B (25kA) LV431121 01 Schneider</t>
  </si>
  <si>
    <t>PROTECTION SLEEVE</t>
  </si>
  <si>
    <t>KS-2</t>
  </si>
  <si>
    <t>In-line splice, XTV/KTV, heat Shrink</t>
  </si>
  <si>
    <t>S-69</t>
  </si>
  <si>
    <t>L-05A/B. L-06A/B Tridonic Ballast</t>
  </si>
  <si>
    <t>TRIDONIC PC 2X36W T8 TOP sl. SCR-240</t>
  </si>
  <si>
    <t xml:space="preserve"> Ignitor 150 W</t>
  </si>
  <si>
    <t xml:space="preserve"> Ignitor,CHIDS20154032DRI</t>
  </si>
  <si>
    <t xml:space="preserve"> Capacitor 150 W</t>
  </si>
  <si>
    <t>L-26C Capacitor,CHIDS20154032DRI</t>
  </si>
  <si>
    <t xml:space="preserve"> Ignitor 250 w</t>
  </si>
  <si>
    <t>L-26C Ignitor,CHIDS20254032DRI</t>
  </si>
  <si>
    <t xml:space="preserve"> STARTER 400 W</t>
  </si>
  <si>
    <t>PLAL40XJB#, STARTER, L-35B</t>
  </si>
  <si>
    <t>176-AT-0002</t>
  </si>
  <si>
    <t>B-C oil for Oil in Water analyzer</t>
  </si>
  <si>
    <t>B-C oil 25 gramm</t>
  </si>
  <si>
    <t>Стропа текстильная кольцевая</t>
  </si>
  <si>
    <t xml:space="preserve">грузоподъемность 4т, Длина,м:  1; 2; 3; 4; 5. </t>
  </si>
  <si>
    <t>Super Dryer</t>
  </si>
  <si>
    <t>Ametek 5000 SN;500A509    A560040904</t>
  </si>
  <si>
    <t>Zero Dryer</t>
  </si>
  <si>
    <t>Ametek 3050-SLR SN;305E384 305617901S</t>
  </si>
  <si>
    <t>Паронит / Paronite</t>
  </si>
  <si>
    <t>0,5 / 1  / 2 / 4 / 5 мм</t>
  </si>
  <si>
    <t>Kg</t>
  </si>
  <si>
    <t>RMPD Overal Expenses:</t>
  </si>
  <si>
    <t>FUSE DIN 000 200A 690V CP+SUP.MICRO</t>
  </si>
  <si>
    <t>IQQ020070107</t>
  </si>
  <si>
    <t xml:space="preserve">PIPE Length  331 mm </t>
  </si>
  <si>
    <t xml:space="preserve">PIPE Length  412 mm </t>
  </si>
  <si>
    <t xml:space="preserve">PIPE Length  466 mm </t>
  </si>
  <si>
    <t>PIPE Length  1163 mm</t>
  </si>
  <si>
    <t>PTFE  PIPE STD SMLS A106Gr w/PTFE
SIZE 1.1/2"</t>
  </si>
  <si>
    <t>PIPE Length  985 mm</t>
  </si>
  <si>
    <t>PIPE Length  598 mm</t>
  </si>
  <si>
    <t>PIPE Length  722 mm</t>
  </si>
  <si>
    <t>PIPE Length  500 mm</t>
  </si>
  <si>
    <t>PIPE Length  786 mm</t>
  </si>
  <si>
    <t>PIPE Length  600 mm</t>
  </si>
  <si>
    <t>PIPE Length  99 mm</t>
  </si>
  <si>
    <t>PIPE Length  106 mm</t>
  </si>
  <si>
    <t xml:space="preserve">PIPE Length  929 mm </t>
  </si>
  <si>
    <t xml:space="preserve">PIPE Length  223 mm </t>
  </si>
  <si>
    <t>PTFE  PIPE STD SMLS A106Gr w/PTFE #150X#300
SIZE 1.1/2"</t>
  </si>
  <si>
    <t xml:space="preserve">PIPE Length  247 mm </t>
  </si>
  <si>
    <t>PTFE  PIPE STD SMLS A106Gr w/PTFE #15
SIZE 1.1/2"</t>
  </si>
  <si>
    <t xml:space="preserve">PIPE Length  262 mm </t>
  </si>
  <si>
    <t xml:space="preserve">PIPE Length  923 mm </t>
  </si>
  <si>
    <t xml:space="preserve">PIPE Length  794 mm </t>
  </si>
  <si>
    <t xml:space="preserve">PIPE Length  1128 mm </t>
  </si>
  <si>
    <t xml:space="preserve">PIPE Length  413 mm </t>
  </si>
  <si>
    <t>45 DEG ELLBOW</t>
  </si>
  <si>
    <t>177-XP-006-PSV-0710/0720/0730/0740/0750</t>
  </si>
  <si>
    <t>184-PSV-0711/0712/0713/0714/0715/0716</t>
  </si>
  <si>
    <t>Nozzle and Disc</t>
  </si>
  <si>
    <t>A182-316 / UNS S21800</t>
  </si>
  <si>
    <t>Gasket &amp; O-ring / LO Pump</t>
  </si>
  <si>
    <t>Manuf Identification Number: 66, 45, 15
Manuf Drawing Item No: C 660 0022
Manuf. Drawing Number: J0403815 -
J0403818</t>
  </si>
  <si>
    <t>LUBRICANT FOR BB TYPE MOTORS</t>
  </si>
  <si>
    <t>MOTOR BEARING(DE)
MOTOR BEARING(NDE)</t>
  </si>
  <si>
    <t>NLGI#2.5 / NLGI#02
BRAND: 1. B.P-BP ENERGREASEL S3
2. SHELL-GADUS S2 V100 2
3. MOBIL-MOBILITH SHC 100</t>
  </si>
  <si>
    <t>PARBAK RING MODEL 8-269 IN PTFE</t>
  </si>
  <si>
    <t>PTFE ISW981980004 PCXA102_3B</t>
  </si>
  <si>
    <t xml:space="preserve">Грузоподъемность: 3т </t>
  </si>
  <si>
    <t>Изолента</t>
  </si>
  <si>
    <t xml:space="preserve">Выдерживание тока высокого напряжения до 5000 В; 
Клейкость – отлично держит на пластике, металле, плитке, стекле, картоне и других гладких поверхностях;
Термоустойчивость в  диапазоне температур от –30 до +70; Эластичная, </t>
  </si>
  <si>
    <t>A276 316-st.</t>
  </si>
  <si>
    <t>Nozzle</t>
  </si>
  <si>
    <t>Sealing plate</t>
  </si>
  <si>
    <t>BOROFLOAT glass</t>
  </si>
  <si>
    <t>Bellows</t>
  </si>
  <si>
    <t>PTFE-TFM</t>
  </si>
  <si>
    <t>Lift stopper</t>
  </si>
  <si>
    <t>Guide</t>
  </si>
  <si>
    <t>Spindle</t>
  </si>
  <si>
    <t>1.4404 Stainless steel</t>
  </si>
  <si>
    <t>Spring plate</t>
  </si>
  <si>
    <t>1.0718 Steel</t>
  </si>
  <si>
    <t>Adjusting screw
with bushing</t>
  </si>
  <si>
    <t>1.4104 PTFE Chrome steel PTFE</t>
  </si>
  <si>
    <t>Spring, standard</t>
  </si>
  <si>
    <t>1.1200, 1.8159 Steel</t>
  </si>
  <si>
    <t>Spring, optional</t>
  </si>
  <si>
    <t>1.4310 Stainless steel</t>
  </si>
  <si>
    <t>Ball</t>
  </si>
  <si>
    <t>1.3541 Hardened stainless steel</t>
  </si>
  <si>
    <t>Pin</t>
  </si>
  <si>
    <t>A182-316</t>
  </si>
  <si>
    <t>A314-316</t>
  </si>
  <si>
    <t>A182-316/316L</t>
  </si>
  <si>
    <t>Terminal block</t>
  </si>
  <si>
    <t>WDU 95N/120N; (Beige) Terminal block (2x4) 182055</t>
  </si>
  <si>
    <t>Module for UMC100</t>
  </si>
  <si>
    <t>DX122-FBP.0 IO-Module for UMC100 DI 110/230VAC, supply 24VDC /
Модуль В/В UMC100, 8DI ~230В/4DO-Реле/1AO, DX122 1SAJ622000R0101, ABB</t>
  </si>
  <si>
    <t>Heat-shrink end seal for Raychem VPL heating cables, ATEX</t>
  </si>
  <si>
    <t>E-50</t>
  </si>
  <si>
    <t xml:space="preserve">грузоподъемность 3т, Длина,м: 1; 2; 3; 4; 5. </t>
  </si>
  <si>
    <t>Trimset 5807-175-001</t>
  </si>
  <si>
    <t>Dryer</t>
  </si>
  <si>
    <t>Ametek 3050-SLR SN;305E384 305400901S</t>
  </si>
  <si>
    <t xml:space="preserve">PIPE Length  327 mm </t>
  </si>
  <si>
    <t>176-PSV-0320/0321</t>
  </si>
  <si>
    <t>SA276 316LSS(Stellite)</t>
  </si>
  <si>
    <t>Кувалда с фиберглассовой ручкой</t>
  </si>
  <si>
    <t>7 кг, ручной ударный искробезопасный инструмент для взрывоопасной зоне.</t>
  </si>
  <si>
    <t>Holder</t>
  </si>
  <si>
    <t>A351 CF8M</t>
  </si>
  <si>
    <t>B574 UNS N10276</t>
  </si>
  <si>
    <t>Valve Stem</t>
  </si>
  <si>
    <t>SA276 316</t>
  </si>
  <si>
    <t>Relay for PDP</t>
  </si>
  <si>
    <t>relay RIF-2-RPT-LDP-24DC/4X21</t>
  </si>
  <si>
    <t xml:space="preserve">Contactor </t>
  </si>
  <si>
    <t>LC1DT32P7</t>
  </si>
  <si>
    <t>LC1D65AP7</t>
  </si>
  <si>
    <t>Junction box, 3xM25, up to 10mm², earth plate, ATEX</t>
  </si>
  <si>
    <t>JB-EX-40-EP</t>
  </si>
  <si>
    <t>Lamp for LCS</t>
  </si>
  <si>
    <t xml:space="preserve">Light indicator 
IS-e-K3-110V-V1.5  size 30mm red </t>
  </si>
  <si>
    <t>Light indicator
IS-e-L3-110V-V1.5 size 30mm gren</t>
  </si>
  <si>
    <t>Capacitor 250 w</t>
  </si>
  <si>
    <t>L-26C Capacitor,CHIDS20254032DRI</t>
  </si>
  <si>
    <t>CAPACITOR 1 400 W</t>
  </si>
  <si>
    <t>PLAL40XJB#, CAPACITOR 1</t>
  </si>
  <si>
    <t xml:space="preserve"> Power line filter kit for for Zirconia analyzers</t>
  </si>
  <si>
    <t>P/N: 6A00171G01</t>
  </si>
  <si>
    <t>Instrument Air Purge switch</t>
  </si>
  <si>
    <t>Siemens Maxum Modular
Analyzer SN: 5509400050</t>
  </si>
  <si>
    <t>Leak detector</t>
  </si>
  <si>
    <t>Restek pn 28500</t>
  </si>
  <si>
    <t>12" PIPE S-60 SS</t>
  </si>
  <si>
    <t>SS A358-304L-CL.1 EFW BE B36.10M H2 SERV.</t>
  </si>
  <si>
    <t>12" PIPE S-40S SS 304L</t>
  </si>
  <si>
    <t xml:space="preserve">PTFE LINED TEE ASME #150 (BRANCH L=153)
</t>
  </si>
  <si>
    <t>PTFE LINED  ELBOW  (45MM)</t>
  </si>
  <si>
    <t>PTFE LINED REDUCER TEE ASME #150</t>
  </si>
  <si>
    <t>PTFE LINED TEE ASME #150 A106Gr W/PTFE
SIZE 2x1"</t>
  </si>
  <si>
    <t>A194Gr.B7/ A194Gr.2H w/FLURO CARBON COATED 
SIZE 3/4"-13UNCx120</t>
  </si>
  <si>
    <t>172-PSV-0020A/B/C/D/E/F/G/H/I/J/K/L  (PF200)</t>
  </si>
  <si>
    <t xml:space="preserve">Model: JSV-PF200
Design type: Pilot
Size: 8"X10" #300X#150
</t>
  </si>
  <si>
    <t>O-RING 4875</t>
  </si>
  <si>
    <t>Viton SW981980002 PCXA102_3B</t>
  </si>
  <si>
    <t>O-RING 4850</t>
  </si>
  <si>
    <t>Viton SW981980003 PCXA102_3B</t>
  </si>
  <si>
    <t xml:space="preserve">грузоподъемность 2т, Длина,м:  0,8; 1; 2; 3; 4. </t>
  </si>
  <si>
    <t>HASTELLOY C276</t>
  </si>
  <si>
    <t>JBS-SPA</t>
  </si>
  <si>
    <t>Small pipe adaptor for JBS-, E-100 (5pc./pack)</t>
  </si>
  <si>
    <t>12" PIPE S-80 A335-P11</t>
  </si>
  <si>
    <t>AS A335-P11 SMLS BE B36.10M H2 SERV.</t>
  </si>
  <si>
    <t>12" PIPE S-30 LTCS</t>
  </si>
  <si>
    <t>LTCS A333-6 SMLS BE B36.10M</t>
  </si>
  <si>
    <t>14" PIPE S-MFR RTRP</t>
  </si>
  <si>
    <t>Trimset 5807-650-001</t>
  </si>
  <si>
    <t>Pluggable relay</t>
  </si>
  <si>
    <t>Pluggable relay 55.34, 110 V DC, 4CO (7 A),
socket mounting, 55.34.9.110.0040, Finder</t>
  </si>
  <si>
    <t>Pluggable relay 40.52, 230 V AC, 2CO (8 A), socket mounting, 40.52.8.230.0000, Finder</t>
  </si>
  <si>
    <t>02-PMCC-05-03
02-PMCC-05-04</t>
  </si>
  <si>
    <t>RCL425024-SOCKET-DIODE/LED-RETAINER 8 A;24 V;24VDC, 2C/O 3AUA0000102191</t>
  </si>
  <si>
    <t>Special wiring for signal between the Sensor and board</t>
  </si>
  <si>
    <t>Hobre WimCompas F Ex
Maker standard Analyzer SN: 68P40429-2/68V170427-2</t>
  </si>
  <si>
    <t>Ametek 5000 SN;500A509    A560040901</t>
  </si>
  <si>
    <t>Coolant for chiller</t>
  </si>
  <si>
    <t>Temper -55</t>
  </si>
  <si>
    <t>tube gland</t>
  </si>
  <si>
    <t>Swagelok PN:</t>
  </si>
  <si>
    <t xml:space="preserve">TOC analyzer reagents
concentration: BioTector reagent, 6.0 N sulfuric acid with Mn catalyst 
Volume: 20 L
</t>
  </si>
  <si>
    <t>PN: 2038162</t>
  </si>
  <si>
    <t xml:space="preserve">TOC analyzer reagents
concentration: BioTector Reagent, 4.0 N NaOH 
Volume: 20 L
</t>
  </si>
  <si>
    <t>PN: 2038062</t>
  </si>
  <si>
    <t>FUSE for Bio Tector B7000i TOC analyzer</t>
  </si>
  <si>
    <t>Current: 2.5A(DC)
Type: T 2.5A L125V DC
Size miniature: 5*20mm
Material: Glass</t>
  </si>
  <si>
    <t>Current: 1.0A(DC)
Type: T 1A L125V DC
Size miniature: 5*20mm
Material: Glass</t>
  </si>
  <si>
    <t>Current: 0.5A(DC)
Type: T 500mA L125V DC
Size miniature: 5*20mm
Material: Glass</t>
  </si>
  <si>
    <t>Current: 2.5A(DC)
Type: T 2.5A H 250V 
Size miniature: 5*20mm
Material: Ceramic</t>
  </si>
  <si>
    <t>Current: 1A(DC)
Type: T 1A H 250V 
Size miniature: 5*20mm
Material: Ceramic</t>
  </si>
  <si>
    <t>Current: 0.5A(DC)
Type: T 500mA H250V 
Size miniature: 5*20mm
Material: Ceramic</t>
  </si>
  <si>
    <t>Current: 1.6A(DC)
Type: T 1.60A H250V 
Size miniature: 5*20mm
Material: Ceramic</t>
  </si>
  <si>
    <t>Current: 2.0A(DC)
Type: T 2A H250V 
Size miniature: 5*20mm
Material: Ceramic</t>
  </si>
  <si>
    <t>Current: 3.15A(DC)
Type: T 3.15A H250V 
Size miniature: 5*20mm
Material: Ceramic</t>
  </si>
  <si>
    <t>68249660 ZIP for ABB VSD</t>
  </si>
  <si>
    <t>PIPE Length  271 mm</t>
  </si>
  <si>
    <t xml:space="preserve">PIPE Length  260 mm </t>
  </si>
  <si>
    <t xml:space="preserve">PIPE Length  283 mm </t>
  </si>
  <si>
    <t xml:space="preserve">PIPE Length  350 mm </t>
  </si>
  <si>
    <t>176-PSV-0390/0391/0392/0393</t>
  </si>
  <si>
    <t>176-PSV-0420/0421/0422/0423</t>
  </si>
  <si>
    <t>176-PSV-0500/0501/0502/0503</t>
  </si>
  <si>
    <t>C3771</t>
  </si>
  <si>
    <t>177-XP-006-PSV-0770/0771</t>
  </si>
  <si>
    <t>UNS S21800</t>
  </si>
  <si>
    <t>172-PSV-0137/0138/0139</t>
  </si>
  <si>
    <t>172-PSV-0111/0112/0113</t>
  </si>
  <si>
    <t>172-PSV-0420/0421/0422/0423</t>
  </si>
  <si>
    <t>A182-316 / UNS N07718</t>
  </si>
  <si>
    <t>184-PSV-0741/0742/0743/</t>
  </si>
  <si>
    <t>184-PSV-0761/0762/0763</t>
  </si>
  <si>
    <t>184-PSV-0791/0792/0793</t>
  </si>
  <si>
    <t>ISO VG#32
BRAND: 1. B.P-Energol CS 32
2. SHELL-Tellus S2 V32
3. MOBIL-DTE oil light</t>
  </si>
  <si>
    <t>Silicone S260</t>
  </si>
  <si>
    <t>Цепной ключ  с футляром Chain wrench</t>
  </si>
  <si>
    <t>сечения 50 мм, губки двойного типа, допольнително 1 шт губка, 2 шт цеп каждому</t>
  </si>
  <si>
    <t>Цепной ключ с футляром Chain wrench</t>
  </si>
  <si>
    <t>сечения 185 мм, губки двойного типа, допольнително 1 шт губка, 2 шт цеп каждому</t>
  </si>
  <si>
    <t>Монтировка -лом, шестигранная</t>
  </si>
  <si>
    <t>длина от 500 до 1300 мм</t>
  </si>
  <si>
    <t>Angled hexagon keys, Inch-sizes/Набор ключей шестигранник Г-образные (дюймовых размеров)</t>
  </si>
  <si>
    <t xml:space="preserve">1/20-1/16-5/64-3/32-1/8-5/32-3/16-
7/32-1/4-5/16-3/8-7/16-1/2 </t>
  </si>
  <si>
    <t>Angled hexagon keys, metric-sizes/Набор ключей шестигранник Г-образные (метрическых размеров)</t>
  </si>
  <si>
    <t>1,5-2-2,5-3-3,5-4-4,5-5-6-7-8-9-10-
11-12-13-14</t>
  </si>
  <si>
    <t>17-19-22-24-27-30-32-36</t>
  </si>
  <si>
    <t>Resilient Seat Seal</t>
  </si>
  <si>
    <t>Guide and Rings</t>
  </si>
  <si>
    <t>316SS</t>
  </si>
  <si>
    <t>SA276 316L-st</t>
  </si>
  <si>
    <t>A276 316</t>
  </si>
  <si>
    <t>SWOSC</t>
  </si>
  <si>
    <t>O-Ring</t>
  </si>
  <si>
    <t>FPM</t>
  </si>
  <si>
    <t>Disc guide</t>
  </si>
  <si>
    <t>C 3604</t>
  </si>
  <si>
    <t>Disc Washer</t>
  </si>
  <si>
    <t>Adjust Screw</t>
  </si>
  <si>
    <t>Spring seat (low,Up)</t>
  </si>
  <si>
    <t>A 105</t>
  </si>
  <si>
    <t xml:space="preserve">Stem </t>
  </si>
  <si>
    <t>A276 304</t>
  </si>
  <si>
    <t>C 3771</t>
  </si>
  <si>
    <t>Circuit Breaker (MCB)</t>
  </si>
  <si>
    <t>Miniature circuit breaker S202M-C2UC, 2p, In=2 A, curve C, 2CDS272061R0024, ABB</t>
  </si>
  <si>
    <t>Miniature circuit breaker S202M-C16UC, 2p, In=16 A, curve C, 2CDS272061R0164, АВВ</t>
  </si>
  <si>
    <t>JBM-SPA</t>
  </si>
  <si>
    <t>Small pipe adaptor for JBM-, T-100 (5pc./pack)</t>
  </si>
  <si>
    <t>2" PIPE S-10S SS 316L</t>
  </si>
  <si>
    <t>3" PIPE S-10S SS 316L</t>
  </si>
  <si>
    <t>6 кг, ручной ударный искробезопасный инструмент для взрывоопасной зоне.</t>
  </si>
  <si>
    <t>5 кг, ручной ударный искробезопасный инструмент для взрывоопасной зоне.</t>
  </si>
  <si>
    <t>2" PIPE S-10S SS 304L</t>
  </si>
  <si>
    <t>36" PIPE SS 304L</t>
  </si>
  <si>
    <t>PIPE Length  258 mm</t>
  </si>
  <si>
    <t xml:space="preserve">PIPE Length  235 mm </t>
  </si>
  <si>
    <t>INCONEL X750</t>
  </si>
  <si>
    <t xml:space="preserve">Varistor </t>
  </si>
  <si>
    <t>LAD4V3U</t>
  </si>
  <si>
    <t>4 кг, ручной ударный искробезопасный инструмент для взрывоопасной зоне.</t>
  </si>
  <si>
    <t>ADJUST RING</t>
  </si>
  <si>
    <t>A494 CW12MW-HAS.C276</t>
  </si>
  <si>
    <t>2" PIPE S-XS CS H2 service</t>
  </si>
  <si>
    <t>CS A106-B SMLS BE B36.10M H2 SERV.</t>
  </si>
  <si>
    <t>3" PIPE S-XS CS</t>
  </si>
  <si>
    <t>3" PIPE S-STD CS H2 SERV</t>
  </si>
  <si>
    <t>Trimset 5807-652-001</t>
  </si>
  <si>
    <t>VI150-FBP.0 Voltage-Module for UMC100 Use in grounded networks,
Ue 150-690V AC 1SAJ650000R0100, ABB</t>
  </si>
  <si>
    <t>In-line splice, BTV, heat shrink</t>
  </si>
  <si>
    <t>S-19</t>
  </si>
  <si>
    <t>In-line splice, QTVR, heat shrink</t>
  </si>
  <si>
    <t>S-21</t>
  </si>
  <si>
    <t>Display module</t>
  </si>
  <si>
    <t>Siemens Maxum Modular
PN: A5E03467986001
S/N: 4099
Rev: 10</t>
  </si>
  <si>
    <t>150-AT-0014</t>
  </si>
  <si>
    <t>Test sieve</t>
  </si>
  <si>
    <t>CFPP</t>
  </si>
  <si>
    <t xml:space="preserve">PTFE LINED TEE ASME #150 (BRANCH L=149)
</t>
  </si>
  <si>
    <t xml:space="preserve">грузоподъемность 1т, Длина,м:  0,8; 1; 2; 3; 4; 5. </t>
  </si>
  <si>
    <t>3 кг, ручной ударный искробезопасный инструмент для взрывоопасной зоне.</t>
  </si>
  <si>
    <t>Рожково-накидной ключи</t>
  </si>
  <si>
    <t>30 мм</t>
  </si>
  <si>
    <t>32 мм</t>
  </si>
  <si>
    <t>36 мм</t>
  </si>
  <si>
    <t>30" PIPE S-XS SS 316L</t>
  </si>
  <si>
    <t>SS A358-316L-CL.1 EFW W/100% RT BE B36.10M H2 SERV.</t>
  </si>
  <si>
    <t>150-AT-0007</t>
  </si>
  <si>
    <t>peltier element</t>
  </si>
  <si>
    <t>Bartec Benke FPR</t>
  </si>
  <si>
    <t>Bartec Benke CFPP</t>
  </si>
  <si>
    <t>PIPE Length  181 mm</t>
  </si>
  <si>
    <t xml:space="preserve">PIPE Length  206 mm </t>
  </si>
  <si>
    <t xml:space="preserve">PIPE Length  194 mm </t>
  </si>
  <si>
    <t xml:space="preserve">PIPE Length  204 mm </t>
  </si>
  <si>
    <t xml:space="preserve">PIPE Length  171 mm </t>
  </si>
  <si>
    <t xml:space="preserve">PIPE Length  210 mm </t>
  </si>
  <si>
    <t>Calibration Pot</t>
  </si>
  <si>
    <t>Calibration Pot Doutside=40mm.</t>
  </si>
  <si>
    <t xml:space="preserve">Doutside=40 mm.
H=300 mm; 
Thickness=3 mm. 
</t>
  </si>
  <si>
    <t>REQ 537</t>
  </si>
  <si>
    <t>FIG 8 BL</t>
  </si>
  <si>
    <t>4''-CS A105 FF B16,48 CL150 PTFE LINED</t>
  </si>
  <si>
    <t>3/4" PIPE S-80S SS H2 SERVICE</t>
  </si>
  <si>
    <t>3/4" PIPE S-XS CS</t>
  </si>
  <si>
    <t>20" PIPE S-60 SS</t>
  </si>
  <si>
    <t>SS A358-304L-CL.1 EFW BE B36.10M O2 SERV.</t>
  </si>
  <si>
    <t>20" PIPE S-10S SS</t>
  </si>
  <si>
    <t>24" PIPE S-80S SS 304L</t>
  </si>
  <si>
    <t>SS A358-304L-CL.1 EFW BE B36.19M H2 SERV.</t>
  </si>
  <si>
    <t>24" PIPE S-80S SS 316L</t>
  </si>
  <si>
    <t>SS A358-316L-CL.1 EFW W/100% RT BE B36.19M H2 SERV.</t>
  </si>
  <si>
    <t>26" PIPE SS 321</t>
  </si>
  <si>
    <t>SS A358-321-CL.1 EFW W/100% RT BE B36.19M MIN.C 0.04% REQT.</t>
  </si>
  <si>
    <t>PIPE Length  128 mm</t>
  </si>
  <si>
    <t>PIPE Length  172 mm</t>
  </si>
  <si>
    <t>PIPE Length  141 mm</t>
  </si>
  <si>
    <t xml:space="preserve">PIPE Length  169 mm </t>
  </si>
  <si>
    <t xml:space="preserve">PIPE Length  197 mm </t>
  </si>
  <si>
    <r>
      <rPr>
        <sz val="11"/>
        <rFont val="Calibri"/>
        <family val="2"/>
        <charset val="204"/>
        <scheme val="minor"/>
      </rPr>
      <t>172-PSV-0021A/B/C/D/E/F/G</t>
    </r>
  </si>
  <si>
    <t>Model: JSV-FF100
Design type Conventional
Size: 8"X10" #300X#150
Gasket: GRAP</t>
  </si>
  <si>
    <t>27 мм</t>
  </si>
  <si>
    <t>Chemical Injection Package</t>
  </si>
  <si>
    <t>DEVIreg™ 316 -27 to +49 °C, 140F1075, Danfoss</t>
  </si>
  <si>
    <t>16" PIPE S-40S SS</t>
  </si>
  <si>
    <t>18" PIPE S-40 CS</t>
  </si>
  <si>
    <t>CS A672-C60-CL.12 EFW W/100% RT BE B36.10M</t>
  </si>
  <si>
    <t>Socket</t>
  </si>
  <si>
    <t>Socket 34 pin SPN1-R1-34/OV Caskad СПН1-Р1-34/ОВ-УХЛ3 ТУ 27.33.13-010-61929916-2018</t>
  </si>
  <si>
    <t>Plug</t>
  </si>
  <si>
    <t>Plug 34 pin SPN1-V1-34/OV Caskad
СПН1-В1-34/ОВ-УХЛ3 ТУ 27.33.13-010-61929916-2018</t>
  </si>
  <si>
    <t>Transformer</t>
  </si>
  <si>
    <t>Breather (Silicon gel)</t>
  </si>
  <si>
    <t>PIPE Length  112 mm</t>
  </si>
  <si>
    <t>20" PIPE S-XS CS</t>
  </si>
  <si>
    <t>20" PIPE S-STD CS PE COATED</t>
  </si>
  <si>
    <t>CS API-5L-B-PSL1 EFW BE B36.10M PE COATED</t>
  </si>
  <si>
    <t>Contactor</t>
  </si>
  <si>
    <t>Contactor AF265-30-11-13, 3p, 265 A (AC-3), 400 A (AC-1), coil 100-250 V AC/DC, aux. contacts 1NO+1NC, 1SFL547002R1311, ABB</t>
  </si>
  <si>
    <t>MI Alloy 825 sheathed series heating cable, 76 Ω/km, ATEX</t>
  </si>
  <si>
    <t>Oven Heater (including TC)</t>
  </si>
  <si>
    <t>Siemens Maxum Modular
PN:  AE03467983001
Rev: 07</t>
  </si>
  <si>
    <t>176-AT-0005</t>
  </si>
  <si>
    <t>Turbidity sensor</t>
  </si>
  <si>
    <t>Optek CONTROL 4000/TF16-EX-N
PN: 3138-3800-0325-02</t>
  </si>
  <si>
    <t>Trace dissolved oxygen membrane kit</t>
  </si>
  <si>
    <t>Analyzer model:499ATrDO 
PN: 25302-04</t>
  </si>
  <si>
    <t>1/2" PIPE S-80S SS</t>
  </si>
  <si>
    <t>12" PIPE S-10S SS</t>
  </si>
  <si>
    <t>12" PIPE S-40S SS 316L</t>
  </si>
  <si>
    <t>12" PIPE S-120 SS</t>
  </si>
  <si>
    <t>14" PIPE S-60 SS</t>
  </si>
  <si>
    <t>14" PIPE S-40S SS</t>
  </si>
  <si>
    <t>14" PIPE S-10S SS</t>
  </si>
  <si>
    <t>SS A358-304L-CL.1 EFW BE B36.19M IMPACT TEST</t>
  </si>
  <si>
    <t>14" PIPE S-160 SS</t>
  </si>
  <si>
    <t>16" PIPE S-80 A335-P11</t>
  </si>
  <si>
    <t>16" PIPE S-XS A335-P11</t>
  </si>
  <si>
    <t>16" PIPE S-STD A335-P9</t>
  </si>
  <si>
    <t>AS A335-P9 SMLS BE B36.10M H2 SERV.</t>
  </si>
  <si>
    <t>18" PIPE S-STD CS</t>
  </si>
  <si>
    <t>18" PIPE CS IMPACT TESTED</t>
  </si>
  <si>
    <t>CS A672-C60-CL.22 EFW W/100% RT BE B36.10M IMPACT TEST</t>
  </si>
  <si>
    <t>18" PIPE S-STD CS PE COATED</t>
  </si>
  <si>
    <t>18" PIPE S-MFR PL HDPE</t>
  </si>
  <si>
    <t>24" PIPE S-MFR RTRP</t>
  </si>
  <si>
    <t xml:space="preserve">PIPE Length  141 mm </t>
  </si>
  <si>
    <t xml:space="preserve">PIPE Length  277 mm </t>
  </si>
  <si>
    <t xml:space="preserve">Кувалда с запасными рукоятками </t>
  </si>
  <si>
    <t>Бородок и зубила слесарный  с футляром</t>
  </si>
  <si>
    <t>Бородок размер 2, 3, 4, 5, 6
Зубило размер 10, 13, 15</t>
  </si>
  <si>
    <t>12" PIPE S-80 A335-P11 impact tested</t>
  </si>
  <si>
    <t>AS A335-P11 SMLS BE B36.10M HIGH H2 SERV. IMPACT TEST</t>
  </si>
  <si>
    <t>14" PIPE S-XS A335-P11</t>
  </si>
  <si>
    <t>AS A335-P11 SMLS BE B36.10M</t>
  </si>
  <si>
    <t>20" PIPE S-MFR RTRP</t>
  </si>
  <si>
    <t>Contactor AF190-30-11-13 190А AC3 100-250В AC/DC / Контактор
AF190-30-11-13 катушка управления 100-250В AC/DC 1SFL487002R1311, ABB</t>
  </si>
  <si>
    <t>20" PIPE S-STD CS</t>
  </si>
  <si>
    <t>150-AT-0001</t>
  </si>
  <si>
    <t>O2 sensor</t>
  </si>
  <si>
    <t>ABB Magnos 206</t>
  </si>
  <si>
    <t>Termal Fuse F2  for Freezing Point Analyser</t>
  </si>
  <si>
    <t>PN:233093</t>
  </si>
  <si>
    <t>PIPE Length  83</t>
  </si>
  <si>
    <t>PIPE Length  83 mm</t>
  </si>
  <si>
    <t>PIPE Length  97 mm</t>
  </si>
  <si>
    <t xml:space="preserve">PIPE Length  128 mm </t>
  </si>
  <si>
    <t xml:space="preserve">PIPE Length  102 mm </t>
  </si>
  <si>
    <t xml:space="preserve">PIPE Length  110 mm </t>
  </si>
  <si>
    <t>PIPE Length  111 mm</t>
  </si>
  <si>
    <t>176-PSV-0360/0361</t>
  </si>
  <si>
    <t>176-PSV-0370/0371</t>
  </si>
  <si>
    <t>176-PSV-0400/0401</t>
  </si>
  <si>
    <t>176-PSV-0430/0431</t>
  </si>
  <si>
    <t>SB574 UNS N10276(Stellite)</t>
  </si>
  <si>
    <t>176-PSV-0440/0441</t>
  </si>
  <si>
    <t>176-PSV-0450/0451</t>
  </si>
  <si>
    <t>SB164 UNS N04400(Stellite)</t>
  </si>
  <si>
    <t>176-PSV-0460/0461</t>
  </si>
  <si>
    <t>176-PSV-0510/0511</t>
  </si>
  <si>
    <t>177-PSV-0520/0521</t>
  </si>
  <si>
    <t>177-PSV-0550/0551</t>
  </si>
  <si>
    <t>177-PSV-0570/0571</t>
  </si>
  <si>
    <t>177-PSV-0580/0581</t>
  </si>
  <si>
    <t>177-PSV-0600/0601</t>
  </si>
  <si>
    <t>177-PSV-0610/0611</t>
  </si>
  <si>
    <t>177-PSV-0620/0621</t>
  </si>
  <si>
    <t>177-PSV-0640</t>
  </si>
  <si>
    <t>171-PSV-0211</t>
  </si>
  <si>
    <t>Seat and Rings</t>
  </si>
  <si>
    <t>A479 UNS S32750-st. (Eqv.F53)</t>
  </si>
  <si>
    <t>171-PSV-0213</t>
  </si>
  <si>
    <t>171-PSV-0217/0218/0219</t>
  </si>
  <si>
    <t>A351 CF8M-st.</t>
  </si>
  <si>
    <t>171-PSV-0221/0222/0223</t>
  </si>
  <si>
    <t>171-PSV-0224/0225/0226</t>
  </si>
  <si>
    <t>171-PSV-0227/0228/0229</t>
  </si>
  <si>
    <t>171-PSV-0230/0231/0232/0233/0234/0235/0236/0237/0238/0239/0240</t>
  </si>
  <si>
    <t>B473 UNS N08020-st. (Eqv.F20)</t>
  </si>
  <si>
    <t>171-PSV-0245</t>
  </si>
  <si>
    <t>174-PSV-0611/0612</t>
  </si>
  <si>
    <t>WCB+PTFE</t>
  </si>
  <si>
    <t>174-PSV-0631/0632</t>
  </si>
  <si>
    <t>174-PSV-0651/0652</t>
  </si>
  <si>
    <t>174-PSV-0671/0672</t>
  </si>
  <si>
    <t>184-PSV-0703</t>
  </si>
  <si>
    <t>184-PSV-0728</t>
  </si>
  <si>
    <t>184-PSV-0753</t>
  </si>
  <si>
    <t>184-PSV-0778</t>
  </si>
  <si>
    <t>Varios type and class: 16"</t>
  </si>
  <si>
    <t>LUBRICANT FOR Utility Heavy Duty Service Pump MOTORS</t>
  </si>
  <si>
    <t>MOTOR BEARING DE/NDE</t>
  </si>
  <si>
    <t>NLGI#02
B.P - BP ENERGREASE LS3
SHELL - GADUS S2 V100 2
MOBIL - MOBIL LUX 2</t>
  </si>
  <si>
    <t>LUBRICANT FOR Vertical Pump MOTORS</t>
  </si>
  <si>
    <t>MOTOR BEARING</t>
  </si>
  <si>
    <t>GREASE (NLGI 2) / (NLGI 2,5)</t>
  </si>
  <si>
    <t>LUBRICANT FOR Submersible Pump</t>
  </si>
  <si>
    <t>LOVER BEARING</t>
  </si>
  <si>
    <t>Grease
B.P - Energrease LC2
SHELL - Retinax LX (EP2)
MOBIL - Mobilrad AW</t>
  </si>
  <si>
    <t xml:space="preserve">3/8" </t>
  </si>
  <si>
    <t>SA494 CW12MW-HAS.C276</t>
  </si>
  <si>
    <t>SB574 UNS N10276-st</t>
  </si>
  <si>
    <t>SB574 UNS N10276</t>
  </si>
  <si>
    <t>A494 M35-1</t>
  </si>
  <si>
    <t>B164 UNS N04400-st</t>
  </si>
  <si>
    <t>B164 UNS N04400</t>
  </si>
  <si>
    <t>A995 CE3MN-Dup.5A</t>
  </si>
  <si>
    <t>UNS S32750-st.(Eqv.F53)</t>
  </si>
  <si>
    <t>HOLDER</t>
  </si>
  <si>
    <t>UNS S32750(Eqv.F53)</t>
  </si>
  <si>
    <t>STEM</t>
  </si>
  <si>
    <t>316 SS</t>
  </si>
  <si>
    <t>A182-316L</t>
  </si>
  <si>
    <t>Carbon steel</t>
  </si>
  <si>
    <t>ABB AF16-22-00-13 100-250V50/60HZ</t>
  </si>
  <si>
    <t>Calibration Pot Doutside=51 mm.</t>
  </si>
  <si>
    <t xml:space="preserve">Doutside=51 mm.
H=250 mm; 
Thickness=4 mm. 
</t>
  </si>
  <si>
    <t xml:space="preserve">Calibration Pot Doutside=45 mm. </t>
  </si>
  <si>
    <t xml:space="preserve">Doutside=45 mm.
H=250 mm; 
Thickness=4 mm. 
</t>
  </si>
  <si>
    <t>Calibration Pot Doutside=270 mm.</t>
  </si>
  <si>
    <t>Doutside=270 mm.
H=360 mm; 
Thickness=5 mm. 
X</t>
  </si>
  <si>
    <t>Calibration Pot Doutside=110 mm.</t>
  </si>
  <si>
    <t xml:space="preserve">Doutside=110 mm.
H=700 mm; 
Thickness=5 mm. 
</t>
  </si>
  <si>
    <t>SWOSC (CARBON STEEL</t>
  </si>
  <si>
    <t>SIEMENS, 5SE2 340 NEOZED D02, 40A gD, 400AC,250DC</t>
  </si>
  <si>
    <t>Contactor AF146-30-11-13, 3p, 146 A (AC-3), 225 A (AC-1), coil 100-250 V AC/DC, aux. contacts 1NO+1NC, 1SFL467001R1311, ABB</t>
  </si>
  <si>
    <t>MI Alloy 825 sheathed series heating cable, 37 Ω/km, ATEX</t>
  </si>
  <si>
    <t>173-PSV-0001/0002</t>
  </si>
  <si>
    <t>316SS + HF(Stellite)</t>
  </si>
  <si>
    <t>Model: JSV-PF200
Design type: Pilot
Size: 8"X10" #300X#150
Seat: S-CF8M</t>
  </si>
  <si>
    <t>Model: JSV-PF200
Design type: Pilot
Size: 8"X10" #300X#150
Disc: SA316</t>
  </si>
  <si>
    <t>Model: JSV-PF200
Design type: Pilot
Size: 8"X10" #300X#150
Spring: S316</t>
  </si>
  <si>
    <r>
      <t>172-PSV-0003A</t>
    </r>
    <r>
      <rPr>
        <sz val="11"/>
        <rFont val="Calibri"/>
        <family val="2"/>
        <charset val="204"/>
        <scheme val="minor"/>
      </rPr>
      <t>/B/C/D</t>
    </r>
  </si>
  <si>
    <t>172-PSV-0005A/B/C/D</t>
  </si>
  <si>
    <t>178-PSV-0003A/B/C/D</t>
  </si>
  <si>
    <t>Model: JSV-FF100
Design type: Bellows
Size: 6"X10" #300X#150 RF
Gasket: PTFE</t>
  </si>
  <si>
    <t>2 кг, ручной ударный искробезопасный инструмент для взрывоопасной зоне. 3 шт запас рукоятка каждому</t>
  </si>
  <si>
    <t>CF8M</t>
  </si>
  <si>
    <t>JB-SB-26</t>
  </si>
  <si>
    <t>Support bracket, SS, single Leg, 100mm</t>
  </si>
  <si>
    <t>55 мм</t>
  </si>
  <si>
    <t>80 мм</t>
  </si>
  <si>
    <t>Contactor AF40-30-00-13, 3p, 40 A (AC-3), 70 A (AC-1), coil 100-250 V AC/DC, 1SBL347001R1300, ABB</t>
  </si>
  <si>
    <t>ESB20-02N-01, 1SBE121111R0102, ABB</t>
  </si>
  <si>
    <t>SPRING SEAT(LOW.)</t>
  </si>
  <si>
    <t>31 мм</t>
  </si>
  <si>
    <t>41 мм</t>
  </si>
  <si>
    <t>42 мм</t>
  </si>
  <si>
    <t>43 мм</t>
  </si>
  <si>
    <t>50 мм</t>
  </si>
  <si>
    <t xml:space="preserve">Auxiliary contact </t>
  </si>
  <si>
    <t>LADN22</t>
  </si>
  <si>
    <t>Door gaskets</t>
  </si>
  <si>
    <r>
      <rPr>
        <sz val="11"/>
        <rFont val="Calibri"/>
        <family val="2"/>
        <charset val="204"/>
        <scheme val="minor"/>
      </rPr>
      <t>130-PSV-0072A/B/C</t>
    </r>
  </si>
  <si>
    <t>Model: JSV-FF100
Design type: Bellows
Size: 8"X10" #300X#150
Gasket: GRAP</t>
  </si>
  <si>
    <r>
      <rPr>
        <sz val="11"/>
        <rFont val="Calibri"/>
        <family val="2"/>
        <charset val="204"/>
        <scheme val="minor"/>
      </rPr>
      <t>150-PSV-0016A/B/C</t>
    </r>
  </si>
  <si>
    <t>Model: JSV-FF100
Design type: Bellows
Size: 8"X10" #300X#150
Gasket: PTFE</t>
  </si>
  <si>
    <r>
      <rPr>
        <sz val="11"/>
        <rFont val="Calibri"/>
        <family val="2"/>
        <charset val="204"/>
        <scheme val="minor"/>
      </rPr>
      <t>150-PSV-0033A/B/C</t>
    </r>
  </si>
  <si>
    <t>130-PSV-1089A/B/C</t>
  </si>
  <si>
    <t xml:space="preserve">Model: JSV-FF100
Design type: Conventional
Size 6"X8" #300X3150 RF
</t>
  </si>
  <si>
    <t>130-PSV-2089A/B/C</t>
  </si>
  <si>
    <t>130-PSV-1084A/B/C</t>
  </si>
  <si>
    <t>Model: JSV-FF100
Design type: Bellows
Size: 6"x8" #600x#150 RF
Gasket material: GRAP</t>
  </si>
  <si>
    <t>130-PSV-2084A/B/C</t>
  </si>
  <si>
    <t>172-PSV-0024A/B/C</t>
  </si>
  <si>
    <t>Model: JSV-FF100
Design type: Conventional
Size: 4"x6"  #900x#150 RF
Gasket: GRAP</t>
  </si>
  <si>
    <t>Штифты для выравнивания фланца (Flange align pins)</t>
  </si>
  <si>
    <t>Complect, Size range: 3/8" to 3-5/8"</t>
  </si>
  <si>
    <t>SPRING SEAT(UPP.)</t>
  </si>
  <si>
    <t>28 мм</t>
  </si>
  <si>
    <t>29 мм</t>
  </si>
  <si>
    <t xml:space="preserve">Fuse, 3.15A for Moisture Analyzer </t>
  </si>
  <si>
    <t>Fuse 3,15A PN:280750251</t>
  </si>
  <si>
    <t xml:space="preserve">Fuse, 0.125A, 250V for Moisture Analyser </t>
  </si>
  <si>
    <t>Fuse 0,125A 250V PN:280750238</t>
  </si>
  <si>
    <t>173-PSV-0004</t>
  </si>
  <si>
    <t>175-PSV-0001A/B</t>
  </si>
  <si>
    <t>ISO VG 32</t>
  </si>
  <si>
    <t>BRAND:
1. B.P - ENERGOL THB32
2. SHELL - TURBO OIL T32
3. MOBIL - DTE OIL LIGHT</t>
  </si>
  <si>
    <t>173-PSV-0003</t>
  </si>
  <si>
    <t>ADJUST SCREW</t>
  </si>
  <si>
    <t>Signal Lamp</t>
  </si>
  <si>
    <t>Signal lamp (blue) / LED
Indicator (Blue) CL2-515L
1SFA619403R5154</t>
  </si>
  <si>
    <t>Signal lamp</t>
  </si>
  <si>
    <t>Pilot light CL2-515G, LED, green, 110-130 V DC, 1SFA619403R5152, АВВ</t>
  </si>
  <si>
    <t>Pilot light CL2-515R, LED, red, 110-130 V DC,1SFA619403R5151, АВВ</t>
  </si>
  <si>
    <t>Pilot light CL2-523G, LED, green, 230 V AC, 1SFA619403R5232, ABB</t>
  </si>
  <si>
    <t>Pilot light CL2-523R, LED, red, 230 V AC, 1SFA619403R5231, ABB</t>
  </si>
  <si>
    <t>CL2-502Y, 24 V, AC/DC, YELLOW</t>
  </si>
  <si>
    <t>CL2-502G, 24 V, AC/DC, GREEN</t>
  </si>
  <si>
    <t>CL2-502R, 24 V, AC/DC, RED</t>
  </si>
  <si>
    <t>CL2-623G,230VAC-60,Green, ABB</t>
  </si>
  <si>
    <t>CL2-623R,230VAC-60,Red, ABB</t>
  </si>
  <si>
    <t>CL2-623Y,230VAC-60,Yellow, ABB</t>
  </si>
  <si>
    <t>ABB VSDs</t>
  </si>
  <si>
    <t>Push button</t>
  </si>
  <si>
    <t>MP1-11L-L, BLUE PUSH BUTTON, D=22MM</t>
  </si>
  <si>
    <r>
      <rPr>
        <sz val="11"/>
        <rFont val="Calibri"/>
        <family val="2"/>
        <charset val="204"/>
        <scheme val="minor"/>
      </rPr>
      <t>172-PSV-0025A/B</t>
    </r>
  </si>
  <si>
    <t>135-PSV-0055A /B  (2Phase)</t>
  </si>
  <si>
    <r>
      <rPr>
        <sz val="11"/>
        <rFont val="Calibri"/>
        <family val="2"/>
        <charset val="204"/>
        <scheme val="minor"/>
      </rPr>
      <t>150-PSV-0048A/B</t>
    </r>
  </si>
  <si>
    <t>178-PSV-0001A/B</t>
  </si>
  <si>
    <t>135-PSV-0098A/B</t>
  </si>
  <si>
    <t>Model: JSV-FF100
Design type: Bellows
Size: 6"X10" #300X#150 RF
Gasket: GRAP</t>
  </si>
  <si>
    <t>150-PSV-0047A/B</t>
  </si>
  <si>
    <t>145-PSV-0096A/B</t>
  </si>
  <si>
    <t>Model: JSV-FF100
Design type: Bellows
Size 6"X8" #300X3150 RF
Seat: S-CF8M-S</t>
  </si>
  <si>
    <t>150-PSV-0007</t>
  </si>
  <si>
    <t>150-PSV-0900A/B</t>
  </si>
  <si>
    <t>Model: JSV-FF100
Design type: Conventional
Size 6"X8" #300X3150 RF
Disc: SA316-S</t>
  </si>
  <si>
    <t>Model: JSV-FF100
Design type: Conventional
Size 6"X8" #300X3150 RF
Spring: S316</t>
  </si>
  <si>
    <t>Model: JSV-FF100
Design type: Conventional
Size 6"X8" #300X3150 RF
Spring: X750</t>
  </si>
  <si>
    <t>Model: JSV-FF100
Design type: Conventional
Size 6"X8" #300X3150 RF
Spring: SAE9254</t>
  </si>
  <si>
    <t>Model: JSV-FF100
Design type: Conventional
Size 6"X8" #300X3150 RF
Gasket: GRAP</t>
  </si>
  <si>
    <t>Model: JSV-FF100
Design type: Conventional
Size 6"X8" #300X3150 RF
Gasket: PTFE</t>
  </si>
  <si>
    <t>145-PSV-0019A/B</t>
  </si>
  <si>
    <t>Model: JSV-FF100
Design type: Bellows
Size: 6"x8" #600x#150 RF
Seat: S-CF8M-S</t>
  </si>
  <si>
    <t>130-PSV-0067A/B</t>
  </si>
  <si>
    <t>Model: JSV-FF100
Design type: Bellows
Size: 6"x8" #600x#150 RF
Disc:SA316-S</t>
  </si>
  <si>
    <t>Model: JSV-FF100
Design type: Bellows
Size: 6"x8" #600x#150 RF
Spring: S316</t>
  </si>
  <si>
    <t>130-PSV-1074A/B</t>
  </si>
  <si>
    <t>130-PSV-2074A/B</t>
  </si>
  <si>
    <t>145-PSV-0012A/B</t>
  </si>
  <si>
    <t>Model: JSV-FF100
Desgn type: Conventional
Size: 4"x6" #300x150# RF
Seat: S-CF8M-S</t>
  </si>
  <si>
    <t>145-PSV-0036</t>
  </si>
  <si>
    <t>Model: JSV-FF100
Desgn type: Bellows
Size: 4"x6" #300x150# RF
Seat: S-CF8M-S</t>
  </si>
  <si>
    <t>145-PSV-0068</t>
  </si>
  <si>
    <t>145-PSV-0117</t>
  </si>
  <si>
    <t>145-PSV-0217</t>
  </si>
  <si>
    <t>150-PSV-0002A/B</t>
  </si>
  <si>
    <t>150-PSV-0011A/B</t>
  </si>
  <si>
    <t>150-PSV-0029A/B</t>
  </si>
  <si>
    <t>150-PSV-0027A /B (2Phase)</t>
  </si>
  <si>
    <t>145-PSV-0078A/B</t>
  </si>
  <si>
    <t>Model: JSV-PF100
Desgn type: Pilot
Size: 4"x6" #300x150# RF
Seat: SA316</t>
  </si>
  <si>
    <t>150-PSV-0014A/B (2Phase)</t>
  </si>
  <si>
    <t>150-PSV-0022A/B</t>
  </si>
  <si>
    <t>150-PSV-0030A/B</t>
  </si>
  <si>
    <t>Model: JSV-PF100
Desgn type: Pilot
Size: 4"x6" #300x150# RF
Seat: S-CF8M-S</t>
  </si>
  <si>
    <t>150-PSV-0024A/B</t>
  </si>
  <si>
    <t>140-PSV-0061</t>
  </si>
  <si>
    <t>130-PSV-0088A/B</t>
  </si>
  <si>
    <t>135-PSV-0016A/B</t>
  </si>
  <si>
    <t>145-PSV-0110</t>
  </si>
  <si>
    <t>Model: JSV-FF100
Design type: Bellows
Size: 3"x4" #300x150# RF
Seat: S-CF8M-S</t>
  </si>
  <si>
    <t>145-PSV-0210</t>
  </si>
  <si>
    <t>145-PSV-0310</t>
  </si>
  <si>
    <t>145-PSV-0410</t>
  </si>
  <si>
    <t>145-PSV-0510</t>
  </si>
  <si>
    <t>145-PSV-0610</t>
  </si>
  <si>
    <t>150-PSV-0003A/B</t>
  </si>
  <si>
    <t>150-PSV-0010A/B</t>
  </si>
  <si>
    <t>150-PSV-0025A/B</t>
  </si>
  <si>
    <t>150-PSV-0001A/B  (2Phase)</t>
  </si>
  <si>
    <t>150-PSV-0036A/B</t>
  </si>
  <si>
    <t>135-PSV-0012A/B</t>
  </si>
  <si>
    <t>130-PSV-1008A/B</t>
  </si>
  <si>
    <t>Model: JSV-FF100
Design type: Pilot
Size: 3"x4" #300x150# RF
Seat: SA316</t>
  </si>
  <si>
    <t>130-PSV-1101A/B</t>
  </si>
  <si>
    <t>130-PSV-2008A/B</t>
  </si>
  <si>
    <t>130-PSV-2101A/B</t>
  </si>
  <si>
    <t>130-PSV-1080A/B</t>
  </si>
  <si>
    <t>Model: JSV-FF100
Design type: Bellows
Size: 2"x3" #600x150# RF
Seat: S-CF8M-S</t>
  </si>
  <si>
    <t>130-PSV-2080A/B</t>
  </si>
  <si>
    <t>150-PSV-0038</t>
  </si>
  <si>
    <t>Model: JSV-FF100
Design type: Bellows
Size: 1-1/2"x3"  #600x150#RF
Seat: S-CF3M</t>
  </si>
  <si>
    <t>150-PSV-0041</t>
  </si>
  <si>
    <t>150-PSV-0044</t>
  </si>
  <si>
    <t>150-PSV-0056</t>
  </si>
  <si>
    <t>Model: JSV-FF100
Design type: Bellows
Size: 2"x3" #300x150# RF
Seat: S-CF8M-S</t>
  </si>
  <si>
    <t>150-PSV-0046A/B</t>
  </si>
  <si>
    <t>Model: JSVModel: JSV-FF100
Design type: Bellows
Size: 2"x3" #300x150# RF
Seat: S-CF8M-S-FF100</t>
  </si>
  <si>
    <t>140-PSV-0060A/B</t>
  </si>
  <si>
    <t>172-PSV-0012A/B</t>
  </si>
  <si>
    <t>172-PSV-0023A/B</t>
  </si>
  <si>
    <t>178-PSV-0002A/B</t>
  </si>
  <si>
    <t>Model: JSV-FF100
Design type: Conventional
Size: 2"x3" #300x150# RF
Seat: S-CF8M-S</t>
  </si>
  <si>
    <t>135-PSV-0052A/B</t>
  </si>
  <si>
    <t>Model: JSV-FF100
Design type: Bellows
Size: 1-1/2"x3"  #300x150# RF
Seat: S-CF8M-S
Disc: SA316-S
Gasket: PTFE</t>
  </si>
  <si>
    <t>130-PSV-0069A/B</t>
  </si>
  <si>
    <t>145-PSV-0182</t>
  </si>
  <si>
    <t>Model: JSV-FF100
Design type: Bellows
Size: 1-1/2"x3"  #300x150# RF
Seat: S-CF8M-S
Disc: SA316-S
Gasket: GRAP</t>
  </si>
  <si>
    <t>130-PSV-1071A/B</t>
  </si>
  <si>
    <t>Model: JSV-FF100
Design type: Bellows
Size: 1-1/2"x2"  #300x150#RF
Seat: S-CF8M-S
Disc: SA316-S
Spring: SWOSC
Gasket: PTFE</t>
  </si>
  <si>
    <t>130-PSV-2071A/B</t>
  </si>
  <si>
    <t>135-PSV-0100A/B</t>
  </si>
  <si>
    <t>135-PSV-0101A/B</t>
  </si>
  <si>
    <t>Model: JSV-FF100
Design type: Bellows
Size: 1-1/2"x2"  #300x150#RF
Seat: S-CF8M-S
Disc: SA316-S
Spring: SWOSC
Gasket: PCTFE</t>
  </si>
  <si>
    <t>181-PSV-0002A/B</t>
  </si>
  <si>
    <t>Model: JSV-FF100
Design type: Bellows
Size: 1-1/2"x2"  #300x150#RF
Seat: S-CF8M-S
Disc: SA316-S
Spring: SWOSC
Gasket: GRAP</t>
  </si>
  <si>
    <t>145-PSV-0037</t>
  </si>
  <si>
    <t>Model: JSV-FF100
Design type: Bellows
Size: 3/4"x1"  #300x150# RF
Seat: SA316-S
Disc: SA316-S
Spring: S316
Gasket: GRAP</t>
  </si>
  <si>
    <t>150-PSV-0043</t>
  </si>
  <si>
    <t>Model: JSV-FF100
Design type: Bellows
Size: 3/4"x1"  #300x150# RF
Seat: SA316-S
Disc: SA316-S
Spring: SWOSC
Gasket: PTFE</t>
  </si>
  <si>
    <t>150-PSV-0039</t>
  </si>
  <si>
    <t>Model: JSV-FF100
Design type: Bellows
Size : 1-1/2"x2"  #1500x300# RTJ/RF
Seat: SA316-S
Disc: SA316-S
Spring: SWOSC
Gasket:PTFE</t>
  </si>
  <si>
    <t>150-PSV-0042</t>
  </si>
  <si>
    <t>150-PSV-0045</t>
  </si>
  <si>
    <t>178-PSV-0004A/B</t>
  </si>
  <si>
    <t>Model: JSV-FF100
Design type: Bellows
Size: 1"x2" #600x150# RF
Seat: SA316-S
Disc: SA316-S
Spring: SWOSC
Gasket: PTFE</t>
  </si>
  <si>
    <t>135-PSV-0054A/B</t>
  </si>
  <si>
    <t>Model: JSV-FF100
Design type: Bellows
Size: 1"x2"   #300x150# RF
Seat: SA316-S
Disc:SA316-S
Spring: SWOSC
Gasket:PCTFE</t>
  </si>
  <si>
    <t xml:space="preserve">Универсальная магнитная подставка  с футляром Universal magnitic stand </t>
  </si>
  <si>
    <t>Для использования с индикаторами
Крепление штока: 3/8 дюйма и 8 мм. Рычаг зафиксировать в любом положении с помощью ручки на стойке.</t>
  </si>
  <si>
    <t>Auxilary Relay</t>
  </si>
  <si>
    <t>CR-P230AC2 Pluggable interface relay 2c/o, A1-A2=230VAC, 250V/8A /
Relay CR-P230AC2 230B AC 2ПК (8А)</t>
  </si>
  <si>
    <t>RT14-20-2A,10*38,gG,AC690V,100KA Shanghai Electric Ceramic Works</t>
  </si>
  <si>
    <t>Terminal jumper for 35mm² terminals, to bridge 2 terminals</t>
  </si>
  <si>
    <t>HWA-WDM-JUMPER-35-2</t>
  </si>
  <si>
    <t>2.5-50mm² strand. (w/fer. 35mm²), 2.5-16mm² solid</t>
  </si>
  <si>
    <t>HWA-WDM-PHASE-35</t>
  </si>
  <si>
    <t xml:space="preserve"> CAPACITOR 2 400 W</t>
  </si>
  <si>
    <t>PLAL40XJB#, CAPACITOR 2</t>
  </si>
  <si>
    <t>Pilot light CL2-515C, LED, white, 110-130 V DC, 1SFA619403R5158, АВВ</t>
  </si>
  <si>
    <t>Pilot light CL2-515Y, LED, yellow, 110-130 V DC, 1SFA619403R5153, АВВ</t>
  </si>
  <si>
    <t>Pilot light CL2-523C, LED, white, 230 V AC, 1SFA619403R5238, ABB</t>
  </si>
  <si>
    <t>Pilot light CL2-523Y, LED, yellow, 230 V AC, 1SFA619403R5233, ABB</t>
  </si>
  <si>
    <t>Head for pushbutton MP1-20G, momentary, green, non-illuminated, 1SFA611100R2002, АВВ</t>
  </si>
  <si>
    <t>Head for pushbutton MP1-20R, momentary, red, non-illuminated, 1SFA611100R2001, АВВ</t>
  </si>
  <si>
    <t>Pushbutton CP1-30B-11, momentary, black, non-illuminated, 1NO+1NC, 1SFA619100R3076, ABB</t>
  </si>
  <si>
    <t>Emergency stop button CE4T-10R-11, maintained, non-illuminated, 1NO+1NC, twist release, mushroom 40 mm, 1SFA619550R1071, ABB</t>
  </si>
  <si>
    <t>Model: JSV-FF100
Design type Conventional
Size: 8"X10" #300X#150
Seat: S-CF8M-S</t>
  </si>
  <si>
    <t>172-PSV-0021A/B/C/D/E/F/G</t>
  </si>
  <si>
    <t>Model: JSV-FF100
Design type: Bellows
Size: 8"X10" #300X#150
Seat: S-CF8M-S</t>
  </si>
  <si>
    <t>Model: JSV-FF100
Design type Conventional
Size: 8"X10" #300X#150
Disc: SA316-S</t>
  </si>
  <si>
    <t>Model: JSV-FF100
Design type: Bellows
Size: 8"X10" #300X#150
Disc: SA316-S</t>
  </si>
  <si>
    <t>Model: JSV-FF100
Design type: Bellows
SSize: 8"X10" #300X#150
Disc: SA316-S</t>
  </si>
  <si>
    <t>Model: JSV-FF100
Design type Conventional
Size: 8"X10" #300X#150
Spring: SAE9254</t>
  </si>
  <si>
    <t>Model: JSV-FF100
Design type: Bellows
Size: 8"X10" #300X#150
Spring: SAE9254</t>
  </si>
  <si>
    <t>Model: JSV-FF100
Design type: Bellows
Size: 8"X10" #300X#150
Spring: S316</t>
  </si>
  <si>
    <t>Model: JSV-FF100
Design type: Bellows
Size: 8"X10" #300X#150
Spring: X750</t>
  </si>
  <si>
    <t>Model: JSV-FF100
Design type: Bellows
Size: 6"X10" #300X#150 RF
Seat: S-CF8M-S</t>
  </si>
  <si>
    <t>Model: JSV-FF100
Design type: Bellows
Size: 6"X10" #300X#150 RF
Disc: SA316-S</t>
  </si>
  <si>
    <t>Model: JSV-FF100
Design type: Bellows
Size: 6"X10" #300X#150 RF
Spring: S316</t>
  </si>
  <si>
    <t>Model: JSV-FF100
Design type: Bellows
Size: 6"X10" #300X#150 RF
Spring: SAE9254</t>
  </si>
  <si>
    <t>130-PSV-0035</t>
  </si>
  <si>
    <t>130-PSV-0042</t>
  </si>
  <si>
    <t>Model: JSV-PF100
Design type: Pilot
Size 6"X8" #300X3150 RF
Seat: S-CF8M</t>
  </si>
  <si>
    <t>Model: JSV-FF100
Design type: Conventional
Size 6"X8" #300X3150 RF
Disc: SA316</t>
  </si>
  <si>
    <t>Model: JSV-FF100
Design type: Conventional
Size: 4"x6"  #900x#150 RF
Seat: S-CF8M-S</t>
  </si>
  <si>
    <t>Model: JSV-FF100
Design type: Conventional
Size: 4"x6"  #900x#150 RF
Disc: SA316-S</t>
  </si>
  <si>
    <t>Model: JSV-FF100
Design type: Conventional
Size: 4"x6"  #900x#150 RF
Spring: X750</t>
  </si>
  <si>
    <t>135-PSV-0057</t>
  </si>
  <si>
    <t>130-PSV-0014</t>
  </si>
  <si>
    <t>130-PSV-0028</t>
  </si>
  <si>
    <t>135-PSV-0050</t>
  </si>
  <si>
    <t>140-PSV-0019</t>
  </si>
  <si>
    <t>130-PSV-0109</t>
  </si>
  <si>
    <t>130-PSV-0209</t>
  </si>
  <si>
    <t>130-PSV-0309</t>
  </si>
  <si>
    <t>130-PSV-0409</t>
  </si>
  <si>
    <t>130-PSV-0081</t>
  </si>
  <si>
    <t>135-PSV-0004</t>
  </si>
  <si>
    <t>130-PSV-0182</t>
  </si>
  <si>
    <t>130-PSV-0282</t>
  </si>
  <si>
    <t>135-PSV-0061</t>
  </si>
  <si>
    <t>140-PSV-0065</t>
  </si>
  <si>
    <t>145-PSV-0282</t>
  </si>
  <si>
    <t>145-PSV-0382</t>
  </si>
  <si>
    <t>145-PSV-0482</t>
  </si>
  <si>
    <t>145-PSV-0582</t>
  </si>
  <si>
    <t>145-PSV-0682</t>
  </si>
  <si>
    <t>150-PSV-0057</t>
  </si>
  <si>
    <t>150-PSV-0058</t>
  </si>
  <si>
    <t>130-PSV-0012</t>
  </si>
  <si>
    <t>130-PSV-0023</t>
  </si>
  <si>
    <t>172-PSV-0013</t>
  </si>
  <si>
    <t>140-PSV-0063</t>
  </si>
  <si>
    <t>187-PSV-0001</t>
  </si>
  <si>
    <t>Model: JSV-FF100
Design type: Conventional
Size: 1-1/2"x2"  #300x150#RF
Seat: S-CF8M-S
Disc: SA316-S
Spring: SWOSC
Gasket: PTFE</t>
  </si>
  <si>
    <t>187-PSV-0002</t>
  </si>
  <si>
    <t>140-PSV-0033</t>
  </si>
  <si>
    <t>Model: JSV-FF100
Design type: Conventional
Size: 1-1/2"x2"  #300x150#RF
Seat: S-CF8M-S
Disc: SA316-S
Spring: SWOSC
Gasket: GRAP</t>
  </si>
  <si>
    <t>130-PSV-0017</t>
  </si>
  <si>
    <t>Model: JSV-FF100
Design type: Conventional
Size: 3/4"x1"  #600x150#RF
Seat: SA316-S
Disc: SA316-S
Spring: S316
Gasket: GRAP</t>
  </si>
  <si>
    <t>145-PSV-0711</t>
  </si>
  <si>
    <t>150-PSV-0013</t>
  </si>
  <si>
    <t>Model: JSV-FF100
Design type: Bellows
Size: 3/4"x1"  #300x150# RF
Seat: SA316-S
Disc: SA316-S
Spring: S+0105:O110WOSC
Gasket: PTFE</t>
  </si>
  <si>
    <t>150-PSV-0037</t>
  </si>
  <si>
    <t>150-PSV-0040</t>
  </si>
  <si>
    <t>172-PSV-0015</t>
  </si>
  <si>
    <t>172-PSV-0016</t>
  </si>
  <si>
    <t>130-PSV-0059</t>
  </si>
  <si>
    <t>Model: JSV-FF100
Design type: Conventional
Size: 3/4"x1" #150x150# RF
Gasket: PTFE</t>
  </si>
  <si>
    <t>130-PSV-0070</t>
  </si>
  <si>
    <t>135-PSV-0017</t>
  </si>
  <si>
    <t>135-PSV-0018</t>
  </si>
  <si>
    <t>145-PSV-0005</t>
  </si>
  <si>
    <t>150-PSV-0017</t>
  </si>
  <si>
    <t>150-PSV-0018</t>
  </si>
  <si>
    <t>150-PSV-0023</t>
  </si>
  <si>
    <t>150-PSV-0026</t>
  </si>
  <si>
    <t>150-PSV-0028</t>
  </si>
  <si>
    <t>150-PSV-0035</t>
  </si>
  <si>
    <t>150-PSV-0318</t>
  </si>
  <si>
    <t>150-PSV-0347</t>
  </si>
  <si>
    <t>172-PSV-0001</t>
  </si>
  <si>
    <t>172-PSV-0002</t>
  </si>
  <si>
    <t>172-PSV-0008</t>
  </si>
  <si>
    <t>172-PSV-0009</t>
  </si>
  <si>
    <t>172-PSV-0010</t>
  </si>
  <si>
    <t>172-PSV-0011</t>
  </si>
  <si>
    <t>172-PSV-0017</t>
  </si>
  <si>
    <t>172-PSV-0018</t>
  </si>
  <si>
    <t>173-PSV-0001</t>
  </si>
  <si>
    <t>173-PSV-0002</t>
  </si>
  <si>
    <t>177-PSV-0006</t>
  </si>
  <si>
    <t>177-PSV-0007</t>
  </si>
  <si>
    <t>181-PSV-0001</t>
  </si>
  <si>
    <t>145-PSV-0089</t>
  </si>
  <si>
    <t>130-PSV-0041</t>
  </si>
  <si>
    <t>Model: JSV-FF100
Design type:Bellows
Size: 3/4"x1" #150x150# RF
Gasket: GRAP</t>
  </si>
  <si>
    <t>145-PSV-0712</t>
  </si>
  <si>
    <t>Model: JSV-FF100
Design type: Bellows
Size: 3/4"x1" #150x150# RF
Gasket: GRAP</t>
  </si>
  <si>
    <t>Seat/Spring/Disc</t>
  </si>
  <si>
    <t>150-PSV-0063</t>
  </si>
  <si>
    <t>Model: JSV-FF100
Design type: Bellows
Size: 1"x2" #600x150# RF
Seat: SA316-S
Disc: SA316-S
Spring: S316
Gasket: PTFE</t>
  </si>
  <si>
    <t>150-PSV-0064</t>
  </si>
  <si>
    <t>130-PSV-0002</t>
  </si>
  <si>
    <t>Model: JSV-FF100
Design type: Conventional
Size: 1"x2" #600x150# RF
Seat: SA316-S
Disc: SA316-S
Spring: S316
Gasket: GRAP</t>
  </si>
  <si>
    <t>Seat/Disc</t>
  </si>
  <si>
    <t>135-PSV-0030</t>
  </si>
  <si>
    <t>Model: JSV-FF100
Design type: Conventional
Size: 1"x2"  #150x150# RF
Seat: SA316-S
Disc:SA316-S
Spring:SWOSC
Gasket: PTFE</t>
  </si>
  <si>
    <t>135-PSV-0044</t>
  </si>
  <si>
    <t>135-PSV-0045</t>
  </si>
  <si>
    <t>Model: JSV-FF100
Design type: Bellows
Size: 1"x2"  #150x150# RF
Seat: SA316-S
Disc:SA316-S
Spring:SWOSC
Gasket: PTFE</t>
  </si>
  <si>
    <t>183-PSV-0008</t>
  </si>
  <si>
    <t>184-PSV-0001</t>
  </si>
  <si>
    <t>184-PSV-0002</t>
  </si>
  <si>
    <t>184-PSV-0003</t>
  </si>
  <si>
    <t>184-PSV-0005</t>
  </si>
  <si>
    <t>Model: JSV-FF100
Design type: Conventional
Size: 1"x2"  #150x150# RF
Seat: SA316-S
Disc:SA316-S
Spring:S316
Gasket: PTFE</t>
  </si>
  <si>
    <t>184-PSV-0004</t>
  </si>
  <si>
    <t>Seat/Disc/Spring</t>
  </si>
  <si>
    <t>145-PSV-0040</t>
  </si>
  <si>
    <t>Model: JSV-FF100
Design type: Bellows
Size: 1"x2"   #300x150# RF
Seat: SA316-S
Disc:SA316-S
Spring: SWOSC
Gasket:PTFE</t>
  </si>
  <si>
    <t>183-PSV-0001</t>
  </si>
  <si>
    <t>183-PSV-0002</t>
  </si>
  <si>
    <t>183-PSV-0006</t>
  </si>
  <si>
    <t>183-PSV-0007</t>
  </si>
  <si>
    <t>140-PSV-0049</t>
  </si>
  <si>
    <t>150-PSV-0052</t>
  </si>
  <si>
    <t>145-PSV-0002</t>
  </si>
  <si>
    <t>Model: JSV-FF100
Design type: Bellows
Size: 1"x2"   #300x150# RF
Seat: SA316-S
Disc:SA316-S
Spring: SWOSC
Gasket:GRAP</t>
  </si>
  <si>
    <t>145-PSV-0042</t>
  </si>
  <si>
    <t>145-PSV-0046</t>
  </si>
  <si>
    <t>145-PSV-0048</t>
  </si>
  <si>
    <t>150-PSV-0050</t>
  </si>
  <si>
    <t>130-PSV-0040</t>
  </si>
  <si>
    <t>130-PSV-0073</t>
  </si>
  <si>
    <t>145-PSV-0701</t>
  </si>
  <si>
    <t>150-PSV-0053</t>
  </si>
  <si>
    <t>150-PSV-0055</t>
  </si>
  <si>
    <t>150-PSV-0061</t>
  </si>
  <si>
    <t>183-PSV-0016</t>
  </si>
  <si>
    <t>184-PSV-0007</t>
  </si>
  <si>
    <t>150-PSV-0065</t>
  </si>
  <si>
    <t>150-PSV-0080</t>
  </si>
  <si>
    <t>150-PSV-0051</t>
  </si>
  <si>
    <t>150-PSV-0005 (2Phase)</t>
  </si>
  <si>
    <t>150-PSV-0049</t>
  </si>
  <si>
    <t>135-PSV-0001</t>
  </si>
  <si>
    <t>145-PSV-0001</t>
  </si>
  <si>
    <t>145-PSV-0003</t>
  </si>
  <si>
    <t>145-PSV-0004</t>
  </si>
  <si>
    <t>145-PSV-0051</t>
  </si>
  <si>
    <t>145-PSV-0053</t>
  </si>
  <si>
    <t>172-PSV-0007</t>
  </si>
  <si>
    <t>172-PSV-0019</t>
  </si>
  <si>
    <t>145-PSV-0050</t>
  </si>
  <si>
    <t>150-PSV-0059</t>
  </si>
  <si>
    <t>150-PSV-0062</t>
  </si>
  <si>
    <t>183-PSV-0011</t>
  </si>
  <si>
    <t>183-PSV-0013</t>
  </si>
  <si>
    <t>183-PSV-0014</t>
  </si>
  <si>
    <t>183-PSV-0015</t>
  </si>
  <si>
    <t>135-PSV-0078</t>
  </si>
  <si>
    <t>Model: JSV-FF100
Design type: Bellows
Size: 1"x2"   #300x150# RF
Seat: SA316-S
Disc:SA316-S
Spring: S316
Gasket:GRAP</t>
  </si>
  <si>
    <t>Model: JSV-FF100
Design type: Bellows
Size: 1"x2"   #300x150# RF
Seat: SA316-S
Disc:SA316-S
Spring: X750
Gasket:PTFE</t>
  </si>
  <si>
    <t>Model: JSV-FF100
Design type: Bellows
Size: 1"x2"   #300x150# RF
Seat: SA316-S
Disc:SA316-S
Spring: S316
Gasket:PTFE</t>
  </si>
  <si>
    <t>Resistance</t>
  </si>
  <si>
    <t>Resistance С5-35В 25W
1,6 kOhms (±5%)</t>
  </si>
  <si>
    <t>Limit Switch</t>
  </si>
  <si>
    <t>Limit switch, 1CO (10 A, 250 V AC/115 V DC), hinge lever, gray, AZ-7120, RUICHI</t>
  </si>
  <si>
    <t>02-PMCC-05-01
02-PMCC-05-02
02-PMCC-05-05
02-PMCC-05-06
02-PMCC-05-07
02-PMCC-05-08</t>
  </si>
  <si>
    <t>Plug 1 pin KVN-750A-30 Caskad / Контакт втычной наборный КВН-
750А-30-УХЛ3-Ср-10 АО "НПО "Каскад"</t>
  </si>
  <si>
    <t>ASU</t>
  </si>
  <si>
    <t>Voltmeter Selector switch</t>
  </si>
  <si>
    <t>Voltmeter Selector switch; 4-positionModule P/N: Z1080#09529 EFI-RL</t>
  </si>
  <si>
    <t>Fuse 5х20 mm, 1 A, 122690, ЭРКОН</t>
  </si>
  <si>
    <t>Fuse 5х20 mm, 0,5 A, 122689, ЭРКОН</t>
  </si>
  <si>
    <t>Socket UMSTBVK 2,5/15-GF-5,08, 15р (male), DIN-rail mounting, 1788059, Phoenix Contact
Plug MSTB 2,5/15-STF-5,08, 15р (female), cable mounting, 1778111, Phoenix Contact</t>
  </si>
  <si>
    <t>Socket UMSTBVK 2,5/6-GF-5,08, 6р (male), DIN-rail mounting, 1787966, Phoenix Contact
Plug MSTB 2,5/6-STF-5,08, 6р (female), cable mounting, 1778027, Phoenix Contact</t>
  </si>
  <si>
    <t>Resistor</t>
  </si>
  <si>
    <t>Resistor C5-35B-10, 10 W, 10 kOm ±5%, у12505, РЕОМ</t>
  </si>
  <si>
    <t>02-PMCC-05-03</t>
  </si>
  <si>
    <t>WAGO PLC</t>
  </si>
  <si>
    <t>750-8212/025-001 Controller PFC200; 2nd Generation; 2 x ETHERNET, RS-232/-485; Telecontrol technology; Ext. Temperature; light gray</t>
  </si>
  <si>
    <t>HMI Graphic for WAGO</t>
  </si>
  <si>
    <t>Web Panel WP 10.1, TFT 10,1" (1280x800), 1
colored, resistive touchscreen, Us=24 V DC,
2хUSB 2.0, Fast Ethernet: 2хRJ45, SD and SDHS
cards slots, IP65, 762-3003, Wago
Панель оператора WP 10.1, ЖК, TFT 10,1" (1280x800),
цветная, Us=24 В DC, 2хUSB 2.0, Fast Ethernet:
2хRJ45, слоты для карты SD и SDHS, IP65, 762-3003,
Wago</t>
  </si>
  <si>
    <t>Self-Regulating Heating Cable</t>
  </si>
  <si>
    <t>HTSX 12-2-OJ</t>
  </si>
  <si>
    <t>HTSX 15-2-OJ</t>
  </si>
  <si>
    <t>HTSX 20-2-OJ</t>
  </si>
  <si>
    <t>HTSX 3-2-OJ</t>
  </si>
  <si>
    <t>HTSX 6-2-OJ</t>
  </si>
  <si>
    <t>HTSX 9-2-OJ</t>
  </si>
  <si>
    <t>Self-Reg. heating cable, 230V, 29W/m at 10°C</t>
  </si>
  <si>
    <t>10BTV2-CT</t>
  </si>
  <si>
    <t>Self-Reg. heating cable, 230V, 16W/m at 10°C</t>
  </si>
  <si>
    <t>5KTV2-CT</t>
  </si>
  <si>
    <t>Power-Limiting heating cable, 230V, 15W/m at 10°C</t>
  </si>
  <si>
    <t>5VPL2-CT</t>
  </si>
  <si>
    <t>Self-Reg. heating cable, 230V, 38W/m at 10°C</t>
  </si>
  <si>
    <t>10QTVR2-CT</t>
  </si>
  <si>
    <t>Power-Limiting heating cable, 230V, 30W/m at 10°C</t>
  </si>
  <si>
    <t>10VPL2-CT</t>
  </si>
  <si>
    <t>12XTV2-CT-T3</t>
  </si>
  <si>
    <t>Self-Reg. heating cable, 230V, 47W/m at 10°C</t>
  </si>
  <si>
    <t>15KTV2-CT</t>
  </si>
  <si>
    <t>Self-Reg. heating cable, 230V, 51W/m at 10°C</t>
  </si>
  <si>
    <t>15QTVR2-CT</t>
  </si>
  <si>
    <t>15XTV2-CT-T3</t>
  </si>
  <si>
    <t>Self-Reg. heating cable, 230V, 64W/m at 10°C</t>
  </si>
  <si>
    <t>20QTVR2-CT</t>
  </si>
  <si>
    <t>Power-Limiting heating cable, 230V, 61W/m at 10°C</t>
  </si>
  <si>
    <t>20VPL2-CT</t>
  </si>
  <si>
    <t>Self-Reg. heating cable, 230V, 63W/m at 10°C</t>
  </si>
  <si>
    <t>20XTV2-CT-T2</t>
  </si>
  <si>
    <t>Self-Reg. heating cable, 230V, 9W/m at 10°C</t>
  </si>
  <si>
    <t>3BTV2-CT</t>
  </si>
  <si>
    <t>Self-Reg. heating cable, 230V, 12W/m at 10°C</t>
  </si>
  <si>
    <t>4XTV2-CT-T3</t>
  </si>
  <si>
    <t>5BTV2-CT</t>
  </si>
  <si>
    <t>Self-Reg. heating cable, 230V, 25W/m at 10°C</t>
  </si>
  <si>
    <t>8BTV2-CT</t>
  </si>
  <si>
    <t>8XTV2-CT-T3</t>
  </si>
  <si>
    <t xml:space="preserve"> WAGO 750-8212/025-001</t>
  </si>
  <si>
    <t>Controller PFC200G2 2ETH RS ECO, Us=18-30 V DC, 2 
 Fast Ethernet: 2xRJ45, RS-232/RS-485 (Modbus 
 RTU): 1xDB9F, SD card slot, 750-8212/025-002</t>
  </si>
  <si>
    <t xml:space="preserve"> ORD-48/1175-2022
05.10.2022</t>
  </si>
  <si>
    <t xml:space="preserve"> WAGO 750-8212/025-002</t>
  </si>
  <si>
    <t xml:space="preserve">Controller PFC200; 2nd Generation; 2 x ETHERNET, RS-232/-485; 
Telecontrol technology; Ext. Temperature; light gray </t>
  </si>
  <si>
    <t>WAGO 750-8206/040-000</t>
  </si>
  <si>
    <t>Controller PFC200; 2 x 
ETHERNET, RS-232/-485,
 CAN, CANopen, PROFIBUS
 Slave; Extreme</t>
  </si>
  <si>
    <t>02-TR-0405-03B Transformator</t>
  </si>
  <si>
    <t>ABB TSPH-19102 Transformer 2000kVA 6000/420V DYn11 50 Hz 19102/900</t>
  </si>
  <si>
    <t>ORD-48/1186-2022
10.10.2022</t>
  </si>
  <si>
    <t xml:space="preserve">Spares for Blower Motor </t>
  </si>
  <si>
    <t>Internal flame arrester closure DE side</t>
  </si>
  <si>
    <t>Manufacturer Standard</t>
  </si>
  <si>
    <t>REQ 151</t>
  </si>
  <si>
    <t>Internal flame arrester closure NDE side</t>
  </si>
  <si>
    <t>Bearing external closure (with rolling seal) DE side</t>
  </si>
  <si>
    <t>Bearing external closure (with rolling seal) NDE side</t>
  </si>
  <si>
    <t>Grease valve ring DE side</t>
  </si>
  <si>
    <t>Grease valve ring NDE side</t>
  </si>
  <si>
    <t>Rolling bearing DE side (6322 MC3)</t>
  </si>
  <si>
    <t>Rolling bearing NDE side (6316MC3)</t>
  </si>
  <si>
    <t>Supporting shield DE side</t>
  </si>
  <si>
    <t>Supporting shield NDE side</t>
  </si>
  <si>
    <t>Bearings temperature detector</t>
  </si>
  <si>
    <t>Ring for coupling side of 2-pole motors</t>
  </si>
  <si>
    <t>Split ring DE</t>
  </si>
  <si>
    <t>Split ring NDE</t>
  </si>
  <si>
    <t xml:space="preserve">02-PMCC-05-03 </t>
  </si>
  <si>
    <t>02-PMCC-05-03 QF2,10 MCCB Handle broken</t>
  </si>
  <si>
    <t>Circuit-breaker XT4H 160 Ekip LSI In=63A 3p F F; Icw=85kA(1s);Icu=100kA(400 VAC);Ics=100kA(400 VAC), 1SDA068522R1</t>
  </si>
  <si>
    <t xml:space="preserve">02-PMCC-05-03 QF1,15, QF1,10 MCCB damaged </t>
  </si>
  <si>
    <t>02-PMCC-05-03 QF1,18 MCB and QF2,19 MCB not working</t>
  </si>
  <si>
    <t>E2.2H 800 Ekip Touch LSIG 3p WMP; Icw=85kA(1s);Icu=100kA(415
VAC);Ics=100kA(415 VAC), 1SDA072266R1 / Выключатель автоматический выкатной
E2.2H 800 Ekip Touch LSIG 3p WMP; Icw=85kA(1s);Icu=100kA(415
VAC);Ics=100kA(415 VAC), 1SDA072266R1</t>
  </si>
  <si>
    <t>02-PMCC-05-08</t>
  </si>
  <si>
    <t>Surge Arrester (02-PMCC-05-08)</t>
  </si>
  <si>
    <t>Surge arrester OVR T1+2 3N 25-255 TS, 3p+N, type I+II, Un=230/400 V AC, Uc=440 V AC, Iimp(10/350)=25 kA, Imax(8/20)=25 kA, trip contact 1CO, 2CTB815101R4500, АВВ</t>
  </si>
  <si>
    <t>UPS Panel</t>
  </si>
  <si>
    <t>Handle grip for UPS Panel door</t>
  </si>
  <si>
    <t>ETA STD Handle WE500</t>
  </si>
  <si>
    <t>WAGO</t>
  </si>
  <si>
    <t>Basic solid-state relay for Magnetic Bearing</t>
  </si>
  <si>
    <t xml:space="preserve">WAGO 857-164, 24V, 100mA/48V </t>
  </si>
  <si>
    <t xml:space="preserve"> 02-PMCC-05-03</t>
  </si>
  <si>
    <t>Communication module 02-PMCC-05-03, Cabinet 7, Feeders 5</t>
  </si>
  <si>
    <t>MTQ22-FBP.0 ModbusTCP Interface for 4 devices, 1SAJ260000R0100</t>
  </si>
  <si>
    <t>110-PC-076B-M01</t>
  </si>
  <si>
    <t>ABB CB handle (110-PC-076B-M01)</t>
  </si>
  <si>
    <t>ABB KT5RH ABB-MCCBS ROTARY HDL T4-T5 DIRECT MTD</t>
  </si>
  <si>
    <t>02-PMCC-05-02</t>
  </si>
  <si>
    <t>Female and Male connector 02-PMCC-05-02 feeder 1.14</t>
  </si>
  <si>
    <t>Connector Han D-Sub module, 76702890801, HARTING</t>
  </si>
  <si>
    <t>Male contact, for DB_(M), 09140009918, HARTING</t>
  </si>
  <si>
    <t>Female contact, for DB_(F), 09140009919, HARTING</t>
  </si>
  <si>
    <t>02-HVAC-05-41-16Q5</t>
  </si>
  <si>
    <t>Circuit Breaker (02-HVAC-05-41-16Q5)</t>
  </si>
  <si>
    <t>XT4H 250 Ekip LS/I In=250A 4p F F, 1SDA068535R1</t>
  </si>
  <si>
    <t>02-HVAC-05-43-15Q5</t>
  </si>
  <si>
    <t>Circuit Breaker (02-HVAC-05-43-15Q5, 17Q5, 17Q7, 27Q2,28Q2.   02-HVAC-05-42-17Q4)</t>
  </si>
  <si>
    <t>XT2H 160 Ekip LSI In=160A 4p F F In=100%, 1SDA067907R1</t>
  </si>
  <si>
    <t xml:space="preserve"> 02-PDP-05-31,  02-PDP-05-44, 110-ELP-05-41, 110-ELP-05-44</t>
  </si>
  <si>
    <t>Synchronoscope for 02-PDP-05-31, 02-PDP-05-44, 110-ELP-05-41, 110-ELP-05-44</t>
  </si>
  <si>
    <t>Synchroscope and check synch relay DKG-117, DATAKOM</t>
  </si>
  <si>
    <t>HVAC PANEL</t>
  </si>
  <si>
    <t>Protection Relay for HVAC Panels 5 ea</t>
  </si>
  <si>
    <t>ABB REF615, HBFHAEAGNDC6BAN11G</t>
  </si>
  <si>
    <t>02-PMCC-05-32-4</t>
  </si>
  <si>
    <t>Soft starter for 02-PMCC-05-32-4 and 02-PMCC-05-34-4</t>
  </si>
  <si>
    <t>Siemens 3RW44 45-2BC44, 110kWt</t>
  </si>
  <si>
    <t>Trimset 5807-056-001</t>
  </si>
  <si>
    <t>Trimset 5807-044-001</t>
  </si>
  <si>
    <r>
      <t xml:space="preserve">Actuator repair kits </t>
    </r>
    <r>
      <rPr>
        <sz val="11"/>
        <color rgb="FFFF0000"/>
        <rFont val="Calibri"/>
        <family val="2"/>
        <charset val="204"/>
        <scheme val="minor"/>
      </rPr>
      <t>(DUPLICATE)</t>
    </r>
  </si>
  <si>
    <r>
      <t>Valve Repair Kit 5807-Type 138 (</t>
    </r>
    <r>
      <rPr>
        <sz val="11"/>
        <color rgb="FFFF0000"/>
        <rFont val="Calibri"/>
        <family val="2"/>
        <charset val="204"/>
        <scheme val="minor"/>
      </rPr>
      <t xml:space="preserve">has been recently arrived to the warehouse) </t>
    </r>
  </si>
  <si>
    <r>
      <t xml:space="preserve">Trimset 5807-477-001 </t>
    </r>
    <r>
      <rPr>
        <sz val="11"/>
        <color rgb="FFFF0000"/>
        <rFont val="Calibri"/>
        <family val="2"/>
        <charset val="204"/>
        <scheme val="minor"/>
      </rPr>
      <t xml:space="preserve">(has been recently arrived) </t>
    </r>
  </si>
  <si>
    <r>
      <t xml:space="preserve">C.B Ball Valve Spares 5980-003-001 </t>
    </r>
    <r>
      <rPr>
        <sz val="11"/>
        <color rgb="FFFF0000"/>
        <rFont val="Calibri"/>
        <family val="2"/>
        <charset val="204"/>
        <scheme val="minor"/>
      </rPr>
      <t xml:space="preserve">(has been recently arrived) </t>
    </r>
  </si>
  <si>
    <t>Trimset 5807-082-001</t>
  </si>
  <si>
    <t>Trimset 6887-002-001</t>
  </si>
  <si>
    <t>Valve Repair Kit 5807-Type 125</t>
  </si>
  <si>
    <t>130-XP-115/215
150-CR-002
150-CR-104/204/315</t>
  </si>
  <si>
    <t>POLYMER SEAL</t>
  </si>
  <si>
    <t>SEAL WASHER SWS 5X9</t>
  </si>
  <si>
    <t>TOLERANCE RING</t>
  </si>
  <si>
    <t>Extension cable for above items</t>
  </si>
  <si>
    <t>Manuf Identification Number: 330130-080-01-RU
Manuf. Drawing Number: J0403866,J0403867, J0403868, J0403869</t>
  </si>
  <si>
    <t>Manuf Identification Number:330130-070-01-RU
Manuf. Drawing Number: J0403866,J0403867, J0403868, J0403869</t>
  </si>
  <si>
    <t>Proximitor for above items</t>
  </si>
  <si>
    <t>Manuf Identification Number 330180-91-RU(Target material: SNCM439)
Manuf. Drawing Number: J0403866,J0403867, J0403868, J0403869</t>
  </si>
  <si>
    <t>Manuf Identification Number: 330180-91-RU(Target material: SCM440)
Manuf. Drawing Number: J0403866,J0403867, J0403868, J0403869</t>
  </si>
  <si>
    <t>Manuf Identification Number: 330180-91-RU(Target  material: NiCrMoV Forged)
Manuf. Drawing Number: J0403866,J0403867, J0403868, J0403869</t>
  </si>
  <si>
    <t>Manuf Identification Number: 330180-91-RU(Target  material: SCM440H-QT)
Manuf. Drawing Number: J0403866,J0403867, J0403868, J0403869</t>
  </si>
  <si>
    <t>Fuse 250V 0.1A</t>
  </si>
  <si>
    <t>Relay</t>
  </si>
  <si>
    <t>Manuf Identification Number: PLC-RSC-24DC/21/21
Manuf. Drawing Number: J0403956</t>
  </si>
  <si>
    <t>Safety Relay</t>
  </si>
  <si>
    <t>Manuf Identification Number: PSR-PC40-2NO-1DO-24DC- SP
Manuf. Drawing Number: J0002961</t>
  </si>
  <si>
    <t>LED Light</t>
  </si>
  <si>
    <t>Manuf Identification Number: F2B-D3P-ATHWW2-1M
Manuf. Drawing Number: J0403955</t>
  </si>
  <si>
    <t>Field Push button</t>
  </si>
  <si>
    <t>Manuf Identification Number: GHG4101901R017  etc.
Manuf. Drawing Number: J0002960/J0002961/J00029 62/J0002963</t>
  </si>
  <si>
    <t>Field Change over switch</t>
  </si>
  <si>
    <t>ID: GHG101947R0009  etc.
JDRW: 0002960/J0002961/J00029 62/J0002963</t>
  </si>
  <si>
    <t>Bearing RTD (XSSLR)</t>
  </si>
  <si>
    <t>Manuf Identification Number: XSSLR
Manuf. Drawing Number: J0403866/J0403867/J04038 68/J0403869</t>
  </si>
  <si>
    <t>Bearing RTD (XSLR20)</t>
  </si>
  <si>
    <t>Manuf Identification Number: XSLR20
Manuf. Drawing Number: J0403866/J0403867/J04038 68/J0403869</t>
  </si>
  <si>
    <t>Bearing RTD (XSSR)</t>
  </si>
  <si>
    <t>Manuf Identification Number: XSSR
Manuf. Drawing Number: J0403866/J0403867/J04038 68/J0403869</t>
  </si>
  <si>
    <t>130-XP-115/215
150-CR-002
150-CR-104/204/305</t>
  </si>
  <si>
    <t xml:space="preserve">VALVE SPRING </t>
  </si>
  <si>
    <t>For Dryer:</t>
  </si>
  <si>
    <t>For air intake Filter:</t>
  </si>
  <si>
    <t>BRAND:
1. SHELL - ・Gadus S5 V 100 2
2. MOBIL - ・Mobilith SHC 100・Unirex N2・Unirex N3</t>
  </si>
  <si>
    <t>ISO VG 320</t>
  </si>
  <si>
    <t>BRAND:
1. SHELL - OMALA 320
2. MOBIL - Vacuoline 537</t>
  </si>
  <si>
    <t>0</t>
  </si>
  <si>
    <t>18</t>
  </si>
  <si>
    <t>130-PC-009A/B</t>
  </si>
  <si>
    <t>Pump Model: TSP 8X6-21 / OH2
Seal Size: 3.750
Seal Type: QBW
Material Code: 5AYX
Manufacturer Identification Number: D0374608
Material Specification: D0374661
Pump vendor: DONGYANG CHEMICAL PUMP 
M/S Vendor: FLOWSERVE INTERNATIONAL(KSM)</t>
  </si>
  <si>
    <t>135-PC-008A/B</t>
  </si>
  <si>
    <t>Pump Model: TSP 4X2-11A / OH2
Seal Size: 2.500
Seal Type: QBW
Material Code: 5AYX
Manufacturer Identification Number: D0374613
Material Specification: B0374898
Pump vendor: DONGYANG CHEMICAL PUMP 
M/S Vendor: FLOWSERVE INTERNATIONAL(KSM)</t>
  </si>
  <si>
    <t>140-PC-003A/B</t>
  </si>
  <si>
    <t>Pump Model: TSP 10X8-21A / OH2
Seal Size: 3.750
Seal Type: QBW
Material Code: YAYX
Manufacturer Identification Number: D0374615
Material Specification: B0374915
Pump vendor: DONGYANG CHEMICAL PUMP 
M/S Vendor: FLOWSERVE INTERNATIONAL(KSM)</t>
  </si>
  <si>
    <t>140-PC-008A/B</t>
  </si>
  <si>
    <t>Pump Model: TSP 6X3-11 / OH2
Seal Size: 2.500/2.500
Seal Type: QBQW/QBQW
Material Code: YAYX/YAYX
Manufacturer Identification Number: D0375212
Material Specification: B0375255
Pump vendor: DONGYANG CHEMICAL PUMP 
M/S Vendor: FLOWSERVE INTERNATIONAL(KSM)</t>
  </si>
  <si>
    <t>145-PC-002A/B</t>
  </si>
  <si>
    <t>Pump Model: TSP2X1-11C / OH2
Seal Size: 2.250
Seal Type: QBW
Material Code: 5A4X
Manufacturer Identification Number: D0374616
Material Specification: B0375588
Pump vendor: DONGYANG CHEMICAL PUMP 
M/S Vendor: FLOWSERVE INTERNATIONAL(KSM)</t>
  </si>
  <si>
    <t>145-PC-022A/B</t>
  </si>
  <si>
    <t>Pump Model: TSP 6X3-27A / OH2
Seal Size: 3.250
Seal Type: BXRH
Material Code: HXCQ
Manufacturer Identification Number: D0375222
Material Specification: B0374098
Pump vendor: DONGYANG CHEMICAL PUMP 
M/S Vendor: FLOWSERVE INTERNATIONAL(KSM)</t>
  </si>
  <si>
    <t>150-PC-008A/B</t>
  </si>
  <si>
    <t>Pump Model: TSP 8X6-13 / OH2
Seal Size: 2.750/2.750
Seal Type: BXHHSW/BXHHSW
Material Code: GPCX/GPCX
Manufacturer Identification Number: D0375223
Material Specification: B0375281
Pump vendor: DONGYANG CHEMICAL PUMP 
M/S Vendor: FLOWSERVE INTERNATIONAL(KSM)</t>
  </si>
  <si>
    <t>150-PC-011A/B</t>
  </si>
  <si>
    <t>Pump Model: TSP2X1-9AL / OH2
Seal Size: 2.250
Seal Type: QBW
Material Code: 5AYX
Manufacturer Identification Number: D0375219
Material Specification: B0375549
Pump vendor: DONGYANG CHEMICAL PUMP 
M/S Vendor: FLOWSERVE INTERNATIONAL(KSM)</t>
  </si>
  <si>
    <t>150-PC-014A/B</t>
  </si>
  <si>
    <t>Pump Model: TSP 4X3-17 / OH2
Seal Size: 3.500/3.500
Seal Type: QBQW/QBQW
Material Code: 5UYX/5UYX
Manufacturer Identification Number: D0375215
Material Specification: B0374901
Pump vendor: DONGYANG CHEMICAL PUMP 
M/S Vendor: FLOWSERVE INTERNATIONAL(KSM)</t>
  </si>
  <si>
    <t>150-PC-016</t>
  </si>
  <si>
    <t>Pump Model: TSP 2X1-PLE / OH2
Seal Size: 2.250
Seal Type: QBW
Material Code: 5A9X
Manufacturer Identification Number: D0375104
Material Specification: B0375107
Pump vendor: DONGYANG CHEMICAL PUMP 
M/S Vendor: FLOWSERVE INTERNATIONAL(KSM)</t>
  </si>
  <si>
    <t>150-PC-018A/B</t>
  </si>
  <si>
    <t>Pump Model: TSP 6X3-17 / OH2
Seal Size: 3.500/3.500
Seal Type: QBQW/QBQW
Material Code: 5UYX/5UYX
Manufacturer Identification Number: D0375220
Material Specification: B0375617
Pump vendor: DONGYANG CHEMICAL PUMP 
M/S Vendor: FLOWSERVE INTERNATIONAL(KSM)</t>
  </si>
  <si>
    <t>150-PC-019A/B</t>
  </si>
  <si>
    <t>Pump Model: TSP 3X2-15 / OH2
Seal Size: 2.750/2.750
Seal Type: BXHHSBW/BXHHSW
Material Code: HXCX/GPCX
Manufacturer Identification Number: D0400986
Material Specification: B0400989
Pump vendor: DONGYANG CHEMICAL PUMP 
M/S Vendor: FLOWSERVE INTERNATIONAL(KSM)</t>
  </si>
  <si>
    <t>184-PC-006</t>
  </si>
  <si>
    <t>Pump Model: TSP 6X3-19 / OH2
Seal Size: 3.500
Seal Type: QBW
Material Code: 5UYX
Manufacturer Identification Number: D0375221
Material Specification: B03755850
Pump vendor: DONGYANG CHEMICAL PUMP 
M/S Vendor: FLOWSERVE INTERNATIONAL(KSM)</t>
  </si>
  <si>
    <t>135-PC-002 A/B</t>
  </si>
  <si>
    <t>Pump Model: TSTP 3X2-15 / BB2
Seal Size: 2.750
Seal Type: QBW
Material Code: 5AYX
Manufacturer Identification Number: D0373607
Material Specification: B0373959 / B0373973
Pump vendor: DONGYANG CHEMICAL PUMP 
M/S Vendor: FLOWSERVE INTERNATIONAL(KSM)</t>
  </si>
  <si>
    <t>140-PC-007</t>
  </si>
  <si>
    <t>Pump Model: TVSP2X1-11S
Seal Size: 2.125
Seal Type: GSL
Material Code: 5D4Z
Manufacturer Identification Number: D0383036
Material Specification: B0383035
Pump vendor: DONGYANG CHEMICAL PUMP 
M/S Vendor: FLOWSERVE INTERNATIONAL(KSM)</t>
  </si>
  <si>
    <t>184-PC-007A/B</t>
  </si>
  <si>
    <t>Pump Model: TSP 4X3-16 / 1 STAGE
Seal Size: 3.000/3.000
Seal Type: QBQW/QBQW
Material Code: 5U4X/5U4X
Manufacturer Identification Number: D0406008
Material Specification: B0406009
Pump vendor: DONGYANG CHEMICAL PUMP 
M/S Vendor: FLOWSERVE INTERNATIONAL(KSM)</t>
  </si>
  <si>
    <t>150-PC-004</t>
  </si>
  <si>
    <t>Pump Model: RSMP-B 2X1-9S, 12S/12 STAGES/BB5
Seal Size: 2.500
Seal Type: QBW
Material Code: 5A5X
Manufacturer Identification Number: D0372689
Material Specification: B0372691
Pump vendor: DONGYANG CHEMICAL PUMP 
M/S Vendor: FLOWSERVE INTERNATIONAL(KSM)</t>
  </si>
  <si>
    <t>183-PC-007</t>
  </si>
  <si>
    <t>Pump Model: RSMP-B 3X1.5-11, 7S/7 STAGES/BB5
Seal Size: 2.750
Seal Type: QBW
Material Code: 5UYX
Manufacturer Identification Number: D0372702
Material Specification: B0372710
Pump vendor: DONGYANG CHEMICAL PUMP 
M/S Vendor: FLOWSERVE INTERNATIONAL(KSM)</t>
  </si>
  <si>
    <t>ID N: TSP 6X4-16 CR</t>
  </si>
  <si>
    <t>PUMP BEARING
(RADIAL/THRUST)</t>
  </si>
  <si>
    <t>ID: TSP 4X3-9 PB
(6210 / 7209BDB)
Material specification:AISI 52100</t>
  </si>
  <si>
    <t>MOTOR BEARING
(DE/NDE)</t>
  </si>
  <si>
    <t>ID: 6212ZC3 / 6211ZC3
Material specification: AISI 52100</t>
  </si>
  <si>
    <t>ID:TSP 4X3-9 CRK
(71-175-0056)</t>
  </si>
  <si>
    <t>IMPELLER &amp; CASING WEARING</t>
  </si>
  <si>
    <t>ID: TSP 4X3-9 WR
Material specification: A479 Tp. 304
(F)118/128/18t
(R)108/118/18t (C)128/138/18t (E)118/128/18t</t>
  </si>
  <si>
    <t>SET OF CASING GASKET</t>
  </si>
  <si>
    <t>ID N: RSMP-B GA 01 722 8613A
Material: 316SS GRAPHITE</t>
  </si>
  <si>
    <t>ID N: RSMP-B 12X10-15 CG
MATERIAL: 316SS GRAPHITE
SIZE: ID410XOD435X6.4tmm
ID702XOD742X6.4tmm</t>
  </si>
  <si>
    <t>9
WIM0045309</t>
  </si>
  <si>
    <t>M/S COMPLETE UNIT</t>
  </si>
  <si>
    <t>Valve Housing O-Ring</t>
  </si>
  <si>
    <t>MANUFACTURER ID NUMBERS: KRV46-B06 / KRV231-B06 / KRV37-B06 / KRV17-B06 / KRV07-B06
MATERIAL SPECIFICATION: FKM
MANUFACTURER: OBL
SUPPLIER: SUEZ</t>
  </si>
  <si>
    <t>Ball Valve</t>
  </si>
  <si>
    <t>MANUFACTURER ID NUMBERS: KBR11 / KBA01 / KBC01 / KBA19 / KBA11 / KBC02
MATERIAL: RUBY / SS316L / CERAMIC
MANUFACTURER: OBL
SUPPLIER: SUEZ</t>
  </si>
  <si>
    <t>Sandwich Diaphragm</t>
  </si>
  <si>
    <t>MANUFACTURER ID NUMBERS: P21.4237 / P21.4580 / P21.4441 / P21.5038
MATERIAL: PTFE
MANUFACTURER: OBL
SUPPLIER: SUEZ</t>
  </si>
  <si>
    <t>MANUF. ID N: KRMYE0A/2
MATERIAL SPECIFICATION: HNBR
ASTM A193 Gr. B8
ASTM A276 Gr. 316L
PTFE
MANUFACTURER: SEKO</t>
  </si>
  <si>
    <t>LUBRICANT FOR OH-2 TYPE MOTORS</t>
  </si>
  <si>
    <t>MOTOR BEARING(DE/NDE)</t>
  </si>
  <si>
    <t>NLGI 2 (GREASE)
BRAND: 1. ENERGREASE LS 2
2. SHELL-GADUS S2 V100 2
3. MOBIL-MOBILITH SHC 100</t>
  </si>
  <si>
    <t>LUBE OIL TANK</t>
  </si>
  <si>
    <t>ISO VG#32
BRAND: 1. B.P-BARTRAN HV 32
2. SHELL-TELLUS T 32
3. MOBIL-DTE 10 EXCEL 32</t>
  </si>
  <si>
    <t>LUBRICANT FOR HIGH HEAD TYPE PUMPS</t>
  </si>
  <si>
    <t>PUMP BEARING (DE/NDE SIDE)</t>
  </si>
  <si>
    <t>OIL
BRAND:
1. SHELL - TELLUS 46
2. MOBIL - MOBIL DTE 25</t>
  </si>
  <si>
    <t>LUBRICANT FOR HIGH HEAD TYPE PUMP'S MOTORS</t>
  </si>
  <si>
    <t>MOTOR BEARING (DE/NDE SIDE)</t>
  </si>
  <si>
    <t>GREASE
BRAND:
1. SHELL - Gadus S2 V100 2
2. MOBIL - Mobilith SHC 100</t>
  </si>
  <si>
    <t>LUBRICANT FOR Utility General Service Pump MOTORS</t>
  </si>
  <si>
    <t>NLGI#02
B.P - BP ENERGREASE LS3
SHELL - GADUS S2 V100 2
MOBIL - MOBILITH SHC 100</t>
  </si>
  <si>
    <t>LUBRICANT FOR TC COATING PUMP MOTOR</t>
  </si>
  <si>
    <t>NLGI#02
B.P - BP ENERGREASE LS3
SHELL - GADUS S5 V42P 2.5
MOBIL - MOBILITH SHC 100</t>
  </si>
  <si>
    <t>DURACLEAR 5</t>
  </si>
  <si>
    <t>145-XF-041A/B/C/D/E/F</t>
  </si>
  <si>
    <t>BAG FILTER</t>
  </si>
  <si>
    <t>MANUFACTURER: IPEG ENGINEERING 
BAG FILTER (￠200 x 800L)
MATERIAL: NOMEX</t>
  </si>
  <si>
    <t>ФУМ-ленты</t>
  </si>
  <si>
    <t>Термостойкость ФУМ-ленты  в диапазоне от − 60°С до + 300°С, Давление до 30 МПа
Ширина — 12 мм.
Толщина — 0,25 мм.</t>
  </si>
  <si>
    <t>instrumentation tool</t>
  </si>
  <si>
    <t>accelerometer test device AT2050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</si>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</sst>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8" formatCode="_-[$$-409]* #,##0.00_ ;_-[$$-409]* \-#,##0.00\ ;_-[$$-409]* &quot;-&quot;??_ ;_-@_ "/>
    <numFmt numFmtId="169" formatCode="###0;###0"/>
    <numFmt numFmtId="170" formatCode="_-* #,##0.00\ [$soʻm-443]_-;\-* #,##0.00\ [$soʻm-443]_-;_-* &quot;-&quot;??\ [$soʻm-443]_-;_-@_-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theme="1"/>
      <name val="Times New Roman"/>
      <family val="2"/>
    </font>
    <font>
      <sz val="1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11"/>
      <color theme="1"/>
      <name val="Calibri "/>
      <charset val="204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A6FAFA"/>
        <bgColor indexed="64"/>
      </patternFill>
    </fill>
    <fill>
      <patternFill patternType="solid">
        <fgColor rgb="FFFDF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21" fillId="0" borderId="0"/>
    <xf numFmtId="0" fontId="22" fillId="0" borderId="0"/>
    <xf numFmtId="0" fontId="7" fillId="0" borderId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</cellStyleXfs>
  <cellXfs count="287">
    <xf numFmtId="0" fontId="0" fillId="0" borderId="0" xfId="0"/>
    <xf numFmtId="0" fontId="6" fillId="0" borderId="0" xfId="3"/>
    <xf numFmtId="0" fontId="8" fillId="0" borderId="0" xfId="0" applyFont="1"/>
    <xf numFmtId="2" fontId="9" fillId="0" borderId="0" xfId="2" applyNumberFormat="1" applyFont="1"/>
    <xf numFmtId="164" fontId="0" fillId="0" borderId="0" xfId="2" applyFont="1" applyAlignment="1">
      <alignment horizontal="center"/>
    </xf>
    <xf numFmtId="43" fontId="10" fillId="2" borderId="3" xfId="4" applyFont="1" applyFill="1" applyBorder="1" applyAlignment="1">
      <alignment horizontal="left" vertical="center"/>
    </xf>
    <xf numFmtId="2" fontId="11" fillId="2" borderId="3" xfId="2" applyNumberFormat="1" applyFont="1" applyFill="1" applyBorder="1" applyAlignment="1">
      <alignment horizontal="left" vertical="center"/>
    </xf>
    <xf numFmtId="43" fontId="10" fillId="3" borderId="1" xfId="4" applyFont="1" applyFill="1" applyBorder="1" applyAlignment="1">
      <alignment horizontal="left" vertical="center"/>
    </xf>
    <xf numFmtId="2" fontId="11" fillId="3" borderId="3" xfId="2" applyNumberFormat="1" applyFont="1" applyFill="1" applyBorder="1" applyAlignment="1">
      <alignment horizontal="left" vertical="center"/>
    </xf>
    <xf numFmtId="164" fontId="10" fillId="3" borderId="3" xfId="2" applyFont="1" applyFill="1" applyBorder="1" applyAlignment="1">
      <alignment horizontal="center" vertical="center"/>
    </xf>
    <xf numFmtId="43" fontId="10" fillId="4" borderId="1" xfId="4" applyFont="1" applyFill="1" applyBorder="1" applyAlignment="1">
      <alignment horizontal="center" vertical="center"/>
    </xf>
    <xf numFmtId="43" fontId="12" fillId="4" borderId="1" xfId="4" applyFont="1" applyFill="1" applyBorder="1" applyAlignment="1">
      <alignment horizontal="center" vertical="center"/>
    </xf>
    <xf numFmtId="2" fontId="11" fillId="4" borderId="3" xfId="2" applyNumberFormat="1" applyFont="1" applyFill="1" applyBorder="1" applyAlignment="1">
      <alignment horizontal="center" vertical="center" wrapText="1"/>
    </xf>
    <xf numFmtId="164" fontId="10" fillId="4" borderId="3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5" borderId="3" xfId="0" applyFont="1" applyFill="1" applyBorder="1" applyAlignment="1">
      <alignment horizontal="left" vertical="center" indent="3"/>
    </xf>
    <xf numFmtId="0" fontId="0" fillId="5" borderId="3" xfId="0" applyFill="1" applyBorder="1" applyAlignment="1">
      <alignment horizontal="left" vertical="center" indent="3"/>
    </xf>
    <xf numFmtId="166" fontId="14" fillId="5" borderId="3" xfId="1" applyNumberFormat="1" applyFont="1" applyFill="1" applyBorder="1" applyAlignment="1" applyProtection="1">
      <alignment horizontal="left" vertical="center" indent="3"/>
      <protection locked="0"/>
    </xf>
    <xf numFmtId="166" fontId="9" fillId="5" borderId="3" xfId="1" applyNumberFormat="1" applyFont="1" applyFill="1" applyBorder="1" applyAlignment="1" applyProtection="1">
      <alignment horizontal="left" vertical="center" indent="3"/>
      <protection locked="0"/>
    </xf>
    <xf numFmtId="164" fontId="13" fillId="5" borderId="3" xfId="2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166" fontId="13" fillId="6" borderId="3" xfId="1" applyNumberFormat="1" applyFont="1" applyFill="1" applyBorder="1" applyAlignment="1">
      <alignment horizontal="left" vertical="center" indent="2"/>
    </xf>
    <xf numFmtId="166" fontId="15" fillId="6" borderId="3" xfId="1" applyNumberFormat="1" applyFont="1" applyFill="1" applyBorder="1" applyAlignment="1">
      <alignment horizontal="left" vertical="center" indent="2"/>
    </xf>
    <xf numFmtId="164" fontId="13" fillId="6" borderId="3" xfId="2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166" fontId="13" fillId="7" borderId="3" xfId="1" applyNumberFormat="1" applyFont="1" applyFill="1" applyBorder="1" applyAlignment="1">
      <alignment horizontal="left" vertical="center" indent="1"/>
    </xf>
    <xf numFmtId="164" fontId="13" fillId="7" borderId="3" xfId="2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indent="3"/>
    </xf>
    <xf numFmtId="0" fontId="13" fillId="8" borderId="3" xfId="0" applyFont="1" applyFill="1" applyBorder="1" applyAlignment="1">
      <alignment horizontal="left" vertical="center" indent="4"/>
    </xf>
    <xf numFmtId="0" fontId="0" fillId="8" borderId="3" xfId="0" applyFill="1" applyBorder="1" applyAlignment="1">
      <alignment horizontal="left" vertical="center" indent="3"/>
    </xf>
    <xf numFmtId="164" fontId="13" fillId="8" borderId="3" xfId="2" applyFont="1" applyFill="1" applyBorder="1" applyAlignment="1">
      <alignment horizontal="center" vertical="center"/>
    </xf>
    <xf numFmtId="166" fontId="13" fillId="5" borderId="3" xfId="1" applyNumberFormat="1" applyFont="1" applyFill="1" applyBorder="1" applyAlignment="1">
      <alignment horizontal="left" vertical="center" indent="3"/>
    </xf>
    <xf numFmtId="166" fontId="15" fillId="5" borderId="3" xfId="1" applyNumberFormat="1" applyFont="1" applyFill="1" applyBorder="1" applyAlignment="1" applyProtection="1">
      <alignment horizontal="left" vertical="center" indent="3"/>
      <protection locked="0"/>
    </xf>
    <xf numFmtId="49" fontId="0" fillId="0" borderId="5" xfId="0" applyNumberFormat="1" applyBorder="1" applyAlignment="1">
      <alignment wrapText="1"/>
    </xf>
    <xf numFmtId="166" fontId="15" fillId="7" borderId="3" xfId="1" applyNumberFormat="1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166" fontId="13" fillId="9" borderId="3" xfId="1" applyNumberFormat="1" applyFont="1" applyFill="1" applyBorder="1" applyAlignment="1">
      <alignment horizontal="left" vertical="center"/>
    </xf>
    <xf numFmtId="166" fontId="15" fillId="9" borderId="3" xfId="1" applyNumberFormat="1" applyFont="1" applyFill="1" applyBorder="1" applyAlignment="1">
      <alignment horizontal="left" vertical="center"/>
    </xf>
    <xf numFmtId="164" fontId="13" fillId="9" borderId="3" xfId="2" applyFont="1" applyFill="1" applyBorder="1" applyAlignment="1">
      <alignment horizontal="center" vertical="center"/>
    </xf>
    <xf numFmtId="166" fontId="0" fillId="0" borderId="0" xfId="1" applyNumberFormat="1" applyFont="1"/>
    <xf numFmtId="166" fontId="9" fillId="0" borderId="0" xfId="1" applyNumberFormat="1" applyFont="1"/>
    <xf numFmtId="43" fontId="16" fillId="5" borderId="10" xfId="4" applyFont="1" applyFill="1" applyBorder="1" applyAlignment="1">
      <alignment horizontal="center" vertical="center"/>
    </xf>
    <xf numFmtId="43" fontId="16" fillId="5" borderId="13" xfId="4" applyFont="1" applyFill="1" applyBorder="1" applyAlignment="1">
      <alignment horizontal="center" vertical="center"/>
    </xf>
    <xf numFmtId="43" fontId="16" fillId="5" borderId="3" xfId="4" applyFont="1" applyFill="1" applyBorder="1" applyAlignment="1">
      <alignment horizontal="center" vertical="center"/>
    </xf>
    <xf numFmtId="3" fontId="16" fillId="5" borderId="18" xfId="4" applyNumberFormat="1" applyFont="1" applyFill="1" applyBorder="1" applyAlignment="1">
      <alignment horizontal="center" vertical="center"/>
    </xf>
    <xf numFmtId="167" fontId="16" fillId="5" borderId="19" xfId="2" applyNumberFormat="1" applyFont="1" applyFill="1" applyBorder="1" applyAlignment="1">
      <alignment horizontal="center" vertical="center"/>
    </xf>
    <xf numFmtId="3" fontId="16" fillId="5" borderId="19" xfId="4" applyNumberFormat="1" applyFont="1" applyFill="1" applyBorder="1" applyAlignment="1">
      <alignment horizontal="center" vertical="center"/>
    </xf>
    <xf numFmtId="167" fontId="16" fillId="5" borderId="20" xfId="2" applyNumberFormat="1" applyFont="1" applyFill="1" applyBorder="1" applyAlignment="1">
      <alignment horizontal="center" vertical="center"/>
    </xf>
    <xf numFmtId="0" fontId="17" fillId="0" borderId="24" xfId="0" applyFont="1" applyBorder="1"/>
    <xf numFmtId="0" fontId="17" fillId="0" borderId="25" xfId="0" applyFont="1" applyBorder="1"/>
    <xf numFmtId="0" fontId="17" fillId="0" borderId="20" xfId="0" applyFont="1" applyBorder="1"/>
    <xf numFmtId="0" fontId="17" fillId="0" borderId="0" xfId="0" applyFont="1"/>
    <xf numFmtId="43" fontId="16" fillId="5" borderId="28" xfId="4" applyFont="1" applyFill="1" applyBorder="1" applyAlignment="1">
      <alignment horizontal="center" vertical="center"/>
    </xf>
    <xf numFmtId="43" fontId="16" fillId="5" borderId="29" xfId="4" applyFont="1" applyFill="1" applyBorder="1" applyAlignment="1">
      <alignment horizontal="center" vertical="center"/>
    </xf>
    <xf numFmtId="43" fontId="16" fillId="5" borderId="30" xfId="4" applyFont="1" applyFill="1" applyBorder="1" applyAlignment="1">
      <alignment horizontal="center" vertical="center"/>
    </xf>
    <xf numFmtId="0" fontId="17" fillId="0" borderId="34" xfId="0" applyFont="1" applyBorder="1"/>
    <xf numFmtId="0" fontId="17" fillId="0" borderId="14" xfId="0" applyFont="1" applyBorder="1"/>
    <xf numFmtId="0" fontId="18" fillId="0" borderId="0" xfId="0" applyFont="1"/>
    <xf numFmtId="0" fontId="20" fillId="0" borderId="0" xfId="0" applyFont="1"/>
    <xf numFmtId="0" fontId="19" fillId="10" borderId="0" xfId="0" applyFont="1" applyFill="1"/>
    <xf numFmtId="0" fontId="16" fillId="0" borderId="36" xfId="0" applyFont="1" applyBorder="1" applyAlignment="1">
      <alignment horizontal="left" vertical="center" indent="3"/>
    </xf>
    <xf numFmtId="0" fontId="17" fillId="0" borderId="34" xfId="0" applyFont="1" applyBorder="1" applyAlignment="1">
      <alignment horizontal="left" vertical="center" indent="3"/>
    </xf>
    <xf numFmtId="0" fontId="16" fillId="0" borderId="13" xfId="0" applyFont="1" applyBorder="1" applyAlignment="1">
      <alignment horizontal="left" vertical="center" indent="3"/>
    </xf>
    <xf numFmtId="0" fontId="17" fillId="0" borderId="14" xfId="0" applyFont="1" applyBorder="1" applyAlignment="1">
      <alignment horizontal="left" vertical="center" indent="3"/>
    </xf>
    <xf numFmtId="0" fontId="16" fillId="0" borderId="18" xfId="0" applyFont="1" applyBorder="1" applyAlignment="1">
      <alignment horizontal="left" vertical="center" indent="3"/>
    </xf>
    <xf numFmtId="3" fontId="17" fillId="0" borderId="20" xfId="0" applyNumberFormat="1" applyFont="1" applyBorder="1"/>
    <xf numFmtId="0" fontId="16" fillId="0" borderId="0" xfId="0" applyFont="1" applyAlignment="1">
      <alignment horizontal="right" vertical="center" indent="2"/>
    </xf>
    <xf numFmtId="49" fontId="16" fillId="0" borderId="0" xfId="0" applyNumberFormat="1" applyFont="1" applyAlignment="1">
      <alignment horizontal="right"/>
    </xf>
    <xf numFmtId="0" fontId="17" fillId="0" borderId="6" xfId="0" applyFont="1" applyBorder="1" applyAlignment="1">
      <alignment horizontal="left" vertical="center" indent="3"/>
    </xf>
    <xf numFmtId="0" fontId="17" fillId="0" borderId="3" xfId="0" applyFont="1" applyBorder="1" applyAlignment="1">
      <alignment horizontal="left" vertical="center" indent="3"/>
    </xf>
    <xf numFmtId="0" fontId="17" fillId="0" borderId="24" xfId="0" applyFont="1" applyBorder="1" applyAlignment="1">
      <alignment horizontal="left" vertical="center" wrapText="1"/>
    </xf>
    <xf numFmtId="3" fontId="17" fillId="0" borderId="19" xfId="0" applyNumberFormat="1" applyFont="1" applyBorder="1"/>
    <xf numFmtId="165" fontId="17" fillId="0" borderId="19" xfId="1" applyFont="1" applyBorder="1"/>
    <xf numFmtId="0" fontId="18" fillId="0" borderId="0" xfId="0" applyFont="1" applyAlignment="1">
      <alignment horizontal="left" vertical="center"/>
    </xf>
    <xf numFmtId="0" fontId="16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7" fillId="0" borderId="29" xfId="0" applyFont="1" applyBorder="1" applyAlignment="1">
      <alignment horizontal="left" vertical="center" indent="3"/>
    </xf>
    <xf numFmtId="165" fontId="17" fillId="0" borderId="32" xfId="1" applyFont="1" applyBorder="1" applyAlignment="1">
      <alignment horizontal="center" vertical="center"/>
    </xf>
    <xf numFmtId="165" fontId="17" fillId="0" borderId="33" xfId="1" applyFont="1" applyBorder="1" applyAlignment="1">
      <alignment horizontal="center" vertical="center"/>
    </xf>
    <xf numFmtId="165" fontId="17" fillId="0" borderId="33" xfId="1" applyFont="1" applyBorder="1"/>
    <xf numFmtId="165" fontId="17" fillId="0" borderId="2" xfId="1" applyFont="1" applyBorder="1" applyAlignment="1">
      <alignment horizontal="center" vertical="center"/>
    </xf>
    <xf numFmtId="165" fontId="17" fillId="0" borderId="3" xfId="1" applyFont="1" applyBorder="1" applyAlignment="1">
      <alignment horizontal="center" vertical="center"/>
    </xf>
    <xf numFmtId="165" fontId="17" fillId="0" borderId="3" xfId="1" applyFont="1" applyBorder="1"/>
    <xf numFmtId="165" fontId="17" fillId="0" borderId="26" xfId="1" applyFont="1" applyBorder="1"/>
    <xf numFmtId="43" fontId="16" fillId="5" borderId="3" xfId="4" applyFont="1" applyFill="1" applyBorder="1" applyAlignment="1">
      <alignment vertical="center"/>
    </xf>
    <xf numFmtId="166" fontId="17" fillId="0" borderId="23" xfId="1" applyNumberFormat="1" applyFont="1" applyBorder="1" applyAlignment="1">
      <alignment horizontal="center" vertical="center"/>
    </xf>
    <xf numFmtId="166" fontId="17" fillId="0" borderId="6" xfId="1" applyNumberFormat="1" applyFont="1" applyBorder="1" applyAlignment="1">
      <alignment horizontal="center"/>
    </xf>
    <xf numFmtId="166" fontId="17" fillId="0" borderId="6" xfId="1" applyNumberFormat="1" applyFont="1" applyBorder="1" applyAlignment="1">
      <alignment horizontal="center" vertical="center"/>
    </xf>
    <xf numFmtId="166" fontId="17" fillId="0" borderId="6" xfId="1" applyNumberFormat="1" applyFont="1" applyFill="1" applyBorder="1" applyAlignment="1">
      <alignment horizontal="center" vertical="center"/>
    </xf>
    <xf numFmtId="166" fontId="17" fillId="0" borderId="19" xfId="1" applyNumberFormat="1" applyFont="1" applyBorder="1" applyAlignment="1">
      <alignment horizontal="center" vertical="center"/>
    </xf>
    <xf numFmtId="166" fontId="17" fillId="0" borderId="23" xfId="1" applyNumberFormat="1" applyFont="1" applyBorder="1" applyAlignment="1">
      <alignment horizontal="center"/>
    </xf>
    <xf numFmtId="166" fontId="17" fillId="0" borderId="40" xfId="1" applyNumberFormat="1" applyFont="1" applyFill="1" applyBorder="1" applyAlignment="1">
      <alignment horizontal="center" vertical="center"/>
    </xf>
    <xf numFmtId="166" fontId="17" fillId="0" borderId="41" xfId="1" applyNumberFormat="1" applyFont="1" applyBorder="1" applyAlignment="1">
      <alignment horizontal="center" vertical="center"/>
    </xf>
    <xf numFmtId="43" fontId="16" fillId="5" borderId="13" xfId="4" applyFont="1" applyFill="1" applyBorder="1" applyAlignment="1">
      <alignment vertical="center"/>
    </xf>
    <xf numFmtId="166" fontId="17" fillId="0" borderId="19" xfId="1" applyNumberFormat="1" applyFont="1" applyBorder="1" applyAlignment="1">
      <alignment horizontal="center"/>
    </xf>
    <xf numFmtId="166" fontId="17" fillId="0" borderId="41" xfId="1" applyNumberFormat="1" applyFont="1" applyBorder="1" applyAlignment="1">
      <alignment horizontal="center"/>
    </xf>
    <xf numFmtId="166" fontId="17" fillId="0" borderId="3" xfId="1" applyNumberFormat="1" applyFont="1" applyBorder="1" applyAlignment="1">
      <alignment horizontal="center" vertical="center"/>
    </xf>
    <xf numFmtId="166" fontId="17" fillId="0" borderId="3" xfId="1" applyNumberFormat="1" applyFont="1" applyBorder="1" applyAlignment="1">
      <alignment horizontal="center"/>
    </xf>
    <xf numFmtId="166" fontId="17" fillId="0" borderId="3" xfId="1" applyNumberFormat="1" applyFont="1" applyFill="1" applyBorder="1" applyAlignment="1">
      <alignment horizontal="center" vertical="center"/>
    </xf>
    <xf numFmtId="166" fontId="17" fillId="0" borderId="42" xfId="1" applyNumberFormat="1" applyFont="1" applyFill="1" applyBorder="1" applyAlignment="1">
      <alignment horizontal="center" vertical="center"/>
    </xf>
    <xf numFmtId="166" fontId="17" fillId="0" borderId="19" xfId="1" applyNumberFormat="1" applyFont="1" applyFill="1" applyBorder="1" applyAlignment="1">
      <alignment horizontal="center" vertical="center"/>
    </xf>
    <xf numFmtId="166" fontId="17" fillId="0" borderId="41" xfId="1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 indent="3"/>
    </xf>
    <xf numFmtId="166" fontId="17" fillId="0" borderId="3" xfId="13" applyNumberFormat="1" applyFont="1" applyBorder="1" applyAlignment="1">
      <alignment horizontal="center"/>
    </xf>
    <xf numFmtId="0" fontId="16" fillId="0" borderId="7" xfId="0" applyFont="1" applyBorder="1" applyAlignment="1">
      <alignment horizontal="left" vertical="center" indent="3"/>
    </xf>
    <xf numFmtId="0" fontId="16" fillId="0" borderId="11" xfId="0" applyFont="1" applyBorder="1" applyAlignment="1">
      <alignment horizontal="left" vertical="center" indent="3"/>
    </xf>
    <xf numFmtId="0" fontId="4" fillId="11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vertical="center" wrapText="1"/>
    </xf>
    <xf numFmtId="168" fontId="4" fillId="12" borderId="3" xfId="0" applyNumberFormat="1" applyFont="1" applyFill="1" applyBorder="1" applyAlignment="1">
      <alignment vertical="center" wrapText="1"/>
    </xf>
    <xf numFmtId="0" fontId="17" fillId="12" borderId="3" xfId="0" applyFont="1" applyFill="1" applyBorder="1"/>
    <xf numFmtId="0" fontId="3" fillId="12" borderId="3" xfId="0" applyFont="1" applyFill="1" applyBorder="1" applyAlignment="1">
      <alignment vertical="center" wrapText="1"/>
    </xf>
    <xf numFmtId="0" fontId="3" fillId="12" borderId="3" xfId="0" applyFont="1" applyFill="1" applyBorder="1" applyAlignment="1">
      <alignment horizontal="center" vertical="center" wrapText="1"/>
    </xf>
    <xf numFmtId="168" fontId="17" fillId="0" borderId="0" xfId="0" applyNumberFormat="1" applyFont="1"/>
    <xf numFmtId="166" fontId="17" fillId="12" borderId="3" xfId="1" applyNumberFormat="1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66" fontId="17" fillId="12" borderId="3" xfId="1" applyNumberFormat="1" applyFont="1" applyFill="1" applyBorder="1" applyAlignment="1">
      <alignment horizontal="center"/>
    </xf>
    <xf numFmtId="0" fontId="17" fillId="0" borderId="3" xfId="0" applyFont="1" applyBorder="1"/>
    <xf numFmtId="0" fontId="16" fillId="0" borderId="3" xfId="0" applyFont="1" applyBorder="1" applyAlignment="1">
      <alignment horizontal="left" vertical="center" indent="3"/>
    </xf>
    <xf numFmtId="166" fontId="17" fillId="12" borderId="29" xfId="1" applyNumberFormat="1" applyFont="1" applyFill="1" applyBorder="1" applyAlignment="1">
      <alignment horizontal="center" vertical="center"/>
    </xf>
    <xf numFmtId="166" fontId="17" fillId="12" borderId="29" xfId="1" applyNumberFormat="1" applyFont="1" applyFill="1" applyBorder="1" applyAlignment="1">
      <alignment horizontal="center"/>
    </xf>
    <xf numFmtId="166" fontId="17" fillId="0" borderId="29" xfId="1" applyNumberFormat="1" applyFont="1" applyBorder="1" applyAlignment="1">
      <alignment horizontal="center"/>
    </xf>
    <xf numFmtId="166" fontId="17" fillId="0" borderId="29" xfId="1" applyNumberFormat="1" applyFont="1" applyBorder="1" applyAlignment="1">
      <alignment horizontal="center" vertical="center"/>
    </xf>
    <xf numFmtId="166" fontId="17" fillId="0" borderId="29" xfId="1" applyNumberFormat="1" applyFont="1" applyFill="1" applyBorder="1" applyAlignment="1">
      <alignment horizontal="center" vertical="center"/>
    </xf>
    <xf numFmtId="166" fontId="17" fillId="0" borderId="43" xfId="1" applyNumberFormat="1" applyFont="1" applyFill="1" applyBorder="1" applyAlignment="1">
      <alignment horizontal="center" vertical="center"/>
    </xf>
    <xf numFmtId="0" fontId="17" fillId="0" borderId="43" xfId="0" applyFont="1" applyBorder="1"/>
    <xf numFmtId="0" fontId="17" fillId="0" borderId="29" xfId="0" applyFont="1" applyBorder="1" applyAlignment="1">
      <alignment horizontal="left" vertical="center" wrapText="1" indent="3"/>
    </xf>
    <xf numFmtId="0" fontId="17" fillId="12" borderId="29" xfId="0" applyFont="1" applyFill="1" applyBorder="1" applyAlignment="1">
      <alignment horizontal="left" vertical="center" indent="3"/>
    </xf>
    <xf numFmtId="0" fontId="17" fillId="12" borderId="3" xfId="0" applyFont="1" applyFill="1" applyBorder="1" applyAlignment="1">
      <alignment horizontal="left" vertical="center" indent="3"/>
    </xf>
    <xf numFmtId="166" fontId="17" fillId="12" borderId="6" xfId="1" applyNumberFormat="1" applyFont="1" applyFill="1" applyBorder="1" applyAlignment="1">
      <alignment horizontal="center"/>
    </xf>
    <xf numFmtId="0" fontId="17" fillId="12" borderId="29" xfId="0" applyFont="1" applyFill="1" applyBorder="1" applyAlignment="1">
      <alignment horizontal="center" vertical="center"/>
    </xf>
    <xf numFmtId="166" fontId="17" fillId="12" borderId="23" xfId="1" applyNumberFormat="1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68" fontId="5" fillId="13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vertical="center" wrapText="1"/>
    </xf>
    <xf numFmtId="169" fontId="25" fillId="11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8" fontId="2" fillId="0" borderId="3" xfId="0" applyNumberFormat="1" applyFont="1" applyBorder="1" applyAlignment="1">
      <alignment vertical="center" wrapText="1"/>
    </xf>
    <xf numFmtId="168" fontId="2" fillId="12" borderId="3" xfId="0" applyNumberFormat="1" applyFont="1" applyFill="1" applyBorder="1" applyAlignment="1">
      <alignment vertical="center" wrapText="1"/>
    </xf>
    <xf numFmtId="0" fontId="5" fillId="14" borderId="0" xfId="0" applyFont="1" applyFill="1" applyAlignment="1">
      <alignment horizontal="center" vertical="center" wrapText="1"/>
    </xf>
    <xf numFmtId="0" fontId="2" fillId="0" borderId="3" xfId="14" applyBorder="1" applyAlignment="1">
      <alignment horizontal="center" vertical="center" wrapText="1"/>
    </xf>
    <xf numFmtId="0" fontId="26" fillId="0" borderId="3" xfId="14" applyFont="1" applyBorder="1" applyAlignment="1">
      <alignment vertical="center" wrapText="1"/>
    </xf>
    <xf numFmtId="49" fontId="2" fillId="0" borderId="3" xfId="14" applyNumberFormat="1" applyBorder="1" applyAlignment="1">
      <alignment horizontal="center"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horizontal="center" vertical="center"/>
    </xf>
    <xf numFmtId="168" fontId="2" fillId="15" borderId="3" xfId="0" applyNumberFormat="1" applyFont="1" applyFill="1" applyBorder="1" applyAlignment="1">
      <alignment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24" fillId="11" borderId="3" xfId="14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49" fontId="25" fillId="16" borderId="3" xfId="0" applyNumberFormat="1" applyFont="1" applyFill="1" applyBorder="1" applyAlignment="1">
      <alignment vertical="center" wrapText="1" readingOrder="1"/>
    </xf>
    <xf numFmtId="2" fontId="25" fillId="16" borderId="3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/>
    </xf>
    <xf numFmtId="0" fontId="24" fillId="11" borderId="3" xfId="0" applyFont="1" applyFill="1" applyBorder="1" applyAlignment="1">
      <alignment vertical="center" wrapText="1"/>
    </xf>
    <xf numFmtId="168" fontId="2" fillId="12" borderId="3" xfId="0" applyNumberFormat="1" applyFont="1" applyFill="1" applyBorder="1" applyAlignment="1">
      <alignment horizontal="center" vertical="center" wrapText="1"/>
    </xf>
    <xf numFmtId="0" fontId="24" fillId="11" borderId="3" xfId="14" applyFont="1" applyFill="1" applyBorder="1" applyAlignment="1">
      <alignment horizontal="center" vertical="center" wrapText="1"/>
    </xf>
    <xf numFmtId="0" fontId="2" fillId="11" borderId="3" xfId="14" applyFill="1" applyBorder="1" applyAlignment="1">
      <alignment vertical="center" wrapText="1"/>
    </xf>
    <xf numFmtId="0" fontId="2" fillId="15" borderId="3" xfId="14" applyFill="1" applyBorder="1" applyAlignment="1">
      <alignment horizontal="center" vertical="center" wrapText="1"/>
    </xf>
    <xf numFmtId="0" fontId="2" fillId="11" borderId="3" xfId="14" applyFill="1" applyBorder="1" applyAlignment="1">
      <alignment horizontal="center" vertical="center" wrapText="1"/>
    </xf>
    <xf numFmtId="0" fontId="26" fillId="11" borderId="3" xfId="14" applyFont="1" applyFill="1" applyBorder="1" applyAlignment="1">
      <alignment horizontal="center" vertical="center" wrapText="1"/>
    </xf>
    <xf numFmtId="168" fontId="0" fillId="11" borderId="3" xfId="0" applyNumberFormat="1" applyFill="1" applyBorder="1" applyAlignment="1">
      <alignment horizontal="center" vertical="center"/>
    </xf>
    <xf numFmtId="169" fontId="25" fillId="0" borderId="3" xfId="0" applyNumberFormat="1" applyFont="1" applyBorder="1" applyAlignment="1">
      <alignment horizontal="center" vertical="center" wrapText="1"/>
    </xf>
    <xf numFmtId="0" fontId="25" fillId="0" borderId="3" xfId="0" applyFont="1" applyBorder="1" applyAlignment="1">
      <alignment vertical="center"/>
    </xf>
    <xf numFmtId="0" fontId="25" fillId="0" borderId="3" xfId="0" applyFont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 wrapText="1"/>
    </xf>
    <xf numFmtId="170" fontId="27" fillId="11" borderId="3" xfId="0" applyNumberFormat="1" applyFont="1" applyFill="1" applyBorder="1" applyAlignment="1">
      <alignment horizontal="center" vertical="center" wrapText="1"/>
    </xf>
    <xf numFmtId="168" fontId="2" fillId="11" borderId="3" xfId="0" applyNumberFormat="1" applyFont="1" applyFill="1" applyBorder="1" applyAlignment="1">
      <alignment vertical="center" wrapText="1"/>
    </xf>
    <xf numFmtId="168" fontId="2" fillId="15" borderId="3" xfId="0" applyNumberFormat="1" applyFont="1" applyFill="1" applyBorder="1" applyAlignment="1">
      <alignment horizontal="center" vertical="center" wrapText="1"/>
    </xf>
    <xf numFmtId="169" fontId="25" fillId="15" borderId="3" xfId="0" applyNumberFormat="1" applyFont="1" applyFill="1" applyBorder="1" applyAlignment="1">
      <alignment horizontal="center" vertical="center" wrapText="1"/>
    </xf>
    <xf numFmtId="169" fontId="24" fillId="11" borderId="3" xfId="0" applyNumberFormat="1" applyFont="1" applyFill="1" applyBorder="1" applyAlignment="1">
      <alignment horizontal="center" vertical="center" wrapText="1"/>
    </xf>
    <xf numFmtId="168" fontId="27" fillId="0" borderId="3" xfId="0" applyNumberFormat="1" applyFont="1" applyBorder="1" applyAlignment="1">
      <alignment horizontal="center" vertical="center"/>
    </xf>
    <xf numFmtId="0" fontId="2" fillId="11" borderId="3" xfId="0" applyFont="1" applyFill="1" applyBorder="1" applyAlignment="1">
      <alignment vertical="center"/>
    </xf>
    <xf numFmtId="0" fontId="25" fillId="5" borderId="3" xfId="0" applyFont="1" applyFill="1" applyBorder="1" applyAlignment="1">
      <alignment horizontal="center" vertical="center" wrapText="1"/>
    </xf>
    <xf numFmtId="168" fontId="2" fillId="5" borderId="3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left" vertical="center"/>
    </xf>
    <xf numFmtId="0" fontId="25" fillId="11" borderId="3" xfId="0" applyFont="1" applyFill="1" applyBorder="1" applyAlignment="1">
      <alignment horizontal="center" vertical="top" shrinkToFit="1"/>
    </xf>
    <xf numFmtId="0" fontId="25" fillId="11" borderId="3" xfId="0" applyFont="1" applyFill="1" applyBorder="1" applyAlignment="1">
      <alignment horizontal="center" vertical="center" shrinkToFit="1"/>
    </xf>
    <xf numFmtId="0" fontId="24" fillId="11" borderId="3" xfId="15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15" borderId="3" xfId="0" applyFont="1" applyFill="1" applyBorder="1" applyAlignment="1">
      <alignment vertical="center" wrapText="1"/>
    </xf>
    <xf numFmtId="0" fontId="2" fillId="15" borderId="3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vertical="center" wrapText="1"/>
    </xf>
    <xf numFmtId="0" fontId="2" fillId="11" borderId="3" xfId="14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170" fontId="27" fillId="0" borderId="3" xfId="0" applyNumberFormat="1" applyFont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168" fontId="2" fillId="10" borderId="3" xfId="0" applyNumberFormat="1" applyFont="1" applyFill="1" applyBorder="1" applyAlignment="1">
      <alignment vertical="center" wrapText="1"/>
    </xf>
    <xf numFmtId="0" fontId="25" fillId="17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6" fillId="11" borderId="3" xfId="16" applyFont="1" applyFill="1" applyBorder="1" applyAlignment="1">
      <alignment vertical="center" wrapText="1"/>
    </xf>
    <xf numFmtId="0" fontId="2" fillId="11" borderId="3" xfId="14" applyFill="1" applyBorder="1" applyAlignment="1">
      <alignment vertical="center"/>
    </xf>
    <xf numFmtId="0" fontId="2" fillId="11" borderId="3" xfId="0" applyFont="1" applyFill="1" applyBorder="1" applyAlignment="1">
      <alignment horizontal="left" vertical="center" wrapText="1"/>
    </xf>
    <xf numFmtId="168" fontId="0" fillId="15" borderId="3" xfId="0" applyNumberFormat="1" applyFill="1" applyBorder="1" applyAlignment="1">
      <alignment horizontal="center" vertical="center"/>
    </xf>
    <xf numFmtId="0" fontId="2" fillId="11" borderId="0" xfId="0" applyFont="1" applyFill="1" applyAlignment="1">
      <alignment vertical="center" wrapText="1"/>
    </xf>
    <xf numFmtId="0" fontId="24" fillId="5" borderId="3" xfId="0" applyFont="1" applyFill="1" applyBorder="1" applyAlignment="1">
      <alignment horizontal="center" vertical="center" wrapText="1"/>
    </xf>
    <xf numFmtId="166" fontId="2" fillId="11" borderId="3" xfId="0" applyNumberFormat="1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vertical="center"/>
    </xf>
    <xf numFmtId="0" fontId="25" fillId="11" borderId="3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vertical="center"/>
    </xf>
    <xf numFmtId="0" fontId="24" fillId="11" borderId="3" xfId="0" applyFont="1" applyFill="1" applyBorder="1" applyAlignment="1">
      <alignment horizontal="center" vertical="center"/>
    </xf>
    <xf numFmtId="169" fontId="2" fillId="11" borderId="3" xfId="0" applyNumberFormat="1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wrapText="1"/>
    </xf>
    <xf numFmtId="49" fontId="24" fillId="11" borderId="3" xfId="0" applyNumberFormat="1" applyFont="1" applyFill="1" applyBorder="1" applyAlignment="1">
      <alignment horizontal="center" vertical="center" wrapText="1"/>
    </xf>
    <xf numFmtId="0" fontId="2" fillId="11" borderId="3" xfId="17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166" fontId="2" fillId="0" borderId="3" xfId="0" applyNumberFormat="1" applyFont="1" applyBorder="1" applyAlignment="1">
      <alignment horizontal="center" vertical="center" wrapText="1"/>
    </xf>
    <xf numFmtId="169" fontId="2" fillId="0" borderId="3" xfId="0" applyNumberFormat="1" applyFont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left" vertical="center" wrapText="1"/>
    </xf>
    <xf numFmtId="0" fontId="24" fillId="11" borderId="3" xfId="18" applyFont="1" applyFill="1" applyBorder="1" applyAlignment="1">
      <alignment horizontal="center" vertical="center" wrapText="1"/>
    </xf>
    <xf numFmtId="0" fontId="24" fillId="11" borderId="3" xfId="18" applyFont="1" applyFill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16" applyBorder="1" applyAlignment="1">
      <alignment vertical="center"/>
    </xf>
    <xf numFmtId="0" fontId="2" fillId="0" borderId="3" xfId="16" applyBorder="1" applyAlignment="1">
      <alignment horizontal="center" vertical="center" wrapText="1"/>
    </xf>
    <xf numFmtId="0" fontId="29" fillId="7" borderId="3" xfId="0" applyFont="1" applyFill="1" applyBorder="1" applyAlignment="1">
      <alignment horizontal="center" vertical="center" wrapText="1"/>
    </xf>
    <xf numFmtId="168" fontId="29" fillId="7" borderId="3" xfId="0" applyNumberFormat="1" applyFont="1" applyFill="1" applyBorder="1" applyAlignment="1">
      <alignment vertical="center" wrapText="1"/>
    </xf>
    <xf numFmtId="0" fontId="24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left" vertical="center"/>
    </xf>
    <xf numFmtId="0" fontId="24" fillId="0" borderId="3" xfId="0" applyFont="1" applyBorder="1" applyAlignment="1">
      <alignment vertical="center"/>
    </xf>
    <xf numFmtId="166" fontId="2" fillId="11" borderId="3" xfId="0" applyNumberFormat="1" applyFont="1" applyFill="1" applyBorder="1" applyAlignment="1">
      <alignment horizontal="center" vertical="center" wrapText="1"/>
    </xf>
    <xf numFmtId="168" fontId="31" fillId="0" borderId="3" xfId="0" applyNumberFormat="1" applyFont="1" applyBorder="1" applyAlignment="1">
      <alignment horizontal="center" vertical="center"/>
    </xf>
    <xf numFmtId="0" fontId="24" fillId="11" borderId="3" xfId="0" applyFont="1" applyFill="1" applyBorder="1" applyAlignment="1">
      <alignment horizontal="left" vertical="center" wrapText="1"/>
    </xf>
    <xf numFmtId="0" fontId="32" fillId="0" borderId="3" xfId="0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 wrapText="1"/>
    </xf>
    <xf numFmtId="170" fontId="27" fillId="15" borderId="3" xfId="0" applyNumberFormat="1" applyFont="1" applyFill="1" applyBorder="1" applyAlignment="1">
      <alignment horizontal="center" vertical="center" wrapText="1"/>
    </xf>
    <xf numFmtId="0" fontId="24" fillId="19" borderId="3" xfId="0" applyFont="1" applyFill="1" applyBorder="1" applyAlignment="1">
      <alignment horizontal="left" vertical="center"/>
    </xf>
    <xf numFmtId="0" fontId="24" fillId="19" borderId="3" xfId="0" applyFont="1" applyFill="1" applyBorder="1" applyAlignment="1">
      <alignment vertical="center"/>
    </xf>
    <xf numFmtId="0" fontId="2" fillId="19" borderId="3" xfId="0" applyFont="1" applyFill="1" applyBorder="1" applyAlignment="1">
      <alignment horizontal="center" vertical="center"/>
    </xf>
    <xf numFmtId="168" fontId="27" fillId="19" borderId="3" xfId="0" applyNumberFormat="1" applyFont="1" applyFill="1" applyBorder="1" applyAlignment="1">
      <alignment horizontal="center" vertical="center"/>
    </xf>
    <xf numFmtId="168" fontId="2" fillId="19" borderId="3" xfId="0" applyNumberFormat="1" applyFont="1" applyFill="1" applyBorder="1" applyAlignment="1">
      <alignment vertical="center" wrapText="1"/>
    </xf>
    <xf numFmtId="0" fontId="2" fillId="19" borderId="3" xfId="0" applyFont="1" applyFill="1" applyBorder="1" applyAlignment="1">
      <alignment horizontal="left" vertical="center"/>
    </xf>
    <xf numFmtId="0" fontId="2" fillId="19" borderId="3" xfId="0" applyFont="1" applyFill="1" applyBorder="1" applyAlignment="1">
      <alignment vertical="center"/>
    </xf>
    <xf numFmtId="0" fontId="2" fillId="19" borderId="3" xfId="0" applyFont="1" applyFill="1" applyBorder="1" applyAlignment="1">
      <alignment horizontal="left" vertical="center" wrapText="1"/>
    </xf>
    <xf numFmtId="0" fontId="2" fillId="19" borderId="3" xfId="0" applyFont="1" applyFill="1" applyBorder="1" applyAlignment="1">
      <alignment vertical="center" wrapText="1"/>
    </xf>
    <xf numFmtId="0" fontId="25" fillId="19" borderId="3" xfId="0" applyFont="1" applyFill="1" applyBorder="1" applyAlignment="1">
      <alignment vertical="center"/>
    </xf>
    <xf numFmtId="0" fontId="25" fillId="19" borderId="3" xfId="0" applyFont="1" applyFill="1" applyBorder="1" applyAlignment="1">
      <alignment vertical="center" wrapText="1"/>
    </xf>
    <xf numFmtId="49" fontId="25" fillId="10" borderId="3" xfId="0" applyNumberFormat="1" applyFont="1" applyFill="1" applyBorder="1" applyAlignment="1">
      <alignment vertical="center" wrapText="1" readingOrder="1"/>
    </xf>
    <xf numFmtId="2" fontId="25" fillId="10" borderId="3" xfId="0" applyNumberFormat="1" applyFont="1" applyFill="1" applyBorder="1" applyAlignment="1">
      <alignment horizontal="center" vertical="center" wrapText="1" readingOrder="1"/>
    </xf>
    <xf numFmtId="2" fontId="25" fillId="15" borderId="3" xfId="0" applyNumberFormat="1" applyFont="1" applyFill="1" applyBorder="1" applyAlignment="1">
      <alignment horizontal="center" vertical="center" wrapText="1" readingOrder="1"/>
    </xf>
    <xf numFmtId="0" fontId="33" fillId="11" borderId="3" xfId="0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168" fontId="2" fillId="0" borderId="0" xfId="0" applyNumberFormat="1" applyFont="1" applyAlignment="1">
      <alignment vertical="center" wrapText="1"/>
    </xf>
    <xf numFmtId="43" fontId="10" fillId="2" borderId="1" xfId="4" applyFont="1" applyFill="1" applyBorder="1" applyAlignment="1">
      <alignment horizontal="left" vertical="center"/>
    </xf>
    <xf numFmtId="43" fontId="10" fillId="2" borderId="2" xfId="4" applyFont="1" applyFill="1" applyBorder="1" applyAlignment="1">
      <alignment horizontal="left" vertical="center"/>
    </xf>
    <xf numFmtId="43" fontId="10" fillId="3" borderId="1" xfId="4" applyFont="1" applyFill="1" applyBorder="1" applyAlignment="1">
      <alignment horizontal="center" vertical="center"/>
    </xf>
    <xf numFmtId="43" fontId="10" fillId="3" borderId="4" xfId="4" applyFont="1" applyFill="1" applyBorder="1" applyAlignment="1">
      <alignment horizontal="center" vertical="center"/>
    </xf>
    <xf numFmtId="43" fontId="10" fillId="3" borderId="2" xfId="4" applyFont="1" applyFill="1" applyBorder="1" applyAlignment="1">
      <alignment horizontal="center" vertical="center"/>
    </xf>
    <xf numFmtId="43" fontId="16" fillId="5" borderId="7" xfId="4" applyFont="1" applyFill="1" applyBorder="1" applyAlignment="1">
      <alignment horizontal="center" vertical="center"/>
    </xf>
    <xf numFmtId="43" fontId="16" fillId="5" borderId="27" xfId="4" applyFont="1" applyFill="1" applyBorder="1" applyAlignment="1">
      <alignment horizontal="center" vertical="center"/>
    </xf>
    <xf numFmtId="43" fontId="16" fillId="5" borderId="8" xfId="4" applyFont="1" applyFill="1" applyBorder="1" applyAlignment="1">
      <alignment horizontal="center" vertical="center"/>
    </xf>
    <xf numFmtId="43" fontId="16" fillId="5" borderId="35" xfId="4" applyFont="1" applyFill="1" applyBorder="1" applyAlignment="1">
      <alignment horizontal="center" vertical="center"/>
    </xf>
    <xf numFmtId="43" fontId="16" fillId="5" borderId="9" xfId="4" applyFont="1" applyFill="1" applyBorder="1" applyAlignment="1">
      <alignment horizontal="center" vertical="center"/>
    </xf>
    <xf numFmtId="43" fontId="16" fillId="5" borderId="10" xfId="4" applyFont="1" applyFill="1" applyBorder="1" applyAlignment="1">
      <alignment horizontal="center" vertical="center"/>
    </xf>
    <xf numFmtId="164" fontId="16" fillId="5" borderId="10" xfId="2" applyFont="1" applyFill="1" applyBorder="1" applyAlignment="1">
      <alignment horizontal="center" vertical="center" wrapText="1"/>
    </xf>
    <xf numFmtId="164" fontId="16" fillId="5" borderId="31" xfId="2" applyFont="1" applyFill="1" applyBorder="1" applyAlignment="1">
      <alignment horizontal="center" vertical="center" wrapText="1"/>
    </xf>
    <xf numFmtId="43" fontId="16" fillId="5" borderId="11" xfId="4" applyFont="1" applyFill="1" applyBorder="1" applyAlignment="1">
      <alignment horizontal="center" vertical="center"/>
    </xf>
    <xf numFmtId="43" fontId="16" fillId="5" borderId="16" xfId="4" applyFont="1" applyFill="1" applyBorder="1" applyAlignment="1">
      <alignment horizontal="center" vertical="center"/>
    </xf>
    <xf numFmtId="43" fontId="16" fillId="5" borderId="12" xfId="4" applyFont="1" applyFill="1" applyBorder="1" applyAlignment="1">
      <alignment horizontal="center" vertical="center"/>
    </xf>
    <xf numFmtId="43" fontId="16" fillId="5" borderId="17" xfId="4" applyFont="1" applyFill="1" applyBorder="1" applyAlignment="1">
      <alignment horizontal="center" vertical="center"/>
    </xf>
    <xf numFmtId="43" fontId="16" fillId="5" borderId="15" xfId="4" applyFont="1" applyFill="1" applyBorder="1" applyAlignment="1">
      <alignment horizontal="center" vertical="center"/>
    </xf>
    <xf numFmtId="43" fontId="16" fillId="5" borderId="21" xfId="4" applyFont="1" applyFill="1" applyBorder="1" applyAlignment="1">
      <alignment horizontal="center" vertical="center"/>
    </xf>
    <xf numFmtId="164" fontId="16" fillId="5" borderId="15" xfId="2" applyFont="1" applyFill="1" applyBorder="1" applyAlignment="1">
      <alignment horizontal="center" vertical="center" wrapText="1"/>
    </xf>
    <xf numFmtId="164" fontId="16" fillId="5" borderId="21" xfId="2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/>
    </xf>
  </cellXfs>
  <cellStyles count="19">
    <cellStyle name="Comma" xfId="1" builtinId="3"/>
    <cellStyle name="Comma 2" xfId="4" xr:uid="{68618C06-6888-4ED8-9200-D794086DC95E}"/>
    <cellStyle name="Comma 2 2" xfId="11" xr:uid="{C2F15428-61AA-4F27-9CE0-4AA61C4FE9DA}"/>
    <cellStyle name="Currency" xfId="2" builtinId="4"/>
    <cellStyle name="Hyperlink" xfId="3" builtinId="8"/>
    <cellStyle name="Normal" xfId="0" builtinId="0"/>
    <cellStyle name="Денежный 2" xfId="12" xr:uid="{B8C1CE73-1C01-4C76-8F67-5DA6FA5FFD9F}"/>
    <cellStyle name="Обычный 2" xfId="9" xr:uid="{2A928F3A-13D4-4FF4-9519-A42AE1CEF531}"/>
    <cellStyle name="Обычный 2 2 2 3" xfId="14" xr:uid="{9B01C0FB-14AF-4EC8-92B3-20596B89E1AE}"/>
    <cellStyle name="Обычный 2 3" xfId="18" xr:uid="{1237793B-C0C4-40C4-A947-20F977408483}"/>
    <cellStyle name="Обычный 3" xfId="8" xr:uid="{2B927E66-AB73-497E-AC7C-34B3E93BA6AC}"/>
    <cellStyle name="Обычный 3 2" xfId="7" xr:uid="{339C40FF-59E3-4DF8-A976-9B5395166F03}"/>
    <cellStyle name="Обычный 3 2 2" xfId="16" xr:uid="{5C136B6C-BF18-428D-8AFB-E63D4C8CE281}"/>
    <cellStyle name="Обычный 3 2 3" xfId="17" xr:uid="{6B965F88-45C1-420C-AFD5-887B785830A2}"/>
    <cellStyle name="Обычный 4" xfId="10" xr:uid="{AF0B378D-D9E9-4211-B2F2-B83C376AE975}"/>
    <cellStyle name="Обычный 5" xfId="5" xr:uid="{81822EA6-42F9-4454-98B0-0EF15C5DDBDA}"/>
    <cellStyle name="Обычный 9" xfId="15" xr:uid="{E2794132-5EFD-4678-B8D6-D94661C166C1}"/>
    <cellStyle name="Финансовый 2" xfId="13" xr:uid="{EA24F0EC-61D8-4A1F-8629-949027C131F9}"/>
    <cellStyle name="Финансовый 3" xfId="6" xr:uid="{294CBA7C-E785-450E-B8B7-BAD6E0F2F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1219200</xdr:colOff>
      <xdr:row>2828</xdr:row>
      <xdr:rowOff>0</xdr:rowOff>
    </xdr:from>
    <xdr:ext cx="314325" cy="304800"/>
    <xdr:sp macro="" textlink="" fLocksText="0">
      <xdr:nvSpPr>
        <xdr:cNvPr id="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7104AA-66D3-400F-BD81-89988386031D}"/>
            </a:ext>
          </a:extLst>
        </xdr:cNvPr>
        <xdr:cNvSpPr/>
      </xdr:nvSpPr>
      <xdr:spPr>
        <a:xfrm>
          <a:off x="1406842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2828</xdr:row>
      <xdr:rowOff>0</xdr:rowOff>
    </xdr:from>
    <xdr:ext cx="314325" cy="304800"/>
    <xdr:sp macro="" textlink="" fLocksText="0">
      <xdr:nvSpPr>
        <xdr:cNvPr id="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3195AE-0AF8-4406-ADCB-183829D1E507}"/>
            </a:ext>
          </a:extLst>
        </xdr:cNvPr>
        <xdr:cNvSpPr/>
      </xdr:nvSpPr>
      <xdr:spPr>
        <a:xfrm>
          <a:off x="1406842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2828</xdr:row>
      <xdr:rowOff>0</xdr:rowOff>
    </xdr:from>
    <xdr:ext cx="314325" cy="304800"/>
    <xdr:sp macro="" textlink="" fLocksText="0">
      <xdr:nvSpPr>
        <xdr:cNvPr id="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B254F0-8AFE-4F9E-B54F-369AB64DCB46}"/>
            </a:ext>
          </a:extLst>
        </xdr:cNvPr>
        <xdr:cNvSpPr/>
      </xdr:nvSpPr>
      <xdr:spPr>
        <a:xfrm>
          <a:off x="1406842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2828</xdr:row>
      <xdr:rowOff>0</xdr:rowOff>
    </xdr:from>
    <xdr:ext cx="314325" cy="304800"/>
    <xdr:sp macro="" textlink="" fLocksText="0">
      <xdr:nvSpPr>
        <xdr:cNvPr id="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0C1A3D-5AA7-43AE-8F6B-DE80EFAF990E}"/>
            </a:ext>
          </a:extLst>
        </xdr:cNvPr>
        <xdr:cNvSpPr/>
      </xdr:nvSpPr>
      <xdr:spPr>
        <a:xfrm>
          <a:off x="1406842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2828</xdr:row>
      <xdr:rowOff>0</xdr:rowOff>
    </xdr:from>
    <xdr:ext cx="314325" cy="304800"/>
    <xdr:sp macro="" textlink="" fLocksText="0">
      <xdr:nvSpPr>
        <xdr:cNvPr id="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02B8E9-950A-4129-90D5-6915C7C49CC4}"/>
            </a:ext>
          </a:extLst>
        </xdr:cNvPr>
        <xdr:cNvSpPr/>
      </xdr:nvSpPr>
      <xdr:spPr>
        <a:xfrm>
          <a:off x="1406842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2828</xdr:row>
      <xdr:rowOff>0</xdr:rowOff>
    </xdr:from>
    <xdr:ext cx="314325" cy="304800"/>
    <xdr:sp macro="" textlink="" fLocksText="0">
      <xdr:nvSpPr>
        <xdr:cNvPr id="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C0FF97-BD44-42E8-BAAA-85B0655AE195}"/>
            </a:ext>
          </a:extLst>
        </xdr:cNvPr>
        <xdr:cNvSpPr/>
      </xdr:nvSpPr>
      <xdr:spPr>
        <a:xfrm>
          <a:off x="1406842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2828</xdr:row>
      <xdr:rowOff>0</xdr:rowOff>
    </xdr:from>
    <xdr:ext cx="314325" cy="304800"/>
    <xdr:sp macro="" textlink="" fLocksText="0">
      <xdr:nvSpPr>
        <xdr:cNvPr id="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7F9855-5080-4901-A6B9-586F1C98A62B}"/>
            </a:ext>
          </a:extLst>
        </xdr:cNvPr>
        <xdr:cNvSpPr/>
      </xdr:nvSpPr>
      <xdr:spPr>
        <a:xfrm>
          <a:off x="1406842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2828</xdr:row>
      <xdr:rowOff>0</xdr:rowOff>
    </xdr:from>
    <xdr:ext cx="314325" cy="304800"/>
    <xdr:sp macro="" textlink="" fLocksText="0">
      <xdr:nvSpPr>
        <xdr:cNvPr id="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AEE3B5-99CC-4F1C-B809-8EE53243919C}"/>
            </a:ext>
          </a:extLst>
        </xdr:cNvPr>
        <xdr:cNvSpPr/>
      </xdr:nvSpPr>
      <xdr:spPr>
        <a:xfrm>
          <a:off x="1406842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870</xdr:row>
      <xdr:rowOff>0</xdr:rowOff>
    </xdr:from>
    <xdr:ext cx="314325" cy="304800"/>
    <xdr:sp macro="" textlink="" fLocksText="0">
      <xdr:nvSpPr>
        <xdr:cNvPr id="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B1E211-556A-40F8-A619-924E20EA87D3}"/>
            </a:ext>
          </a:extLst>
        </xdr:cNvPr>
        <xdr:cNvSpPr/>
      </xdr:nvSpPr>
      <xdr:spPr>
        <a:xfrm>
          <a:off x="1406842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870</xdr:row>
      <xdr:rowOff>0</xdr:rowOff>
    </xdr:from>
    <xdr:ext cx="314325" cy="304800"/>
    <xdr:sp macro="" textlink="" fLocksText="0">
      <xdr:nvSpPr>
        <xdr:cNvPr id="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3FA79E-A607-4014-8E7D-A3C883763B30}"/>
            </a:ext>
          </a:extLst>
        </xdr:cNvPr>
        <xdr:cNvSpPr/>
      </xdr:nvSpPr>
      <xdr:spPr>
        <a:xfrm>
          <a:off x="1406842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870</xdr:row>
      <xdr:rowOff>0</xdr:rowOff>
    </xdr:from>
    <xdr:ext cx="314325" cy="304800"/>
    <xdr:sp macro="" textlink="" fLocksText="0">
      <xdr:nvSpPr>
        <xdr:cNvPr id="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1C0E08-9B70-4FED-91B9-2A22215B3A82}"/>
            </a:ext>
          </a:extLst>
        </xdr:cNvPr>
        <xdr:cNvSpPr/>
      </xdr:nvSpPr>
      <xdr:spPr>
        <a:xfrm>
          <a:off x="1406842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870</xdr:row>
      <xdr:rowOff>0</xdr:rowOff>
    </xdr:from>
    <xdr:ext cx="314325" cy="304800"/>
    <xdr:sp macro="" textlink="" fLocksText="0">
      <xdr:nvSpPr>
        <xdr:cNvPr id="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869AEE-94A1-4909-9C04-C9D179B75A2F}"/>
            </a:ext>
          </a:extLst>
        </xdr:cNvPr>
        <xdr:cNvSpPr/>
      </xdr:nvSpPr>
      <xdr:spPr>
        <a:xfrm>
          <a:off x="1406842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870</xdr:row>
      <xdr:rowOff>0</xdr:rowOff>
    </xdr:from>
    <xdr:ext cx="314325" cy="304800"/>
    <xdr:sp macro="" textlink="" fLocksText="0">
      <xdr:nvSpPr>
        <xdr:cNvPr id="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E427D6-A7AB-4E4F-84BC-D0E676334E1E}"/>
            </a:ext>
          </a:extLst>
        </xdr:cNvPr>
        <xdr:cNvSpPr/>
      </xdr:nvSpPr>
      <xdr:spPr>
        <a:xfrm>
          <a:off x="1406842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870</xdr:row>
      <xdr:rowOff>0</xdr:rowOff>
    </xdr:from>
    <xdr:ext cx="314325" cy="304800"/>
    <xdr:sp macro="" textlink="" fLocksText="0">
      <xdr:nvSpPr>
        <xdr:cNvPr id="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DAC6E4-90CF-4D9A-8AFC-F4EF5B549959}"/>
            </a:ext>
          </a:extLst>
        </xdr:cNvPr>
        <xdr:cNvSpPr/>
      </xdr:nvSpPr>
      <xdr:spPr>
        <a:xfrm>
          <a:off x="1406842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870</xdr:row>
      <xdr:rowOff>0</xdr:rowOff>
    </xdr:from>
    <xdr:ext cx="314325" cy="304800"/>
    <xdr:sp macro="" textlink="" fLocksText="0">
      <xdr:nvSpPr>
        <xdr:cNvPr id="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673A32-5274-478D-9F2B-94317308AF83}"/>
            </a:ext>
          </a:extLst>
        </xdr:cNvPr>
        <xdr:cNvSpPr/>
      </xdr:nvSpPr>
      <xdr:spPr>
        <a:xfrm>
          <a:off x="1406842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1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715CD7-A00A-43E6-80B6-F5B1F89733FC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1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04155B-E443-42AF-A93C-9701AA42E044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1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1C9634-6567-4A49-9CE2-5943637F391B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A91B0B-4EA5-4718-8360-079899F401B4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F241C8-BE4B-48D3-B177-3B6FD5292853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6335FF-CC44-48C7-BEC0-B0DD346B9310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502A2F-FF0A-426D-867D-3F6FFDF0B541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F9F99A-56CB-465C-9A8B-31747701C558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ACBDDC-8316-43B9-8314-B93E73041946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44DB7F-843E-4AF5-8812-A7BB3990AE11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468FF4-64DB-4F88-8B0E-F7870BA6F4D6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A43690-D0BE-4390-BF2F-24F76AA568AE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2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A78C8A-D08C-4C2C-BDEA-F373FE696041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106AA7-B1B6-45F6-A771-4BD275C81EEC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A10563-54A4-4D6B-A657-7B38179289D1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5E32A6-C710-4788-BA47-7133712D247E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ED7F2D-A725-43A0-B048-77BFA9D3225D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572FB5-1A79-4E10-BE3A-4BE14315E3FC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66583A-F2B2-4868-927A-E54CE84E52FA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3DBD72-EF07-44C8-A47E-F362D2377211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EB56DD-FA28-4D0A-ADB3-4EDF5DCFFA2E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03165D-AF4C-47DF-B5D6-D2EF03C812E5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3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770D2A-6A65-4E35-84BC-7B172FE6F81E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4085CA-7B7B-472A-8E31-92FA1E6B420D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C07C88-41DA-409B-AC9A-E3694739C41E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25AC8D-09ED-48D7-B035-529F793A23FA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2979A9-FB3D-4FDA-94D9-8D077CC34E1A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28EE09-5547-4F7F-A329-1CB706B04C4E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DE481C-D1EF-4EB6-86AC-8ADE82FBF128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7CF6A0-C4C8-4170-9DFB-611FDDBF0A93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2ED67D-2E02-41AC-8777-80EEAB2E7F2D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710C90-BF46-405A-9834-4A332505DD18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4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D650D1-C2CD-4870-A819-E326E4555B23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242E734-5805-4C25-9C48-7152A4053CC4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19F667-BF05-4E2D-AA4C-102A271CD805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1D20EF-3585-4D78-B9A2-B57441347D71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B20A23-AB3F-424D-A98C-C22BAF686C7D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AAFC1E-9BD4-463A-86EB-7AF09FAC824C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D8DAFE0-958E-416D-A2BC-C7E089FB3F88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3DA6FA-E705-492D-8463-D9FBF9D9929C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C69962-7A85-4659-9610-EC3331FB3BF6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1991CB-EB6F-4FC4-8CF7-20D108DE1A8D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5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73529A-130F-4DDD-9919-D4D3546937E4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6761F19-EA73-42F7-B6A9-7CD21D2AE275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517D1D-7101-4D56-A9B3-824A9C4DE35D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CE4146-61AF-4463-A167-83FAA685510F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A87FA7-4103-4950-BCFD-0456B95A7D68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6B9E59-27A3-44BF-AF98-91AA1BF209E1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1972F9-068A-485C-B467-3389CACA0575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A61C44-6A8B-4E97-877D-9ECB180AB310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647CE6-0BD4-46E9-BD04-BC2AFF67A39F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684305-882B-481C-89B1-2D636C010F0A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6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D7E073-B54F-44CF-952E-96B6F8D623EE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1823</xdr:row>
      <xdr:rowOff>0</xdr:rowOff>
    </xdr:from>
    <xdr:ext cx="314325" cy="304800"/>
    <xdr:sp macro="" textlink="" fLocksText="0">
      <xdr:nvSpPr>
        <xdr:cNvPr id="7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DAB559-A2B4-4CD6-A785-9C10D517412F}"/>
            </a:ext>
          </a:extLst>
        </xdr:cNvPr>
        <xdr:cNvSpPr/>
      </xdr:nvSpPr>
      <xdr:spPr>
        <a:xfrm>
          <a:off x="14068425" y="797109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287383</xdr:colOff>
      <xdr:row>1651</xdr:row>
      <xdr:rowOff>21771</xdr:rowOff>
    </xdr:from>
    <xdr:ext cx="822960" cy="468086"/>
    <xdr:sp macro="" textlink="" fLocksText="0">
      <xdr:nvSpPr>
        <xdr:cNvPr id="7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AEEBC1-D7C5-4BCE-AA8D-87513131EFA8}"/>
            </a:ext>
          </a:extLst>
        </xdr:cNvPr>
        <xdr:cNvSpPr/>
      </xdr:nvSpPr>
      <xdr:spPr>
        <a:xfrm>
          <a:off x="21743398" y="746520786"/>
          <a:ext cx="822960" cy="468086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7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F71AE7-D49E-4C19-9E46-6E938392773E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7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4A2B71-BFD2-46B8-8FD1-49C70D41DA82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74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D4F5A6-4880-4F87-9B19-D2B8F5916D8A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75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BF463D-16ED-49F2-83D9-E0C10BBCD58C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7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DC3DEA-343B-4167-BAC4-1F2D24CCF339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7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4F08A1-A833-4B82-9EAB-1D34801F255B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7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0C5F70-4F83-4C30-B12E-DAF3C578C109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7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AD049C-5AD0-4835-940E-4F1345E61BBE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513E21-032B-49E1-B242-CFAA343C96F0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3B7057-1AD8-469C-B35F-94D941E080DA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C7C0B7-0930-4983-BAF8-FA4120EC1DBA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DB9A51-F157-4809-97C2-903D1A5D797A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D10030-97DD-4317-B0F6-01EC252798AA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0E647D-8EF8-4B4B-9314-0BB58C0148FD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955546-2777-4F63-9ED9-6C878474E513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767</xdr:row>
      <xdr:rowOff>0</xdr:rowOff>
    </xdr:from>
    <xdr:ext cx="314325" cy="304800"/>
    <xdr:sp macro="" textlink="" fLocksText="0">
      <xdr:nvSpPr>
        <xdr:cNvPr id="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DA600E-E428-4596-853F-89915960E363}"/>
            </a:ext>
          </a:extLst>
        </xdr:cNvPr>
        <xdr:cNvSpPr/>
      </xdr:nvSpPr>
      <xdr:spPr>
        <a:xfrm>
          <a:off x="14068425" y="3978116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2529</xdr:row>
      <xdr:rowOff>0</xdr:rowOff>
    </xdr:from>
    <xdr:ext cx="314325" cy="304800"/>
    <xdr:sp macro="" textlink="" fLocksText="0">
      <xdr:nvSpPr>
        <xdr:cNvPr id="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62288D-074A-426F-95F9-E6909CBC1B8D}"/>
            </a:ext>
          </a:extLst>
        </xdr:cNvPr>
        <xdr:cNvSpPr/>
      </xdr:nvSpPr>
      <xdr:spPr>
        <a:xfrm>
          <a:off x="1406842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2529</xdr:row>
      <xdr:rowOff>0</xdr:rowOff>
    </xdr:from>
    <xdr:ext cx="314325" cy="304800"/>
    <xdr:sp macro="" textlink="" fLocksText="0">
      <xdr:nvSpPr>
        <xdr:cNvPr id="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FEDDE6-F982-482F-938B-E4C38C69F213}"/>
            </a:ext>
          </a:extLst>
        </xdr:cNvPr>
        <xdr:cNvSpPr/>
      </xdr:nvSpPr>
      <xdr:spPr>
        <a:xfrm>
          <a:off x="1406842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2529</xdr:row>
      <xdr:rowOff>0</xdr:rowOff>
    </xdr:from>
    <xdr:ext cx="314325" cy="304800"/>
    <xdr:sp macro="" textlink="" fLocksText="0">
      <xdr:nvSpPr>
        <xdr:cNvPr id="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CE5DD8B-9F3E-4710-830C-D1BC360B0F76}"/>
            </a:ext>
          </a:extLst>
        </xdr:cNvPr>
        <xdr:cNvSpPr/>
      </xdr:nvSpPr>
      <xdr:spPr>
        <a:xfrm>
          <a:off x="1406842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2529</xdr:row>
      <xdr:rowOff>0</xdr:rowOff>
    </xdr:from>
    <xdr:ext cx="314325" cy="304800"/>
    <xdr:sp macro="" textlink="" fLocksText="0">
      <xdr:nvSpPr>
        <xdr:cNvPr id="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D92B43-9200-4F01-921B-CD15A7F7A751}"/>
            </a:ext>
          </a:extLst>
        </xdr:cNvPr>
        <xdr:cNvSpPr/>
      </xdr:nvSpPr>
      <xdr:spPr>
        <a:xfrm>
          <a:off x="1406842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2529</xdr:row>
      <xdr:rowOff>0</xdr:rowOff>
    </xdr:from>
    <xdr:ext cx="314325" cy="304800"/>
    <xdr:sp macro="" textlink="" fLocksText="0">
      <xdr:nvSpPr>
        <xdr:cNvPr id="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6D4DAD-7145-45AD-92EF-EDB71C719E79}"/>
            </a:ext>
          </a:extLst>
        </xdr:cNvPr>
        <xdr:cNvSpPr/>
      </xdr:nvSpPr>
      <xdr:spPr>
        <a:xfrm>
          <a:off x="1406842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2529</xdr:row>
      <xdr:rowOff>0</xdr:rowOff>
    </xdr:from>
    <xdr:ext cx="314325" cy="304800"/>
    <xdr:sp macro="" textlink="" fLocksText="0">
      <xdr:nvSpPr>
        <xdr:cNvPr id="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80F3C0-55E9-4236-9335-F02ADDDBCFD2}"/>
            </a:ext>
          </a:extLst>
        </xdr:cNvPr>
        <xdr:cNvSpPr/>
      </xdr:nvSpPr>
      <xdr:spPr>
        <a:xfrm>
          <a:off x="1406842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2529</xdr:row>
      <xdr:rowOff>0</xdr:rowOff>
    </xdr:from>
    <xdr:ext cx="314325" cy="304800"/>
    <xdr:sp macro="" textlink="" fLocksText="0">
      <xdr:nvSpPr>
        <xdr:cNvPr id="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971DD9-0B47-4CF9-9450-959DC87E0096}"/>
            </a:ext>
          </a:extLst>
        </xdr:cNvPr>
        <xdr:cNvSpPr/>
      </xdr:nvSpPr>
      <xdr:spPr>
        <a:xfrm>
          <a:off x="1406842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2529</xdr:row>
      <xdr:rowOff>0</xdr:rowOff>
    </xdr:from>
    <xdr:ext cx="314325" cy="304800"/>
    <xdr:sp macro="" textlink="" fLocksText="0">
      <xdr:nvSpPr>
        <xdr:cNvPr id="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23AADB-8D99-4131-8083-D8CD04277FA4}"/>
            </a:ext>
          </a:extLst>
        </xdr:cNvPr>
        <xdr:cNvSpPr/>
      </xdr:nvSpPr>
      <xdr:spPr>
        <a:xfrm>
          <a:off x="1406842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E1EDF0-A6E7-48F0-9660-37A7DD908443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8F04CE-633F-4C09-8FD2-13AE00AC2A0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E78FB6-CD1C-4759-9F4B-2F2F2123911C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DA8AC2-FD16-498E-8419-A862707507F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922D37-FCD1-4CC8-AEBE-A2C54BDCE22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387FAD-44AB-4CAF-A899-1214BEB6AF2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0C5C61-BF7F-42B2-A430-EA4D4E7C7B9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82ABB9-6C3E-4AFA-8EC7-C486A5388A4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2951</xdr:row>
      <xdr:rowOff>0</xdr:rowOff>
    </xdr:from>
    <xdr:ext cx="314325" cy="304800"/>
    <xdr:sp macro="" textlink="" fLocksText="0">
      <xdr:nvSpPr>
        <xdr:cNvPr id="10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A5EB79-8DA3-46FD-827F-ADCDF5135563}"/>
            </a:ext>
          </a:extLst>
        </xdr:cNvPr>
        <xdr:cNvSpPr/>
      </xdr:nvSpPr>
      <xdr:spPr>
        <a:xfrm>
          <a:off x="1406842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2951</xdr:row>
      <xdr:rowOff>0</xdr:rowOff>
    </xdr:from>
    <xdr:ext cx="314325" cy="304800"/>
    <xdr:sp macro="" textlink="" fLocksText="0">
      <xdr:nvSpPr>
        <xdr:cNvPr id="10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3F4AF0-B953-44A2-B200-E75D18A38055}"/>
            </a:ext>
          </a:extLst>
        </xdr:cNvPr>
        <xdr:cNvSpPr/>
      </xdr:nvSpPr>
      <xdr:spPr>
        <a:xfrm>
          <a:off x="1406842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2951</xdr:row>
      <xdr:rowOff>0</xdr:rowOff>
    </xdr:from>
    <xdr:ext cx="314325" cy="304800"/>
    <xdr:sp macro="" textlink="" fLocksText="0">
      <xdr:nvSpPr>
        <xdr:cNvPr id="10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77BFD3-85B9-4FA0-80EA-AE12758A0EC1}"/>
            </a:ext>
          </a:extLst>
        </xdr:cNvPr>
        <xdr:cNvSpPr/>
      </xdr:nvSpPr>
      <xdr:spPr>
        <a:xfrm>
          <a:off x="1406842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2951</xdr:row>
      <xdr:rowOff>0</xdr:rowOff>
    </xdr:from>
    <xdr:ext cx="314325" cy="304800"/>
    <xdr:sp macro="" textlink="" fLocksText="0">
      <xdr:nvSpPr>
        <xdr:cNvPr id="10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2C9F95-1C95-4091-8154-760561F53C53}"/>
            </a:ext>
          </a:extLst>
        </xdr:cNvPr>
        <xdr:cNvSpPr/>
      </xdr:nvSpPr>
      <xdr:spPr>
        <a:xfrm>
          <a:off x="1406842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2951</xdr:row>
      <xdr:rowOff>0</xdr:rowOff>
    </xdr:from>
    <xdr:ext cx="314325" cy="304800"/>
    <xdr:sp macro="" textlink="" fLocksText="0">
      <xdr:nvSpPr>
        <xdr:cNvPr id="10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55CA3A-F0A4-43E1-95F7-6A141BA605D7}"/>
            </a:ext>
          </a:extLst>
        </xdr:cNvPr>
        <xdr:cNvSpPr/>
      </xdr:nvSpPr>
      <xdr:spPr>
        <a:xfrm>
          <a:off x="1406842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2951</xdr:row>
      <xdr:rowOff>0</xdr:rowOff>
    </xdr:from>
    <xdr:ext cx="314325" cy="304800"/>
    <xdr:sp macro="" textlink="" fLocksText="0">
      <xdr:nvSpPr>
        <xdr:cNvPr id="10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D36D2D-5165-491C-8F7D-9D6A9C9D86E0}"/>
            </a:ext>
          </a:extLst>
        </xdr:cNvPr>
        <xdr:cNvSpPr/>
      </xdr:nvSpPr>
      <xdr:spPr>
        <a:xfrm>
          <a:off x="1406842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5C2375-D3E0-425A-A970-E48EA8498E2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5EEA70-378A-4322-8F2E-46475D0F40F7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3F623C-B4B7-4324-B042-61C6A58D1F89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A6079A-BC16-4F62-A77A-8190E832F3E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BA4E0F-0FD1-4072-930E-E79B49F6027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89373A-C6C7-4F4C-A261-5A6BDF90B60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644BF7-1133-45F1-9A1B-518E7C57CD8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106540-CB93-4A95-A57E-321647B8FE6C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A9C9CB-F333-4D34-94E0-25D19D8E0079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A8C5D0-4D5C-4C1C-8499-BE9281C4772B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821FC2-EB8A-4DAF-A866-DD099EA0BAF0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ED5407-183C-4488-A340-F0FCAB7A282D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AEC1B4-16C9-4CAB-BBF1-85947BC7EC04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E81AD6-FF5F-4223-8032-35491174B6DF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FCE237-8217-41A3-8A8D-E5772A8D4171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770EF2-D256-44B4-905D-CC0056922180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D6AC31-634D-45F8-B1B8-77F3A13742B3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0E4F68-A734-43DD-BC80-59820384BDC5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A7545B-5114-4E4A-A4E6-115C86FBD561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849140-388B-411A-822C-867CD309E1FD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0B548E-40FD-402D-9B35-83CE4DD04E67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F2CFFA-6A6E-45D9-804C-C5701C11639D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66D213-C8BE-42B9-944F-7BE0E9042985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3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267EF2-4A89-4305-92A5-CF8925518C27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3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75FA4F-E635-4787-A45F-64917B4504AA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3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7EE63C-8255-4AD9-BF2A-1F727396D7B7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3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B33CAA-ED5D-4AD5-8E94-B8BE439910EC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3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5C3B10-9A41-4A3D-8C2C-FB4DB682C2BF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3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BE420E-E54F-474B-A57E-49856AD9DC82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3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C0D4AE-24FE-4451-8E70-5EA8149FDF15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4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BDD4F9-4413-45F9-A6A9-9094D102B4F2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391EA4-314C-4812-BEDC-DA0DB943A429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5D0767-FBF2-4A3A-ABC2-C2F2EA62358B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D45839-F2A4-45D5-814D-54FCDE9E99BF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39A435-4857-4808-883F-C3A118AC0A3E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904419-0762-4DBE-9217-F24D280EC01A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544A73-4CA4-457E-880A-4907AA8C76D5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FA64E0-904E-4712-A1A9-08C3DE42C689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47CB64-6372-4A8A-B0E1-4CF122158F13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4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C9082D-B53E-4357-9A32-F4915DF3D9CA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5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E7358A-0D9E-4A40-89AD-AAD3EB618106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5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E472E8-5B55-4C5B-AAD5-FBA04BA2DEC0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5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D0AF03-4E37-4E45-A601-5A00CC4AE413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5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2EAEBA-CAF4-46B6-A0D6-966DFEE8D828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5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C73C6AB-AC8A-4662-BA78-8D4D41659F22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5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204D8F-AFBF-4EAC-8A69-B1E83E2EF749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5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FCADBB-0EE6-441D-A78F-36E25434B97E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AF78BD-EC7F-42CF-82AF-1F14F3F06980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53E092-9167-4C29-9DAD-6953800129A6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3DBDA2-3A3B-433B-AF2B-313D19BE89E6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B526A5-6E2A-483F-BBE0-8A9E2F343BAA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628760-F395-4DCB-8324-CD7FB84339D3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374F98-268C-4F00-85A4-B0C63B36F731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D5A2E3-DFB7-477C-A5A9-FE3ADB3DF252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70E2BB-5CD2-4A74-811B-0EC410DA0CE0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1EFD96-E1D2-4BDD-89B8-F7E69399060E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BCA3C9-2BCF-4D15-9026-CDA1FC319CA9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44A83F-C073-486E-8745-03847899F18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B4A00D2-DF85-4A3D-93AC-CCC561C8376C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E56A8D-2E16-4E00-A080-B08B04FF7609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2FA841-7E3B-4FEE-84A7-550ED992A7D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F4BA0F-A8FF-466B-86E9-2077375C0813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F7282B-1F65-4A33-8B3E-5F81FE045BD2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7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C9FFCC-797C-45A5-AE97-2E2F237E93DC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7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A9AC8F-5AAA-4B43-A95E-FF18F2C97690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7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ABADBF-173B-43EE-BAD9-84220B19E420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7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10C2DC-1605-46E9-9E95-E3B0342330E7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7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94F547-5782-43A5-B66C-C09F11D95FDC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7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0EFFDB-3AA1-4E80-928E-8B8F954ECA07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7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16B46E-9B84-46E6-ABDD-53BC179E6ACF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18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752BF0-B375-4FF9-8FC5-9AF8C7E02041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ADBC24-449E-49CA-B35B-568C08B3EF6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B2D80F-5D27-4E11-B32D-255695A942CA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8FA197-BE6F-4156-AC49-481821FF472E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9444A1-2DA8-4B25-A6D6-843394AE9C3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F2909D-E709-4027-8B98-89E4EBF07A4A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BCEF70-ED2C-4594-AFAF-2C380AD3DD33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AA2182-6FEF-4656-B35D-6D249F2960A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1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0F1239B-4829-4738-98BD-142B69FE4F7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72019E-471D-4862-801C-6D89BA56DD14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B240268-C66A-4547-B96E-19228FEC9F35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C75D92-D880-43AB-B281-A216A3F2C5CE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CE22C0-5A84-4F2F-941F-01405AEA9706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27EBD3-6805-4429-B602-4422112B00FF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2D2418-7749-4165-8D97-47DFBD27A10C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1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7CE750-5CBE-4B16-85BB-5A013D015711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BC620C-14FF-4B07-B5BD-2261323EA74C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946452-001C-4FFA-871F-EB0D1888DB4D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3D16C2-2B71-4AA5-9E8B-A353226D869F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1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5A4D7B-5440-4792-AC4C-AC9DEA1B41C7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C238A0-BE4F-4449-BADD-5FCB07D4C16D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8C2AB9-A25D-4D37-BCBB-7DB23E13E6F7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F4BDBE-53D7-4DA1-BA65-05BC076A43CB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9A8095-2664-4057-BD53-04ECF24ADEAF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0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50595B-1F8E-4396-8304-7D8D1F3C5BFA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0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AD1F8D-B54B-4DE3-9DB9-860436611312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0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98A4BF-C88C-4434-B0B4-89C79F3E5744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0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1E61EC-BA82-4101-AA6B-B5CB1D8BC5FE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0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FEDDD6-C34D-4853-90F8-049485CBF228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0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1DB0D92-3109-4310-8443-A6EBD55939BE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1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CED258-843A-4D56-831E-3D63F9F68EE9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1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D4025D-041C-40C9-A787-BEB64E77A978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E2A52C-244E-4403-A743-D5598975AA9E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C41673-CBA0-42BE-875F-B38B9A852FA0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DFD121-F254-4D09-BEC4-06AB0884629C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675C61-AFF1-4052-8911-81559DD7DF48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01AE7F-CE80-4FBA-96A3-E88C3CACEB0A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6EA1CD-1E67-4587-99BA-5C31D97FE667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585454-37EE-467B-97B2-F8DD3F516135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E93482-32D9-4C24-9D94-285288B5ACA5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2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5E1652-C043-4EDA-BB9E-708C8171149D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2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DF536B-3DCC-4D19-AAAF-E818EC3DE392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2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A4402F-D259-4DB3-A8A8-8A06FCC3481E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2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E4BA52-FF7B-49CF-9524-8DCFB6581DE3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2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938008-36F2-442A-85DA-A81B0B2F717B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2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D05493-278E-4B26-A453-BC301233BE23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62ED26-37BA-4A44-9B63-09E0C20BC22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B31DDF-B6DE-47B2-AEB8-7DBAA538B75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60BCB3-85DE-43F6-9BF8-C9B6B40CAC9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C0AD04-9CC1-432C-ABB1-D8AA69B68B3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161D74-4BF9-4424-A170-F40E5B1D557A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5830A3-F9D8-4A60-B755-A9B9CE713072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C02DAB-1C4F-4910-9046-B712C3D7ADB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BD2099-D2D3-45DD-9B14-DFF786E65E5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D7F832-E68B-473B-AA59-D27034640B97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9BE412A-D9AB-4EA9-9E57-6C978AF7D09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081077-2606-4E50-A5BC-9E057DE34E7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0712D7-1C06-43DA-A80F-FDBF7CC894BA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EE515E-C8F7-47AE-AC5D-8150BFB7263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64341D-82F2-4887-AFFB-05A79B553CAC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CDCB93-4675-453E-8EDB-DA3FCCFCD1E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9818F8-851B-49AD-8B6A-08515A42D247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5FD5C8-60BD-4953-AEDA-D1E918F647A1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BBE9BF-4EA7-4D7A-B547-793D26092A03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F1F09A-425B-4E2A-B980-424A2928E1F0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E24497-7D8F-4D02-8803-16B92A79A5C8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0665D7-E8C4-4854-AC0C-E580B568E4BB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D10314-90F4-4CA5-9535-E6EA3738A294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B0AE26-3061-46D9-B5D8-3CEB9960E239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21A01C-25B8-4526-A792-7291337659E1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F9465E-EFC1-4BF4-9609-78EA87E3B72A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78CD9E-9A95-4DAE-88FD-47FC4937B912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449446-B33A-4468-9DBC-AD54764FA48A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BD50F5-B94F-42CD-B137-B2B4AB7C0541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9C235E-78E6-4C90-BCA5-E7649A928F61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3D92F4-E18A-474C-926F-17FD5E978A69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C1DD3D-D4BC-4695-8044-4AF9384E6A84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EF769B-F093-42E6-A3A1-DFF1018634C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45B127E-ADDE-4709-A959-1C591353836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349F2DA-30FF-48BA-B66E-5769027CD65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5C0C4F-01DA-46CD-805D-7636662F9F9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A8EEB1-A193-4E9D-B4DF-544FF2382C1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421070-08D7-47EB-B799-BA463E1A642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4594F6-08AA-4779-AA38-820E2ACE3B2C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6AA3BC-940E-415A-8EBD-31E32C50383E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6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A9BD32-C87C-4405-9A05-5B8A54C9BC13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6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476492-8AD1-4B90-860C-BF809041C146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6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742332-E432-49B2-8E68-116BEACFF29A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6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A90E40-B900-4AC1-A6EA-E7B796634F09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6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D8A321-8A06-4543-ACF1-3DE6CCA090E7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27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DCB5A56-10D8-49AE-B873-6AE326D447EF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C43104-3D5C-4CB9-B4F3-C68D967E19F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B874A6-3BAB-4B5D-BF99-8BB746D3B35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D219D5E-7184-4A31-B2CA-F4FEC09181A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64F95F-3BE8-425D-960A-799ED1C6E00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E6AEE3-B99C-4FEF-A80C-59A0DB1E2F50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533A1A-A94D-4A61-B6EF-2BEC1AE3EAD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745936-C98B-4A5E-BE76-920F6B993F12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D956D0-4D37-49CE-ABC2-71948D183292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25EBB1-7F86-4A80-B127-6C3CF2E6234C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474E0F-093A-48F5-B2BC-32A3352104D2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4020CCD-C027-4D48-9D2B-A52F5DAE169C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6F7D54-9D38-4823-B046-78F7D7DEB9F6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1D53975-2E88-4783-9F74-060A518491B2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882E3A-D7E3-4C53-A420-A763BED3B3F7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2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44E8C4-A0ED-42B0-8A13-0EBB02DBB32D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66EBF3-F012-48A6-89A0-86996848BBB5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B58616-19E6-49B8-81EA-309B0B47AEF9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AF9729-B218-4895-ABC1-91F49779FD41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6D262D-C984-4F4D-91FF-DDA41323FA30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94E8EE-8DC8-416F-8851-D5483078AA30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BAF2A3-96A9-41E3-8A80-51CD297CE446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478008-642C-4ED0-9D87-BA2FFF455FBF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2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96B64C2-3685-4343-93B1-602692F41C40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153E628-4A18-49A3-B599-B32F7E8372DE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DA2B49-007B-4045-B382-BC935C6E011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C2EE1A-5B06-4487-928E-200FF1DDD1C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CBC05D-88E0-4718-AAD1-B3EF89640027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0FC4036-8FA4-43F0-87C2-FA422B87209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2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A244EA-A5E1-49DC-9BF1-58FF5DCB7739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77EEA9-0BB0-4E19-B234-0DB7A551D360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6C62E3-CCAF-4490-A083-00FCD73C73F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0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EB6295-4237-465D-BF7C-9DB44550EEBF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0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F49419-D5E1-4EB5-BEF7-77CFC2329A90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0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5749DA-0A0D-45A5-B055-1D9CF0F3AA8D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0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861C73-8A22-440D-B29B-A572BA3C44BA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0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B822E2-136D-4531-8D98-C5C7990B5E1B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0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717937-0F89-4442-8DBD-65953D1A0CB1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762794-FAA6-4FFC-9127-58C7AAC5B91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B1E182-B9F5-4AC2-9D4F-FA5447EEA9CC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7CB8C8-C476-47F9-A4C9-FDCF0BAFEB7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509F5A-AEC3-441D-B7C1-FB3DF8C23C9E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3319BF-9C07-49D4-879C-57ADDBCEC2D0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018E62-5E88-4A41-B763-6DF18686486F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98B256-1C4E-42BC-B7D8-AE1D6A312DE3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209C277-6027-4375-A69A-BE6B0E6DCEB3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0DAD6B7-F828-4D97-968B-70F4E65384B8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C23017-0350-4575-8F37-EBC754930E02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B3FBE65-4D05-4C47-A4AD-8F0CA71790E0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A0DB72-C324-41AF-8866-38687F9A479D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B4E9F7-AEC2-4E8C-A6BD-52AE83C99581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8704336-7B1C-4968-B7D8-F0B113A8E9D4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111CE1-FF0A-42D1-8B52-15578F1D72E9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3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D1FC82-787A-4584-A39E-B07D6CEF7A02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3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B83E41-CA8D-4BCD-9A7B-5B96175DF045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3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72E254-BD15-49A1-B377-6907EBE07E43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3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718CAF-2806-4CFF-90E2-CF16E78BAF8A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3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E14E74-92FD-4326-A3DF-C71E0FBDDEF9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3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67EE95-395D-4524-9D69-9475423EB748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3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AA30A8-76CD-4BF4-BBE6-59F388E02052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3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B9DB3C-3D4C-442E-B3BD-51949DE81366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BB34CD-5613-4E86-B976-AE379F99F06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991797-4863-46EE-ACC8-783030C6E73A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AC0C4F-14B6-4E91-8423-D54A0F009779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1A82A9-2C63-499B-AF2E-9CC34C71ED1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499BD1E-A1F6-42AD-A822-D491C293CEC5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C1AE394-3214-4EB2-B3C3-6ABAFCAA0422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83E64B-BDE9-4E35-B4D7-C7C5D576DDF9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6AC257-571F-447B-B08D-18D35D88B462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3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9D1DEE-7C87-419E-88AC-6AEA61FE5D1D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4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F018B8-9906-4587-A68C-F8FFA8CC24AC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4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89A29D-3325-4059-B596-8270F14F7731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4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224831-90DB-481C-A553-2607BF66F3CD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4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E54B31-EEDA-43F2-A259-D8B3EA9F8D76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34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716A5B6-ACAF-41AF-9B64-AD332F36B8A0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FFF559-2CDE-4D90-A9EC-D0B645F2D4F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409A85-855D-45D8-85AD-8B137F9BAD43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363CBF2-5460-4049-8A9E-DCA433CE726E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13A610-6BD7-4AF7-B634-118D2A3748F0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E01EE3-D586-47CF-9B25-62344E3600F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806B43-5A46-4EFE-975F-382140308EBC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FD5FBA3-CC21-4B7F-80F9-D7C9411FCB8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B1197B8-2785-4FAF-B10E-EEF6DAA05150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8D0E5DA-A349-42A4-82C5-53796DD0A49B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027C9A-642B-48F3-967B-D51F39F59BDB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80D988-9F82-4938-A7BD-B0F026ED598D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7A593F-00AB-4DF5-B532-94052F622250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679CFE-D135-458E-B02E-C40E9C90984C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C85E45-7133-44B8-A900-77DB6B8AB0CC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12D786-1487-449A-A304-8B1AEF398944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13E527-960C-4DB7-B240-6F8C0FB5231A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C5F2BF-96E1-4FA3-9D2D-68157FE62209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FFFF7A-35B1-4455-A3CC-DB5C992A74E1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DAEF00-6873-4B2C-9764-CE75EA63A5BE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850356-82A7-4503-B2C3-8F33A6FDBA25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6F6534E-46EC-43D2-9BFC-6A93D2D80E63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DD2ADE-650B-4F9D-94A8-752E2039F8EA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4324732-9AE5-4074-B0A2-FFB5879941D6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68BDC1-220C-4609-89EE-0A236D671EF2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7B9824-84F4-47BD-A47B-532CE36F1620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A02CB6-87E4-4377-B554-FF937B961FD1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B703CB-27C7-41A8-B2FB-BBD5F5F71390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7BB753-66AC-4DED-A2CE-9C12F8C06001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304AC5-A329-4C72-9D0C-F1089B15CCFD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C0F6A0-96DE-47B8-A365-37F7435246F5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870</xdr:row>
      <xdr:rowOff>0</xdr:rowOff>
    </xdr:from>
    <xdr:ext cx="314325" cy="304800"/>
    <xdr:sp macro="" textlink="" fLocksText="0">
      <xdr:nvSpPr>
        <xdr:cNvPr id="3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D3D5BB-5D39-473A-B65C-620108017F50}"/>
            </a:ext>
          </a:extLst>
        </xdr:cNvPr>
        <xdr:cNvSpPr/>
      </xdr:nvSpPr>
      <xdr:spPr>
        <a:xfrm>
          <a:off x="16373475" y="439559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1866</xdr:row>
      <xdr:rowOff>0</xdr:rowOff>
    </xdr:from>
    <xdr:ext cx="314325" cy="304800"/>
    <xdr:sp macro="" textlink="" fLocksText="0">
      <xdr:nvSpPr>
        <xdr:cNvPr id="37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FF5BFC-1AFC-4B68-B7B0-5D5437F18CE8}"/>
            </a:ext>
          </a:extLst>
        </xdr:cNvPr>
        <xdr:cNvSpPr/>
      </xdr:nvSpPr>
      <xdr:spPr>
        <a:xfrm>
          <a:off x="16373475" y="811091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1866</xdr:row>
      <xdr:rowOff>0</xdr:rowOff>
    </xdr:from>
    <xdr:ext cx="314325" cy="304800"/>
    <xdr:sp macro="" textlink="" fLocksText="0">
      <xdr:nvSpPr>
        <xdr:cNvPr id="37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469D26-9CF7-410D-AD3C-9D41D7586AE8}"/>
            </a:ext>
          </a:extLst>
        </xdr:cNvPr>
        <xdr:cNvSpPr/>
      </xdr:nvSpPr>
      <xdr:spPr>
        <a:xfrm>
          <a:off x="16373475" y="811091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1866</xdr:row>
      <xdr:rowOff>0</xdr:rowOff>
    </xdr:from>
    <xdr:ext cx="314325" cy="304800"/>
    <xdr:sp macro="" textlink="" fLocksText="0">
      <xdr:nvSpPr>
        <xdr:cNvPr id="37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72EE36D-E63A-4242-B89E-EB63B11E74C5}"/>
            </a:ext>
          </a:extLst>
        </xdr:cNvPr>
        <xdr:cNvSpPr/>
      </xdr:nvSpPr>
      <xdr:spPr>
        <a:xfrm>
          <a:off x="16373475" y="811091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1866</xdr:row>
      <xdr:rowOff>0</xdr:rowOff>
    </xdr:from>
    <xdr:ext cx="314325" cy="304800"/>
    <xdr:sp macro="" textlink="" fLocksText="0">
      <xdr:nvSpPr>
        <xdr:cNvPr id="37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E5D337-26FA-4132-9B54-4281DFDC6060}"/>
            </a:ext>
          </a:extLst>
        </xdr:cNvPr>
        <xdr:cNvSpPr/>
      </xdr:nvSpPr>
      <xdr:spPr>
        <a:xfrm>
          <a:off x="16373475" y="811091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1866</xdr:row>
      <xdr:rowOff>0</xdr:rowOff>
    </xdr:from>
    <xdr:ext cx="314325" cy="304800"/>
    <xdr:sp macro="" textlink="" fLocksText="0">
      <xdr:nvSpPr>
        <xdr:cNvPr id="3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D07A08-BB4C-42CD-8C4B-EA9908A4B94F}"/>
            </a:ext>
          </a:extLst>
        </xdr:cNvPr>
        <xdr:cNvSpPr/>
      </xdr:nvSpPr>
      <xdr:spPr>
        <a:xfrm>
          <a:off x="16373475" y="811091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1866</xdr:row>
      <xdr:rowOff>0</xdr:rowOff>
    </xdr:from>
    <xdr:ext cx="314325" cy="304800"/>
    <xdr:sp macro="" textlink="" fLocksText="0">
      <xdr:nvSpPr>
        <xdr:cNvPr id="3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E8314C-59A0-4484-A1B8-FFFBD506A0E2}"/>
            </a:ext>
          </a:extLst>
        </xdr:cNvPr>
        <xdr:cNvSpPr/>
      </xdr:nvSpPr>
      <xdr:spPr>
        <a:xfrm>
          <a:off x="16373475" y="811091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1866</xdr:row>
      <xdr:rowOff>0</xdr:rowOff>
    </xdr:from>
    <xdr:ext cx="314325" cy="304800"/>
    <xdr:sp macro="" textlink="" fLocksText="0">
      <xdr:nvSpPr>
        <xdr:cNvPr id="3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CF5850-E114-44B3-AF23-6E48E5DDA11A}"/>
            </a:ext>
          </a:extLst>
        </xdr:cNvPr>
        <xdr:cNvSpPr/>
      </xdr:nvSpPr>
      <xdr:spPr>
        <a:xfrm>
          <a:off x="16373475" y="811091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CE4CDF3-EB98-44DA-8A7D-B0E8A19FCA83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7EA9E0-FE15-4ADB-A047-ED3930C0A51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3597AA-FE3F-4477-9C09-FF46F74D862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9275061-5003-4E6C-B357-13EDF8829C1A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01BAD3-A23B-43EB-8F41-66FD5A6716E1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7F2432F-3B8E-4129-A7E4-9F20D11AEF45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EC7BE76-E717-4A0D-8111-B4AE8F0775AE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0094DF-F716-40C0-B12D-F2F01F6B4EE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589B56-572F-486A-BA53-E35EFDBEF480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E86D42-91E3-45DB-8432-AF4E4ECFADAF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20C3A9-75B5-4BA9-834C-E35271441D63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DE49ED-30C0-43C1-A302-901C7589D53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9E56CB-29EE-44B5-8DC3-83DADB9B37C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3A9F06-8A19-4660-842D-1A2CCD783C4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29C87C-E3D1-44F2-9888-A7E0142359CF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3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FCC78F-A9A4-419E-9A87-2FDDAAE4D487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3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337DEB-69D3-49DC-B145-535CC8152502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1FF9230-DFF0-4B56-B16C-22AE50B79490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B6F815-B6B5-4349-BD50-E37FB1162895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A047904-7640-4A43-B6BA-23DDE37435E7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AA217E0-3528-496D-841B-F33C4ED9F091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0164C80-4A93-4BB0-A850-06D4689A1426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9863D5-F061-4E7B-9E39-D7A7B8076BAE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2751</xdr:row>
      <xdr:rowOff>0</xdr:rowOff>
    </xdr:from>
    <xdr:ext cx="314325" cy="304800"/>
    <xdr:sp macro="" textlink="" fLocksText="0">
      <xdr:nvSpPr>
        <xdr:cNvPr id="4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DF872B-FF3B-495E-AE28-7B275A7F7116}"/>
            </a:ext>
          </a:extLst>
        </xdr:cNvPr>
        <xdr:cNvSpPr/>
      </xdr:nvSpPr>
      <xdr:spPr>
        <a:xfrm>
          <a:off x="16373475" y="12200667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2751</xdr:row>
      <xdr:rowOff>0</xdr:rowOff>
    </xdr:from>
    <xdr:ext cx="314325" cy="304800"/>
    <xdr:sp macro="" textlink="" fLocksText="0">
      <xdr:nvSpPr>
        <xdr:cNvPr id="4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9C0CE6-4770-4924-881D-5AA0759CE784}"/>
            </a:ext>
          </a:extLst>
        </xdr:cNvPr>
        <xdr:cNvSpPr/>
      </xdr:nvSpPr>
      <xdr:spPr>
        <a:xfrm>
          <a:off x="16373475" y="12200667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2751</xdr:row>
      <xdr:rowOff>0</xdr:rowOff>
    </xdr:from>
    <xdr:ext cx="314325" cy="304800"/>
    <xdr:sp macro="" textlink="" fLocksText="0">
      <xdr:nvSpPr>
        <xdr:cNvPr id="4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5CDA280-5D8B-4F3A-B1A9-233AC2F020A0}"/>
            </a:ext>
          </a:extLst>
        </xdr:cNvPr>
        <xdr:cNvSpPr/>
      </xdr:nvSpPr>
      <xdr:spPr>
        <a:xfrm>
          <a:off x="16373475" y="12200667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2751</xdr:row>
      <xdr:rowOff>0</xdr:rowOff>
    </xdr:from>
    <xdr:ext cx="314325" cy="304800"/>
    <xdr:sp macro="" textlink="" fLocksText="0">
      <xdr:nvSpPr>
        <xdr:cNvPr id="4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1A23EE-ADE8-4C5D-9393-A862EBE241B4}"/>
            </a:ext>
          </a:extLst>
        </xdr:cNvPr>
        <xdr:cNvSpPr/>
      </xdr:nvSpPr>
      <xdr:spPr>
        <a:xfrm>
          <a:off x="16373475" y="12200667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2751</xdr:row>
      <xdr:rowOff>0</xdr:rowOff>
    </xdr:from>
    <xdr:ext cx="314325" cy="304800"/>
    <xdr:sp macro="" textlink="" fLocksText="0">
      <xdr:nvSpPr>
        <xdr:cNvPr id="4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94CE2F-4992-496C-B07F-F7D8375AB620}"/>
            </a:ext>
          </a:extLst>
        </xdr:cNvPr>
        <xdr:cNvSpPr/>
      </xdr:nvSpPr>
      <xdr:spPr>
        <a:xfrm>
          <a:off x="16373475" y="12200667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2751</xdr:row>
      <xdr:rowOff>0</xdr:rowOff>
    </xdr:from>
    <xdr:ext cx="314325" cy="304800"/>
    <xdr:sp macro="" textlink="" fLocksText="0">
      <xdr:nvSpPr>
        <xdr:cNvPr id="4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403A10-6EAF-4C82-A0C9-DC6909EF262B}"/>
            </a:ext>
          </a:extLst>
        </xdr:cNvPr>
        <xdr:cNvSpPr/>
      </xdr:nvSpPr>
      <xdr:spPr>
        <a:xfrm>
          <a:off x="16373475" y="12200667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2751</xdr:row>
      <xdr:rowOff>0</xdr:rowOff>
    </xdr:from>
    <xdr:ext cx="314325" cy="304800"/>
    <xdr:sp macro="" textlink="" fLocksText="0">
      <xdr:nvSpPr>
        <xdr:cNvPr id="4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85396D-E2E5-4D66-95DF-1132F3CC9573}"/>
            </a:ext>
          </a:extLst>
        </xdr:cNvPr>
        <xdr:cNvSpPr/>
      </xdr:nvSpPr>
      <xdr:spPr>
        <a:xfrm>
          <a:off x="16373475" y="12200667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2751</xdr:row>
      <xdr:rowOff>0</xdr:rowOff>
    </xdr:from>
    <xdr:ext cx="314325" cy="304800"/>
    <xdr:sp macro="" textlink="" fLocksText="0">
      <xdr:nvSpPr>
        <xdr:cNvPr id="4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6253F7-BEE6-4C09-89AB-E399624AF0D3}"/>
            </a:ext>
          </a:extLst>
        </xdr:cNvPr>
        <xdr:cNvSpPr/>
      </xdr:nvSpPr>
      <xdr:spPr>
        <a:xfrm>
          <a:off x="16373475" y="12200667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4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54BD15-81F4-4DC2-B574-9E34CD3923EB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4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FB8D2C-DA5B-458E-B9D7-23DC681714B2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4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FD5A5B-B5C4-4FE2-84D7-C8F63065B9CA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4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067DDED-E3A3-478B-A661-95DE7F9A75A3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4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CB0BB72-07D7-4A10-8B11-CE2BCECDCB4A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4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A5FB47-4CE5-4224-A10C-2B18FD956748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4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0D414C-772E-4B9D-9080-8D2D240F4A27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2529</xdr:row>
      <xdr:rowOff>0</xdr:rowOff>
    </xdr:from>
    <xdr:ext cx="314325" cy="304800"/>
    <xdr:sp macro="" textlink="" fLocksText="0">
      <xdr:nvSpPr>
        <xdr:cNvPr id="4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FCADA6-C257-48E8-A913-3E4B6B608843}"/>
            </a:ext>
          </a:extLst>
        </xdr:cNvPr>
        <xdr:cNvSpPr/>
      </xdr:nvSpPr>
      <xdr:spPr>
        <a:xfrm>
          <a:off x="163734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0C81F8-0474-4E6B-B9E5-A37D67CDA4C0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E483EEB-958F-4EF4-BDA0-4A2FDB828CE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9F689A-A295-4EE2-9C86-FC54DF71456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BAC128-1581-4C75-9F44-D2F56ADDA71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4EDFFA-338A-4522-A9C9-B529BD264E12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32A6D2D-813E-49E7-A754-4CDBFE660708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E06F81-6CC1-40ED-B001-5DB88D7C27C7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E359C1-02FC-498D-B6BE-944FE79CA84B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430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B58380-208B-4959-BA2B-28EFA69280D3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431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A33975-2B67-40C8-9D6C-19C0229A9E0E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432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0B0A0C-154D-466B-B3BC-42C57E913FF7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433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5C3A5D-63B6-45BA-B7C5-B5FD2C76C5B2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43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A4F26A-3229-4B54-94FC-C178D0C87795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1219200</xdr:colOff>
      <xdr:row>2951</xdr:row>
      <xdr:rowOff>0</xdr:rowOff>
    </xdr:from>
    <xdr:ext cx="314325" cy="304800"/>
    <xdr:sp macro="" textlink="" fLocksText="0">
      <xdr:nvSpPr>
        <xdr:cNvPr id="43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69AF3-CA6F-4433-8141-54D02B70435A}"/>
            </a:ext>
          </a:extLst>
        </xdr:cNvPr>
        <xdr:cNvSpPr/>
      </xdr:nvSpPr>
      <xdr:spPr>
        <a:xfrm>
          <a:off x="163734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B17271-1949-4291-BE42-607D78A226EF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A2E2938-40A5-4A37-8B40-70F7965EE61A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223A57-49EC-479D-B5B6-9BAB31FCFFF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7827DE-3757-4611-B94B-3316ADB010E5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2F6627-490B-4E4D-80AC-C341A73D288D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BB847F-9193-42CF-86B5-5022ABEC5706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021DC7-19B4-4039-9F3F-C6FB4481EF70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2955</xdr:row>
      <xdr:rowOff>0</xdr:rowOff>
    </xdr:from>
    <xdr:ext cx="314325" cy="304800"/>
    <xdr:sp macro="" textlink="" fLocksText="0">
      <xdr:nvSpPr>
        <xdr:cNvPr id="4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503F0FA-DE3C-440E-B03F-B838DEECC904}"/>
            </a:ext>
          </a:extLst>
        </xdr:cNvPr>
        <xdr:cNvSpPr/>
      </xdr:nvSpPr>
      <xdr:spPr>
        <a:xfrm>
          <a:off x="14068425" y="14504003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4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734ACD9-69F3-4659-9A50-15D37A009379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4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AE8CDF-B8CA-4BBD-BADD-4DF1C5352B5A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4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987C80-972F-432C-9FCF-03760500F977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4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CEC5A2-AF47-414F-B400-536B7FED5277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F07ED9-A592-4EAC-BE6D-226C5F916048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DE6EF7-9363-4809-89DD-604983FE6C58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2986</xdr:row>
      <xdr:rowOff>0</xdr:rowOff>
    </xdr:from>
    <xdr:ext cx="314325" cy="304800"/>
    <xdr:sp macro="" textlink="" fLocksText="0">
      <xdr:nvSpPr>
        <xdr:cNvPr id="4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A8E7D1-B7BD-4F35-9112-3D6EF512EB78}"/>
            </a:ext>
          </a:extLst>
        </xdr:cNvPr>
        <xdr:cNvSpPr/>
      </xdr:nvSpPr>
      <xdr:spPr>
        <a:xfrm>
          <a:off x="14068425" y="14634876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54</xdr:row>
      <xdr:rowOff>0</xdr:rowOff>
    </xdr:from>
    <xdr:ext cx="314325" cy="304800"/>
    <xdr:sp macro="" textlink="" fLocksText="0">
      <xdr:nvSpPr>
        <xdr:cNvPr id="45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1E710B-9807-4880-8D45-885F88FC7B42}"/>
            </a:ext>
          </a:extLst>
        </xdr:cNvPr>
        <xdr:cNvSpPr/>
      </xdr:nvSpPr>
      <xdr:spPr>
        <a:xfrm>
          <a:off x="1406842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54</xdr:row>
      <xdr:rowOff>0</xdr:rowOff>
    </xdr:from>
    <xdr:ext cx="314325" cy="304800"/>
    <xdr:sp macro="" textlink="" fLocksText="0">
      <xdr:nvSpPr>
        <xdr:cNvPr id="45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1C3449-F94C-4BBD-A194-CD473388C5F5}"/>
            </a:ext>
          </a:extLst>
        </xdr:cNvPr>
        <xdr:cNvSpPr/>
      </xdr:nvSpPr>
      <xdr:spPr>
        <a:xfrm>
          <a:off x="1406842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54</xdr:row>
      <xdr:rowOff>0</xdr:rowOff>
    </xdr:from>
    <xdr:ext cx="314325" cy="304800"/>
    <xdr:sp macro="" textlink="" fLocksText="0">
      <xdr:nvSpPr>
        <xdr:cNvPr id="45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8B7B5A-232D-422C-A248-4A67A1DD24E9}"/>
            </a:ext>
          </a:extLst>
        </xdr:cNvPr>
        <xdr:cNvSpPr/>
      </xdr:nvSpPr>
      <xdr:spPr>
        <a:xfrm>
          <a:off x="1406842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54</xdr:row>
      <xdr:rowOff>0</xdr:rowOff>
    </xdr:from>
    <xdr:ext cx="314325" cy="304800"/>
    <xdr:sp macro="" textlink="" fLocksText="0">
      <xdr:nvSpPr>
        <xdr:cNvPr id="45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6A8673-0B82-4D77-9CB4-B85753D64977}"/>
            </a:ext>
          </a:extLst>
        </xdr:cNvPr>
        <xdr:cNvSpPr/>
      </xdr:nvSpPr>
      <xdr:spPr>
        <a:xfrm>
          <a:off x="1406842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54</xdr:row>
      <xdr:rowOff>0</xdr:rowOff>
    </xdr:from>
    <xdr:ext cx="314325" cy="304800"/>
    <xdr:sp macro="" textlink="" fLocksText="0">
      <xdr:nvSpPr>
        <xdr:cNvPr id="45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CC648F-722B-44BF-A4CD-4F3FF44E59C2}"/>
            </a:ext>
          </a:extLst>
        </xdr:cNvPr>
        <xdr:cNvSpPr/>
      </xdr:nvSpPr>
      <xdr:spPr>
        <a:xfrm>
          <a:off x="1406842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54</xdr:row>
      <xdr:rowOff>0</xdr:rowOff>
    </xdr:from>
    <xdr:ext cx="314325" cy="304800"/>
    <xdr:sp macro="" textlink="" fLocksText="0">
      <xdr:nvSpPr>
        <xdr:cNvPr id="45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513340-BE63-4191-9291-08B1270CD0E8}"/>
            </a:ext>
          </a:extLst>
        </xdr:cNvPr>
        <xdr:cNvSpPr/>
      </xdr:nvSpPr>
      <xdr:spPr>
        <a:xfrm>
          <a:off x="1406842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1518557</xdr:colOff>
      <xdr:row>54</xdr:row>
      <xdr:rowOff>0</xdr:rowOff>
    </xdr:from>
    <xdr:ext cx="314325" cy="304800"/>
    <xdr:sp macro="" textlink="" fLocksText="0">
      <xdr:nvSpPr>
        <xdr:cNvPr id="45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DC1111-ABE4-42F8-9235-5EE17360A297}"/>
            </a:ext>
          </a:extLst>
        </xdr:cNvPr>
        <xdr:cNvSpPr/>
      </xdr:nvSpPr>
      <xdr:spPr>
        <a:xfrm>
          <a:off x="14070602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5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40AFBD-4B94-47E2-A4DC-B85308EEB422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5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EA52CD-CC4E-43A8-89AA-C9950E0B6FFC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9603AC-6D05-452B-948B-08FF6E6E7735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32CC5A-537C-4F9C-9DAE-B79527FFB103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CCCCC8-3993-409A-9DA1-B8400390AE89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9557DED-E3DE-4E7F-B90C-53CDC4AC902A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33E0C7-9F5E-4E05-B1A1-EEFC28A0F784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7A8F4F-F4B6-432D-819A-1E2A3DBEA7A8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3D8F7D-477E-49D3-9042-A0A638C8BEC3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921F33-A07C-4EC2-8597-85D0BEC8F281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E7F540-96DC-4E1D-BD70-073BA6905895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6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38E8CC-927E-42C8-80A2-BA6DEB92A6BB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F21B7B-2DF6-4135-99F8-003A58CECF01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9BAA76-209C-4C03-90F0-0B0F8250541F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D179CE-D817-4782-A316-F4B957F1196F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79572B-E5CC-47E7-8B4A-C21D6E4C40BE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02E81B-198D-449C-B077-B66E72F54DBF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750712-7F2A-4679-8BEB-E4AA24486525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D42BA5E-35A1-41B8-ADDE-C30923A462AF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4128FA-AAD0-415C-9610-F51BA316C3AC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2AED91B-C40A-4A5D-AE99-0C08FBC3424E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7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3C6795-D082-42BD-B153-95C9B8689E15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BF7286-0463-4E80-9293-12FBBBF7296B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EEEE39-D46A-4602-B27F-5C591F86E59E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748209-0C37-4462-817A-CF69F6181D91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2152C1-A692-4267-881B-819BB1951748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54C402-A4BD-431B-81A8-AF0FBBCD6ABD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C65AC6-7381-4291-9287-6FC970E32A47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A2D883-1EF3-4ECD-9B02-18A149731FDB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18FADE-F58D-431A-B60C-8FFB934CE15C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6677D9-1546-4DF4-86BF-C29D6A9913D1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8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69FF75-DD01-4AD4-971E-7427E78E1633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73AD1BB-A03D-4A57-9E9A-597EB90BA3D2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EBE71C-20BB-4566-A54E-C4998D5C1A5E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E16E83-47CE-4D93-BB4C-45DE286A9F2C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AC07BB-635E-4845-80FB-D42234E0E7D6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8E6099-A69E-4128-801A-CB72E08AEA5F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4E73DC-15BB-41DD-BFC0-6C5401BCAA46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B748B02-0289-4DE6-9206-A903DAFCD626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B865E2-2C46-470A-A561-CA3248E4BC58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80655D-96C0-48C7-BC83-735E4A28B110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49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F4E66A-1F65-4CAC-A3AC-514085597D56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000439C-C71C-465F-B425-634F09BBFB3A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DE4A4D-0797-4D97-B4D1-6DF0F8816ECA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C0EC2F-B0F2-4141-8725-32B6876632AA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3FB31F-237F-490F-9044-BE63B3D62C7F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4CDE0A-C0F5-4A63-8216-10EE0338ECBB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5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9B3933-2BA5-438F-953F-E6D2C1D24C5A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6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29073E2-67D2-4915-A742-EF06152E7E05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7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8FC32C-E615-4EC3-B00E-BFD68B7092E1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8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7704CC-DE72-4FE6-8F12-F5D5D5403447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09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992DA9-523F-40E5-A748-39F854A5A09A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10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D4D026-8D7C-4E8F-8AFA-BBCF4A054169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11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92FD06-415A-4C1E-A2D8-11F19859A842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12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4CBCAB-7D18-4E35-A327-ED9088C0659C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13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5BEC2F-1A4F-40D8-B83E-F021F5A2E394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514" name="Shape 9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1B0D27-F8AD-4E3F-B2A1-D0A1DC148FF7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171</xdr:row>
      <xdr:rowOff>0</xdr:rowOff>
    </xdr:from>
    <xdr:ext cx="314325" cy="304800"/>
    <xdr:sp macro="" textlink="" fLocksText="0">
      <xdr:nvSpPr>
        <xdr:cNvPr id="51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B3C850-A1AC-4A5D-B2EB-D89705E0EAE1}"/>
            </a:ext>
          </a:extLst>
        </xdr:cNvPr>
        <xdr:cNvSpPr/>
      </xdr:nvSpPr>
      <xdr:spPr>
        <a:xfrm>
          <a:off x="1406842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171</xdr:row>
      <xdr:rowOff>0</xdr:rowOff>
    </xdr:from>
    <xdr:ext cx="314325" cy="304800"/>
    <xdr:sp macro="" textlink="" fLocksText="0">
      <xdr:nvSpPr>
        <xdr:cNvPr id="51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1232EE-0EDC-49A0-895D-18F302FF170B}"/>
            </a:ext>
          </a:extLst>
        </xdr:cNvPr>
        <xdr:cNvSpPr/>
      </xdr:nvSpPr>
      <xdr:spPr>
        <a:xfrm>
          <a:off x="1406842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171</xdr:row>
      <xdr:rowOff>0</xdr:rowOff>
    </xdr:from>
    <xdr:ext cx="314325" cy="304800"/>
    <xdr:sp macro="" textlink="" fLocksText="0">
      <xdr:nvSpPr>
        <xdr:cNvPr id="51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9B5D30-031C-4164-AE57-B58A02E12198}"/>
            </a:ext>
          </a:extLst>
        </xdr:cNvPr>
        <xdr:cNvSpPr/>
      </xdr:nvSpPr>
      <xdr:spPr>
        <a:xfrm>
          <a:off x="1406842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171</xdr:row>
      <xdr:rowOff>0</xdr:rowOff>
    </xdr:from>
    <xdr:ext cx="314325" cy="304800"/>
    <xdr:sp macro="" textlink="" fLocksText="0">
      <xdr:nvSpPr>
        <xdr:cNvPr id="51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2DABF15-7108-4EC7-8542-C9E5E641BAF0}"/>
            </a:ext>
          </a:extLst>
        </xdr:cNvPr>
        <xdr:cNvSpPr/>
      </xdr:nvSpPr>
      <xdr:spPr>
        <a:xfrm>
          <a:off x="1406842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171</xdr:row>
      <xdr:rowOff>0</xdr:rowOff>
    </xdr:from>
    <xdr:ext cx="314325" cy="304800"/>
    <xdr:sp macro="" textlink="" fLocksText="0">
      <xdr:nvSpPr>
        <xdr:cNvPr id="51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748F13-7745-4CB4-90CC-BBD6F0F90126}"/>
            </a:ext>
          </a:extLst>
        </xdr:cNvPr>
        <xdr:cNvSpPr/>
      </xdr:nvSpPr>
      <xdr:spPr>
        <a:xfrm>
          <a:off x="1406842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171</xdr:row>
      <xdr:rowOff>0</xdr:rowOff>
    </xdr:from>
    <xdr:ext cx="314325" cy="304800"/>
    <xdr:sp macro="" textlink="" fLocksText="0">
      <xdr:nvSpPr>
        <xdr:cNvPr id="52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E0720E-77A7-4BB2-8B5E-696FFE214389}"/>
            </a:ext>
          </a:extLst>
        </xdr:cNvPr>
        <xdr:cNvSpPr/>
      </xdr:nvSpPr>
      <xdr:spPr>
        <a:xfrm>
          <a:off x="1406842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171</xdr:row>
      <xdr:rowOff>0</xdr:rowOff>
    </xdr:from>
    <xdr:ext cx="314325" cy="304800"/>
    <xdr:sp macro="" textlink="" fLocksText="0">
      <xdr:nvSpPr>
        <xdr:cNvPr id="52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DB9AC44-68A8-4033-A02A-E06282FF3173}"/>
            </a:ext>
          </a:extLst>
        </xdr:cNvPr>
        <xdr:cNvSpPr/>
      </xdr:nvSpPr>
      <xdr:spPr>
        <a:xfrm>
          <a:off x="1406842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65</xdr:row>
      <xdr:rowOff>0</xdr:rowOff>
    </xdr:from>
    <xdr:ext cx="314325" cy="304800"/>
    <xdr:sp macro="" textlink="" fLocksText="0">
      <xdr:nvSpPr>
        <xdr:cNvPr id="52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BF7729-932B-4719-BE06-3361B636CC81}"/>
            </a:ext>
          </a:extLst>
        </xdr:cNvPr>
        <xdr:cNvSpPr/>
      </xdr:nvSpPr>
      <xdr:spPr>
        <a:xfrm>
          <a:off x="15154275" y="417099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2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AB8CA1-4DD7-4343-8ACC-C100DFD61C9A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2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4D4E56-5D0D-4745-B59F-17132073A816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2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B329AE6-620C-49E2-82D2-18974B6A1D29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2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3BFF37-C8E1-4671-9FD1-82904900F0DC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2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DA6672-F6AF-42C8-A220-9A4D2097D3BA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2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599C854-E01A-4A96-9C1E-D225F36E45F5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2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3490E02-859F-4F89-A1DB-7639C6E842CE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B32808-D0C2-4837-BD12-E1C411095A18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0DA56B-3C47-4A39-897B-E45175FA7C26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10BDF2-E0C6-4DC7-BACB-013D8BFDDAAD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C8AD3C-9409-46E8-9C13-188C46550834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EA0A97-820A-4868-B8B7-0BBAA1174130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D14612C-8905-45D0-A8CD-41AE41B2B005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A10A486-C689-4370-9EEA-194554A59FC6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70E50C-CBE7-4980-BD7A-B1583A079D04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255E67-19B6-4312-87EE-69112637943A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3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51BBB1A-7253-4C56-A894-D077F082BCCB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E28323-349B-4835-BB3A-B8A4D2DA5206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1621323-925A-4A43-BA41-452DEF07063B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7E4735-AA73-4E71-8F3C-8B215B2E7EEE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9BB91CD-D7E4-42EB-8EDE-7152D666DFF0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148071-7E93-4049-8473-33D6BEE3026A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F11ADF-09B0-4DE3-BE3B-542A8EE561E2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D7F3885-E3E9-4AD8-BABE-361AE5A658F5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391CEC-E956-43F7-8E8B-7E9F425C3C2A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9D4B60-D753-4E04-8BA4-30BFA283B89D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4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67FC56C-7563-4BF0-A6AA-D0E3B59B0628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FCE88E-C3AF-489A-B0ED-81608AEE8B48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194313-7327-40C9-9BC5-A38C962422B6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F93DA3-4E4B-435D-B260-37341792F780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7A6813-7FEC-4602-AFE4-E970969BF158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E27957-54F3-4E57-8B5A-1EB25FB1E9CE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DDF6A99-29B8-4DDF-B130-01B3D9C6AA62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EB5113-AA42-4178-AE51-AB5D501CEE54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1615E68-B94C-4010-AEFF-2B70BB4ACDAB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9B156E-882A-457D-841E-EA74090E050F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5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A0E377-7711-488D-B861-DE289592D2AB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4C2AFF7-DDD5-43BE-865F-AD3879159BAF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F39BFA0-3553-4233-AD75-E15900844ECF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EBCB1B0-6527-45E2-A75D-2AF4EA1D5A99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844EBA-5E41-4625-8F6B-925F4AA05BE2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4E46804-D6B4-43E1-958C-A6ED7DDDF4EC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2DF564-F5D0-4ED3-9276-192E00857204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60A8CB-F7AD-49F6-9054-4B014D448F5C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AA1851-6B73-480B-8305-B24BB55E72E3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C110A1-9260-483B-A2E2-EEB47B4B4F67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6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8830D3-2B29-4C1D-A507-CC45D9097BA8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0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FD93B2D-B714-4F0A-B5A5-D052CDD85401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1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2496D02-70A8-4371-A588-51FF5076645E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2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508B6DE-F0BD-4990-A1E3-B1D2549BB4E6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3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843A94-E81B-4DC0-B18D-183A60331A5A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4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3D5A6D-F058-4762-B6B9-5460195C6A1E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5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961B9D7-C01A-4203-927D-D7DF79F1382D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6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16D833-8F0E-4224-8BB7-ED7693023B3E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7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DD4D37-C4B2-479E-A1F4-C61D8CFB039D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8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F83B33-03B3-4296-B13D-EF310FA2B3FB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171</xdr:row>
      <xdr:rowOff>0</xdr:rowOff>
    </xdr:from>
    <xdr:ext cx="314325" cy="304800"/>
    <xdr:sp macro="" textlink="" fLocksText="0">
      <xdr:nvSpPr>
        <xdr:cNvPr id="579" name="Shape 6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DB253C-C770-458E-A3E2-6D991C41A549}"/>
            </a:ext>
          </a:extLst>
        </xdr:cNvPr>
        <xdr:cNvSpPr/>
      </xdr:nvSpPr>
      <xdr:spPr>
        <a:xfrm>
          <a:off x="15154275" y="11037570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269</xdr:row>
      <xdr:rowOff>0</xdr:rowOff>
    </xdr:from>
    <xdr:ext cx="314325" cy="304800"/>
    <xdr:sp macro="" textlink="" fLocksText="0">
      <xdr:nvSpPr>
        <xdr:cNvPr id="5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697D55-3984-43BD-9FC4-032C07EF050C}"/>
            </a:ext>
          </a:extLst>
        </xdr:cNvPr>
        <xdr:cNvSpPr/>
      </xdr:nvSpPr>
      <xdr:spPr>
        <a:xfrm>
          <a:off x="1406842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269</xdr:row>
      <xdr:rowOff>0</xdr:rowOff>
    </xdr:from>
    <xdr:ext cx="314325" cy="304800"/>
    <xdr:sp macro="" textlink="" fLocksText="0">
      <xdr:nvSpPr>
        <xdr:cNvPr id="5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0F8261-4859-4057-8669-8EF4AD7273A1}"/>
            </a:ext>
          </a:extLst>
        </xdr:cNvPr>
        <xdr:cNvSpPr/>
      </xdr:nvSpPr>
      <xdr:spPr>
        <a:xfrm>
          <a:off x="1406842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269</xdr:row>
      <xdr:rowOff>0</xdr:rowOff>
    </xdr:from>
    <xdr:ext cx="314325" cy="304800"/>
    <xdr:sp macro="" textlink="" fLocksText="0">
      <xdr:nvSpPr>
        <xdr:cNvPr id="5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36504D-11B0-4607-B014-37E9DCB1112A}"/>
            </a:ext>
          </a:extLst>
        </xdr:cNvPr>
        <xdr:cNvSpPr/>
      </xdr:nvSpPr>
      <xdr:spPr>
        <a:xfrm>
          <a:off x="1406842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269</xdr:row>
      <xdr:rowOff>0</xdr:rowOff>
    </xdr:from>
    <xdr:ext cx="314325" cy="304800"/>
    <xdr:sp macro="" textlink="" fLocksText="0">
      <xdr:nvSpPr>
        <xdr:cNvPr id="5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831E320-0868-4447-83C5-DCB36A42178D}"/>
            </a:ext>
          </a:extLst>
        </xdr:cNvPr>
        <xdr:cNvSpPr/>
      </xdr:nvSpPr>
      <xdr:spPr>
        <a:xfrm>
          <a:off x="1406842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269</xdr:row>
      <xdr:rowOff>0</xdr:rowOff>
    </xdr:from>
    <xdr:ext cx="314325" cy="304800"/>
    <xdr:sp macro="" textlink="" fLocksText="0">
      <xdr:nvSpPr>
        <xdr:cNvPr id="5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B9F291-D4CE-4AF1-BD0F-BC237A4C4944}"/>
            </a:ext>
          </a:extLst>
        </xdr:cNvPr>
        <xdr:cNvSpPr/>
      </xdr:nvSpPr>
      <xdr:spPr>
        <a:xfrm>
          <a:off x="1406842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269</xdr:row>
      <xdr:rowOff>0</xdr:rowOff>
    </xdr:from>
    <xdr:ext cx="314325" cy="304800"/>
    <xdr:sp macro="" textlink="" fLocksText="0">
      <xdr:nvSpPr>
        <xdr:cNvPr id="5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71A3EA-CF52-4D43-A3AF-5ECAB300E338}"/>
            </a:ext>
          </a:extLst>
        </xdr:cNvPr>
        <xdr:cNvSpPr/>
      </xdr:nvSpPr>
      <xdr:spPr>
        <a:xfrm>
          <a:off x="1406842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269</xdr:row>
      <xdr:rowOff>0</xdr:rowOff>
    </xdr:from>
    <xdr:ext cx="314325" cy="304800"/>
    <xdr:sp macro="" textlink="" fLocksText="0">
      <xdr:nvSpPr>
        <xdr:cNvPr id="5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35F1552-C05B-477D-9D3E-870B47BAEF26}"/>
            </a:ext>
          </a:extLst>
        </xdr:cNvPr>
        <xdr:cNvSpPr/>
      </xdr:nvSpPr>
      <xdr:spPr>
        <a:xfrm>
          <a:off x="1406842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269</xdr:row>
      <xdr:rowOff>0</xdr:rowOff>
    </xdr:from>
    <xdr:ext cx="314325" cy="304800"/>
    <xdr:sp macro="" textlink="" fLocksText="0">
      <xdr:nvSpPr>
        <xdr:cNvPr id="5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F5A5D5D-AAC3-42EB-885F-7217F4D42138}"/>
            </a:ext>
          </a:extLst>
        </xdr:cNvPr>
        <xdr:cNvSpPr/>
      </xdr:nvSpPr>
      <xdr:spPr>
        <a:xfrm>
          <a:off x="1406842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9F7695-6CD0-4961-ABCB-5819B2A3EB56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3F0D2D-C63B-458A-929A-1BD66BF523EC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A5BE221-C06A-421E-92CC-E1D1E0E62470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ADACD1-5F92-48CA-B6CD-63B1A84541D6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976699-68C2-4298-8AFE-0B4C5DFC4C3E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126C5F-B52F-4E4F-B184-56D788BD0CE1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A0F3C3-B5B8-42AA-B204-647E9B67DDA9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C98752A-0864-4E7D-9C50-0107548D79F3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5EF9F6-33DF-4DD0-B172-19955631EE4F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B41CA7-C3F0-4198-AF63-E82A3D11CDBB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EF309F-281A-46DE-9EE6-55C5D567810A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59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648143-A2BD-41B0-9F84-238869914C0A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F73566-BF26-47D5-BDBD-D227352A650F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C408D1A-1CC1-4AD7-938C-8889FA4A2222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85E900-BD97-4276-8791-D6447F782638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1509DA-4C45-42A5-A8C4-FAE1885907D6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073615-6656-4814-81C7-5D646422D07C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B0EEAF-C6B3-4DE8-A686-760AA809460D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4A6E32-BBF1-49DE-8BFE-585DAE5BDA24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234DE0F-A84F-4735-B26D-F0BDB8B60A47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FE662C-7B1F-4FE8-8DBB-03DBEE00AF67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96959D-ED5A-4FCC-9790-D4F4C7A364E7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4A406C-C185-457D-97C0-A6F68885A386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E99533D-E194-4479-9806-B16681BDFD8E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33F13FD-7EE5-41CC-80AE-38B11D0F6882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EFEAE2D-CAA0-4CB0-8C6F-5E2A5A944EBB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F80A231-85BA-4C63-BD69-0C9E2150C7A5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DF8663-3894-4A53-AD78-B1795184CAE7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E9B0AA4-11CE-4244-B70B-163505BFF8DC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EFB64D-E6D4-4D98-BE8D-6E016DD844C2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1BCFC7-95B1-45A6-86CE-86EB72E8DAF8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D3D705-F2C6-4373-A490-CE2B876898BE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AF7EE89-537E-4966-A46D-EAD3B6066EB1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BBDE3A-1C54-4CAC-B409-EB3BE1D215B9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310DD2-BCE7-48DD-9EBF-7ED85186EE53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290B5DA-E16C-467E-BA11-B51FE985551F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1A1A96B-3886-4455-9C4C-A9469F8521E2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66D543-3424-4B4C-8860-F6BA532C8865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633478D-11A8-4F41-8350-02E455F53DD4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38D562-C353-4C54-A483-AB7FCD3FE9C9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F586331-D942-4612-9FB1-79D1E5B12B7B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0460FF-601B-4659-BA5C-13D96B4FB7C7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FA58D5D-DA31-4BE7-84F1-48884B6488F7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57F1AC3-68A2-44F4-8159-487AE06DF0B2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2534A2-04AF-41A1-A86F-B03B1DDF3EB8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25B237-41F5-4276-B207-7C539FDC0B84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F9C2A9F-30F1-41E5-AAF7-747747790F1C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3F01E0-51B4-48DE-990D-2D3CBA2C7C50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C7715A-ADCE-4630-93E5-3A6F1D0D7561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07D56C-8FB2-42A2-8184-A4DCA1AC862C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F11CC8C-0AFE-4BD0-A008-5EEEA81A4A42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C9695E4-58E6-4910-BD6F-104C8318B3A8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4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78B93B-5340-4DAB-821D-F61D998992FF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4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E0131C3-7AC3-40A8-BD49-8254DE02DA85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4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F95132-0DC4-46D1-9C94-4376C624A253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269</xdr:row>
      <xdr:rowOff>0</xdr:rowOff>
    </xdr:from>
    <xdr:ext cx="314325" cy="304800"/>
    <xdr:sp macro="" textlink="" fLocksText="0">
      <xdr:nvSpPr>
        <xdr:cNvPr id="64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286A06-D1D2-4C6E-9E14-A5FD13E07A24}"/>
            </a:ext>
          </a:extLst>
        </xdr:cNvPr>
        <xdr:cNvSpPr/>
      </xdr:nvSpPr>
      <xdr:spPr>
        <a:xfrm>
          <a:off x="15154275" y="1623250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386</xdr:row>
      <xdr:rowOff>0</xdr:rowOff>
    </xdr:from>
    <xdr:ext cx="314325" cy="304800"/>
    <xdr:sp macro="" textlink="" fLocksText="0">
      <xdr:nvSpPr>
        <xdr:cNvPr id="64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BC851B3-CB4A-4C7B-BBF4-C9F112688301}"/>
            </a:ext>
          </a:extLst>
        </xdr:cNvPr>
        <xdr:cNvSpPr/>
      </xdr:nvSpPr>
      <xdr:spPr>
        <a:xfrm>
          <a:off x="1406842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386</xdr:row>
      <xdr:rowOff>0</xdr:rowOff>
    </xdr:from>
    <xdr:ext cx="314325" cy="304800"/>
    <xdr:sp macro="" textlink="" fLocksText="0">
      <xdr:nvSpPr>
        <xdr:cNvPr id="64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7E6686-B037-4A0F-A726-1B436DEA0783}"/>
            </a:ext>
          </a:extLst>
        </xdr:cNvPr>
        <xdr:cNvSpPr/>
      </xdr:nvSpPr>
      <xdr:spPr>
        <a:xfrm>
          <a:off x="1406842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386</xdr:row>
      <xdr:rowOff>0</xdr:rowOff>
    </xdr:from>
    <xdr:ext cx="314325" cy="304800"/>
    <xdr:sp macro="" textlink="" fLocksText="0">
      <xdr:nvSpPr>
        <xdr:cNvPr id="64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CC0D4D5-80A4-42B1-85D3-BCB76192E80C}"/>
            </a:ext>
          </a:extLst>
        </xdr:cNvPr>
        <xdr:cNvSpPr/>
      </xdr:nvSpPr>
      <xdr:spPr>
        <a:xfrm>
          <a:off x="1406842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386</xdr:row>
      <xdr:rowOff>0</xdr:rowOff>
    </xdr:from>
    <xdr:ext cx="314325" cy="304800"/>
    <xdr:sp macro="" textlink="" fLocksText="0">
      <xdr:nvSpPr>
        <xdr:cNvPr id="64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7542D7F-671F-43B1-A1CD-BF057EBA7DDA}"/>
            </a:ext>
          </a:extLst>
        </xdr:cNvPr>
        <xdr:cNvSpPr/>
      </xdr:nvSpPr>
      <xdr:spPr>
        <a:xfrm>
          <a:off x="1406842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386</xdr:row>
      <xdr:rowOff>0</xdr:rowOff>
    </xdr:from>
    <xdr:ext cx="314325" cy="304800"/>
    <xdr:sp macro="" textlink="" fLocksText="0">
      <xdr:nvSpPr>
        <xdr:cNvPr id="64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177BBA-2917-47D7-9F20-66BA8F083012}"/>
            </a:ext>
          </a:extLst>
        </xdr:cNvPr>
        <xdr:cNvSpPr/>
      </xdr:nvSpPr>
      <xdr:spPr>
        <a:xfrm>
          <a:off x="1406842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386</xdr:row>
      <xdr:rowOff>0</xdr:rowOff>
    </xdr:from>
    <xdr:ext cx="314325" cy="304800"/>
    <xdr:sp macro="" textlink="" fLocksText="0">
      <xdr:nvSpPr>
        <xdr:cNvPr id="64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F59413A-8407-45D7-9139-2F04709027F8}"/>
            </a:ext>
          </a:extLst>
        </xdr:cNvPr>
        <xdr:cNvSpPr/>
      </xdr:nvSpPr>
      <xdr:spPr>
        <a:xfrm>
          <a:off x="1406842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386</xdr:row>
      <xdr:rowOff>0</xdr:rowOff>
    </xdr:from>
    <xdr:ext cx="314325" cy="304800"/>
    <xdr:sp macro="" textlink="" fLocksText="0">
      <xdr:nvSpPr>
        <xdr:cNvPr id="65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281DF5E-B405-4020-B755-BDBE4B4C4534}"/>
            </a:ext>
          </a:extLst>
        </xdr:cNvPr>
        <xdr:cNvSpPr/>
      </xdr:nvSpPr>
      <xdr:spPr>
        <a:xfrm>
          <a:off x="1406842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386</xdr:row>
      <xdr:rowOff>0</xdr:rowOff>
    </xdr:from>
    <xdr:ext cx="314325" cy="304800"/>
    <xdr:sp macro="" textlink="" fLocksText="0">
      <xdr:nvSpPr>
        <xdr:cNvPr id="65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4F966B-0433-4BC0-B389-B9E28D5961B3}"/>
            </a:ext>
          </a:extLst>
        </xdr:cNvPr>
        <xdr:cNvSpPr/>
      </xdr:nvSpPr>
      <xdr:spPr>
        <a:xfrm>
          <a:off x="1406842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779</xdr:row>
      <xdr:rowOff>0</xdr:rowOff>
    </xdr:from>
    <xdr:ext cx="314325" cy="304800"/>
    <xdr:sp macro="" textlink="" fLocksText="0">
      <xdr:nvSpPr>
        <xdr:cNvPr id="6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96403CF-8120-478E-8142-A8FFBDBD9456}"/>
            </a:ext>
          </a:extLst>
        </xdr:cNvPr>
        <xdr:cNvSpPr/>
      </xdr:nvSpPr>
      <xdr:spPr>
        <a:xfrm>
          <a:off x="1406842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779</xdr:row>
      <xdr:rowOff>0</xdr:rowOff>
    </xdr:from>
    <xdr:ext cx="314325" cy="304800"/>
    <xdr:sp macro="" textlink="" fLocksText="0">
      <xdr:nvSpPr>
        <xdr:cNvPr id="6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8B0672-147D-4FD3-84FC-795412274772}"/>
            </a:ext>
          </a:extLst>
        </xdr:cNvPr>
        <xdr:cNvSpPr/>
      </xdr:nvSpPr>
      <xdr:spPr>
        <a:xfrm>
          <a:off x="1406842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779</xdr:row>
      <xdr:rowOff>0</xdr:rowOff>
    </xdr:from>
    <xdr:ext cx="314325" cy="304800"/>
    <xdr:sp macro="" textlink="" fLocksText="0">
      <xdr:nvSpPr>
        <xdr:cNvPr id="6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DCBE20-2C82-4883-BC76-D8F5D9A121F5}"/>
            </a:ext>
          </a:extLst>
        </xdr:cNvPr>
        <xdr:cNvSpPr/>
      </xdr:nvSpPr>
      <xdr:spPr>
        <a:xfrm>
          <a:off x="1406842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779</xdr:row>
      <xdr:rowOff>0</xdr:rowOff>
    </xdr:from>
    <xdr:ext cx="314325" cy="304800"/>
    <xdr:sp macro="" textlink="" fLocksText="0">
      <xdr:nvSpPr>
        <xdr:cNvPr id="6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4367D4-B704-43B5-B168-993F1BB30FB0}"/>
            </a:ext>
          </a:extLst>
        </xdr:cNvPr>
        <xdr:cNvSpPr/>
      </xdr:nvSpPr>
      <xdr:spPr>
        <a:xfrm>
          <a:off x="1406842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779</xdr:row>
      <xdr:rowOff>0</xdr:rowOff>
    </xdr:from>
    <xdr:ext cx="314325" cy="304800"/>
    <xdr:sp macro="" textlink="" fLocksText="0">
      <xdr:nvSpPr>
        <xdr:cNvPr id="65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950394-9303-4A8F-9FEF-B66101D53D2E}"/>
            </a:ext>
          </a:extLst>
        </xdr:cNvPr>
        <xdr:cNvSpPr/>
      </xdr:nvSpPr>
      <xdr:spPr>
        <a:xfrm>
          <a:off x="1406842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779</xdr:row>
      <xdr:rowOff>0</xdr:rowOff>
    </xdr:from>
    <xdr:ext cx="314325" cy="304800"/>
    <xdr:sp macro="" textlink="" fLocksText="0">
      <xdr:nvSpPr>
        <xdr:cNvPr id="65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2FD5E5F-0439-40F9-8718-73331B8C9921}"/>
            </a:ext>
          </a:extLst>
        </xdr:cNvPr>
        <xdr:cNvSpPr/>
      </xdr:nvSpPr>
      <xdr:spPr>
        <a:xfrm>
          <a:off x="1406842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779</xdr:row>
      <xdr:rowOff>0</xdr:rowOff>
    </xdr:from>
    <xdr:ext cx="314325" cy="304800"/>
    <xdr:sp macro="" textlink="" fLocksText="0">
      <xdr:nvSpPr>
        <xdr:cNvPr id="65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3F92F7-BB3A-410B-8711-0C8EF62BA278}"/>
            </a:ext>
          </a:extLst>
        </xdr:cNvPr>
        <xdr:cNvSpPr/>
      </xdr:nvSpPr>
      <xdr:spPr>
        <a:xfrm>
          <a:off x="1406842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1219200</xdr:colOff>
      <xdr:row>779</xdr:row>
      <xdr:rowOff>0</xdr:rowOff>
    </xdr:from>
    <xdr:ext cx="314325" cy="304800"/>
    <xdr:sp macro="" textlink="" fLocksText="0">
      <xdr:nvSpPr>
        <xdr:cNvPr id="65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824114D-D60F-4826-B0F9-8E3EAAC31518}"/>
            </a:ext>
          </a:extLst>
        </xdr:cNvPr>
        <xdr:cNvSpPr/>
      </xdr:nvSpPr>
      <xdr:spPr>
        <a:xfrm>
          <a:off x="1406842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6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270FE7-49C5-41EF-B236-C590E5E598C7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6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1EA5018-746C-4C85-A3CD-B57EF7FFB878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6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769F50-967E-4283-BE4B-5F40C95C8CB3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6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FF70F7-1C7B-4456-BB7E-24711F4171CB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6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0D053C9-2CCC-42B4-A00C-1E5CCDD989EF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6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E1D6A6-A1F3-48FA-8899-916D05391119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6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AB96F0-730E-463F-BAA4-D73B951566C0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6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34011D-D083-4466-B317-49F055683ED6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6E7C485-5A4E-4789-A5BC-53D2F6E7EF6E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92DAA64-F173-4263-BE3F-1FEC0B188E0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0C75D38-CC71-4D56-AF73-3E689417FFD6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62F6CCB-56F1-44B1-BC35-9BA407282A32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7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7389ABA-065E-4519-8A4C-CBA231D6A754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7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467155-502B-413D-9E88-450EBBC50C11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7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6424C19-662F-449A-82B6-C7915A0D0E9E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7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8D0C422-254F-44C7-8A31-A8024F072609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7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4FFB45F-2B33-4FA0-B555-13E46F139143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7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2A26DE8-D03C-494C-837A-90299AEDE5B3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7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7163FB-98B3-4161-91D5-E0BC8CD1B684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7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F759210-2D0E-469B-9E4F-A8D00807E046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8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8C13F13-DCB9-4950-931D-4439D9882B47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8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B6C8E6-2CE1-4BBD-A44E-8DC6559D0B57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8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0489EC3-9A78-4544-9C35-9A08A6963B92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8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7361C9A-A864-4EF8-BC5D-3F30CDBCE3DF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E1FBAB-0851-4EC0-9C70-D923FDB9B0E3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BF07A88-44FB-48DE-9A11-50D97005BA2C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9D5CC3-E93E-4327-B27A-4363A082699E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32460D1-B909-4FF5-BBF6-E5C37F8FB76F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8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A10682-CD2B-4719-BFD2-9D363B4153ED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8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455369E-1C82-44FC-9D01-1CD8DAA04216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9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316A20-A338-4CBD-8DE5-93735D58B990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69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13AFC8-AF22-4B25-8DFE-604AFFDEC53A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9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4AF1044-D3BA-4DD6-9CB6-2BA45E987CE8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9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A780F71-B83C-4478-955D-F331890563A3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9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6CFC8FE-35E4-4CBA-932A-683ED5DF0E4B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9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1C3CEEC-0B21-4119-8339-29F388556FDC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9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96506C7-81DA-44B2-9145-A15997AB9BBE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9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6E9EF10-56B7-4C6B-9DE9-070FE9FE0E05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9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B2B239B-0C2B-4B25-A31F-9C19BAD1A8C0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69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F64EE11-703D-4627-A2FA-ECB2203A9CE4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0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2AC0C99-1619-408B-9336-266A4459075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0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2A68638-0E94-48D2-8E42-EA2C0CAB25B1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0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EF442D5-9984-48B8-AA02-EEF43938174A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0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606A94F-58F4-42D2-AD3B-2AF65814DE6A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42CB9A-A814-4869-A229-FE119B9A6374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53B24D-2A04-4D1F-806F-F2866CF9301A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A9F2DB-FD05-48E5-AFDE-F397213B75AE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D96EAE0-1106-4EEA-900C-3EE5853C9C64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0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C1E77F-5E30-45F2-9B4A-89F3F6F68FE1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0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7B869D0-0AFA-49C3-BAEF-6723744AE020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1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FB7FFE-698B-4D40-A465-C2EF8FAD2D61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1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70AA6DD-22F1-48A2-A6E1-938E74386BC0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1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E333D5-C6EB-44D4-8D67-319213281BC7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1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FAE5BC-EF03-4924-B6B5-85AEEDD36045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1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87872D5-C936-44F2-A0DB-EB061848C9F1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1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76B9D3B-1538-4A32-B25F-5AAF15CC348C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5027313-385F-4C0F-A60E-BBCA69FB9B96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D4C6C9-E22B-4F8B-8959-A06D09D66BC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DAE043B-C94B-42D7-B07E-C2914955F201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4143F7-A489-437F-8DB6-1957B97F3846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7BAD64-3EEF-4E2B-8472-68B543ECB61A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33EE6FC-10F3-4E5B-AE5E-FF35E9886BA7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9D1ED72-BFBB-4D74-8D01-CB4DA05CCB5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000871-248D-4DB8-A4EE-1FD849D42C0E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2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085F721-DEBF-4132-AF21-2E9DAED8970F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2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8FD56F-F461-49EB-961A-66AA64EB51A3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2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3E972B0-3603-4E68-BF23-4E7B839A3221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2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FF547A5-4E1D-4866-9391-78252FE52E01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2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7C479F0-981C-4452-881C-F1E75A949B76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2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2922B24-FE51-40F4-AF10-6897D714B859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3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A954445-625F-4B60-9AF3-4AF774631AC3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3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1D69097-F040-4A8D-8F0C-DDC2309FF0BB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39B124-4824-41F8-90AE-9D71063DB29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5257232-31BD-407D-A051-E14D092079C0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DF1A62-CDDA-49DC-ADDF-933DF4D76CBC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237260-DA67-44D9-B2C2-521B2792780C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3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086892-540C-4FB5-9C0A-CEFAF78855B3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3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B1EFFB-F647-44FC-9701-2A2C9A1B31D2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3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4ABA40-C95A-4FA3-A1ED-45240B749977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3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6F3765-DE41-459A-8D68-48D45E7DFBCC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4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450DBF-D2CA-4A92-ABC7-B49E4793A2BA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4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919F86-0542-474A-9D74-3B2025EB1A53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4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782DA1-70BE-445F-B332-86D1B9C6E492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4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C35A0B7-1DC6-4BE0-A684-5D0FF88D1266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4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01C3FD3-3081-416F-8C13-672561A4E3CB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4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C6106A2-EA6F-43F2-A907-C354663EB16A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4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9C788A3-A00A-4FF2-93AA-CBD90B8E0F5A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4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5E6A4E-7AE8-461D-BD85-8C66F192FF50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4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6211313-E21A-4572-A4B9-A3A3B104C1E0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4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31B1DA-A462-4C01-9604-08EB63541230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5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E748776-E1F2-4EA5-BF29-C11DD6077ACE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5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BB3BB9B-9964-4D4E-87D9-B223D108118F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5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D33F88A-794C-4E0B-9E91-EE72E90D0EB4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5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CC7EF2B-4B70-416D-BE15-AC106ED73B1D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5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CF8AEB0-CCD6-42AF-A16A-4790461C8F0A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5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AC63A3C-943F-464F-A23A-E997BA62F585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5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D330A4F-2A8F-426C-B642-34DA0098889D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5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EAF4E85-AFE0-4D0B-9196-ACA9F8185D4F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5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0ABCECD-7F60-4425-B79D-50FE9289C10B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5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82DCABC-0B1B-4231-9D4E-85D0D61816D3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6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12B133-D7B2-4332-B6B3-52E24BDABE77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6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CED7893-BE31-4DC0-A6BA-E8EDAC092BC8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6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4F23AEC-0581-461D-AEE5-6A443879A0E1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6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A9077F9-043E-4888-A81A-51AD1712D852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6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83DBEB-6992-4972-A96A-F108672EA6D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6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7424FDD-003B-4BEE-BE4F-28418542EF7D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6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32FBFD-43A2-45FE-9911-7F56E765046F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6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17CA1A-0BF5-4945-A327-BBAFB752437F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6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9844FE2-1BDD-4E9A-9677-13638BDF12DC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6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EB87333-6FA4-4292-A78D-F91676AF22E7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7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A6EB289-3848-46F9-8CCF-FC05381A83D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7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78B88E-B93E-436B-9BB4-9C0E61CD376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7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E40628-D80F-4687-9C01-CCCD71DF166E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7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47DB95-2A71-4A8C-8F0C-8C87C545D6EE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7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A9FFC8-B1F0-405A-B8AE-99CBE8EEAEAA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7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6318069-BEFD-4E5F-A034-4FC72D7D0E50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7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BEC93A7-77BA-45F3-8E4B-6D1C54305ED0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7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B0A59A6-74B3-4394-9763-5A049FDE1C91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7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3BFD04-A1FD-48D7-B9A2-5B2EAA840CB7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7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56C598D-6D70-43AF-9BE4-467CDDCB2F86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8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849FCD6-C9B6-40CF-AF6A-9CEE78128AD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8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5C018C0-4022-4618-9504-02198321802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8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7CA6A0B-A08E-46FA-A8BB-53C582AEB43E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8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EB3588-E5DC-4B42-98BC-530506D7C53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8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13A04E-D482-4D4B-B3E4-00173068EC91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8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AD3C1DE-592D-471D-8E94-3B314E741218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8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3E80B4-C8DA-480E-A661-23EDC984BD9D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78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E264294-B693-4876-A586-A11AB160DE37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8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4D3845-1DA6-4E2B-95AD-F762B3172042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8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EADBA51-875C-48CC-8562-8E13BB290299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9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38A85D5-3A5A-48A8-A35E-2326FC95B61B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9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5DBB027-08A3-4803-875D-9D3D0D46DE19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9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7CDE818-43DA-45B9-A487-40EE76CF35D1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9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11AD3CD-8927-4BE8-B26B-3EF2CDEE59C2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94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4DC4A7-6FB5-4E5F-AEE5-6648C0A9A592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386</xdr:row>
      <xdr:rowOff>0</xdr:rowOff>
    </xdr:from>
    <xdr:ext cx="314325" cy="304800"/>
    <xdr:sp macro="" textlink="" fLocksText="0">
      <xdr:nvSpPr>
        <xdr:cNvPr id="795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BBE7459-F65B-44C6-94A8-2402157C7BD1}"/>
            </a:ext>
          </a:extLst>
        </xdr:cNvPr>
        <xdr:cNvSpPr/>
      </xdr:nvSpPr>
      <xdr:spPr>
        <a:xfrm>
          <a:off x="15154275" y="2220658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796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D90155-FBED-4962-BE17-66CD2AAB4698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797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535F339-C251-4499-99D4-D5E50938F6C7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798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7AC8DEE6-34F0-40AC-9F86-3E8253C9EC82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799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0015732-CCBD-4827-A1B2-A7CFF305EA65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00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8A5062C-324D-4C3A-B8DB-E5D742A95383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01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8A05F0D-6EE6-481B-A584-84F4FE3E5AEF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02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14D9243-9E8A-475A-B71E-71705B96E1C7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03" name="Shape 5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279922F-A072-4398-98F2-EE9B77973B85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3027</xdr:row>
      <xdr:rowOff>0</xdr:rowOff>
    </xdr:from>
    <xdr:ext cx="314325" cy="304800"/>
    <xdr:sp macro="" textlink="" fLocksText="0">
      <xdr:nvSpPr>
        <xdr:cNvPr id="80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C75DD5A-0933-4E16-8214-604D9BDE91C2}"/>
            </a:ext>
          </a:extLst>
        </xdr:cNvPr>
        <xdr:cNvSpPr/>
      </xdr:nvSpPr>
      <xdr:spPr>
        <a:xfrm>
          <a:off x="15154275" y="1477679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3027</xdr:row>
      <xdr:rowOff>0</xdr:rowOff>
    </xdr:from>
    <xdr:ext cx="314325" cy="304800"/>
    <xdr:sp macro="" textlink="" fLocksText="0">
      <xdr:nvSpPr>
        <xdr:cNvPr id="80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5653D0B-56CF-4F8B-9EF2-6F54590E2B62}"/>
            </a:ext>
          </a:extLst>
        </xdr:cNvPr>
        <xdr:cNvSpPr/>
      </xdr:nvSpPr>
      <xdr:spPr>
        <a:xfrm>
          <a:off x="15154275" y="1477679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3027</xdr:row>
      <xdr:rowOff>0</xdr:rowOff>
    </xdr:from>
    <xdr:ext cx="314325" cy="304800"/>
    <xdr:sp macro="" textlink="" fLocksText="0">
      <xdr:nvSpPr>
        <xdr:cNvPr id="80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1196900-2E3C-49FC-B0B3-AA4ADBAAB4F8}"/>
            </a:ext>
          </a:extLst>
        </xdr:cNvPr>
        <xdr:cNvSpPr/>
      </xdr:nvSpPr>
      <xdr:spPr>
        <a:xfrm>
          <a:off x="15154275" y="1477679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3027</xdr:row>
      <xdr:rowOff>0</xdr:rowOff>
    </xdr:from>
    <xdr:ext cx="314325" cy="304800"/>
    <xdr:sp macro="" textlink="" fLocksText="0">
      <xdr:nvSpPr>
        <xdr:cNvPr id="80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19E145-827B-4CF2-9147-EBFB93ED84D8}"/>
            </a:ext>
          </a:extLst>
        </xdr:cNvPr>
        <xdr:cNvSpPr/>
      </xdr:nvSpPr>
      <xdr:spPr>
        <a:xfrm>
          <a:off x="15154275" y="1477679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3027</xdr:row>
      <xdr:rowOff>0</xdr:rowOff>
    </xdr:from>
    <xdr:ext cx="314325" cy="304800"/>
    <xdr:sp macro="" textlink="" fLocksText="0">
      <xdr:nvSpPr>
        <xdr:cNvPr id="80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8815322-916A-4533-A124-EBEE0ED959EB}"/>
            </a:ext>
          </a:extLst>
        </xdr:cNvPr>
        <xdr:cNvSpPr/>
      </xdr:nvSpPr>
      <xdr:spPr>
        <a:xfrm>
          <a:off x="15154275" y="1477679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3027</xdr:row>
      <xdr:rowOff>0</xdr:rowOff>
    </xdr:from>
    <xdr:ext cx="314325" cy="304800"/>
    <xdr:sp macro="" textlink="" fLocksText="0">
      <xdr:nvSpPr>
        <xdr:cNvPr id="80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BEEE2CA-51DF-4AD4-9A40-A44266C4B566}"/>
            </a:ext>
          </a:extLst>
        </xdr:cNvPr>
        <xdr:cNvSpPr/>
      </xdr:nvSpPr>
      <xdr:spPr>
        <a:xfrm>
          <a:off x="15154275" y="1477679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3027</xdr:row>
      <xdr:rowOff>0</xdr:rowOff>
    </xdr:from>
    <xdr:ext cx="314325" cy="304800"/>
    <xdr:sp macro="" textlink="" fLocksText="0">
      <xdr:nvSpPr>
        <xdr:cNvPr id="81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1BBD1E-DA6B-43AF-9D0C-5FF412E14B21}"/>
            </a:ext>
          </a:extLst>
        </xdr:cNvPr>
        <xdr:cNvSpPr/>
      </xdr:nvSpPr>
      <xdr:spPr>
        <a:xfrm>
          <a:off x="15154275" y="1477679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3027</xdr:row>
      <xdr:rowOff>0</xdr:rowOff>
    </xdr:from>
    <xdr:ext cx="314325" cy="304800"/>
    <xdr:sp macro="" textlink="" fLocksText="0">
      <xdr:nvSpPr>
        <xdr:cNvPr id="81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4DB71E3-EEE7-4A1A-B2D1-B2235346BC3F}"/>
            </a:ext>
          </a:extLst>
        </xdr:cNvPr>
        <xdr:cNvSpPr/>
      </xdr:nvSpPr>
      <xdr:spPr>
        <a:xfrm>
          <a:off x="15154275" y="1477679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1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99BE425-BE30-47D7-B8A3-6EF162539208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1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E0DCFAB-1E6C-48D8-9353-D4AD84A3AAA3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1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DE1640D-2F4E-44D5-8208-93B3ED08A6E1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1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AC49BC88-8EEC-402D-B3E0-9B1DBF558913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1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65CFC3F-CA34-4B1B-9656-10342341A6EB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1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4019EA90-9833-4E32-AB66-512C001B8416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1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00F0EE1-8608-478C-88D3-A5B2DDF8C65E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54</xdr:row>
      <xdr:rowOff>0</xdr:rowOff>
    </xdr:from>
    <xdr:ext cx="314325" cy="304800"/>
    <xdr:sp macro="" textlink="" fLocksText="0">
      <xdr:nvSpPr>
        <xdr:cNvPr id="81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16DBFE7-C3C9-4E20-8C91-20F2131AB4C8}"/>
            </a:ext>
          </a:extLst>
        </xdr:cNvPr>
        <xdr:cNvSpPr/>
      </xdr:nvSpPr>
      <xdr:spPr>
        <a:xfrm>
          <a:off x="15154275" y="3603307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82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F5C879C-18B6-492C-BD84-2626DCAF96A4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82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17338FD-0FBC-4598-8C3C-52AC2A122215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82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DD26CC-65E1-42B6-B61B-7FFF6F95382C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82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AAB6D81-F1D8-4612-8413-96295F3BB43A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82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BFA1DCC-C3F8-428E-A90C-241F1216029A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82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8AB4E539-5B68-4A16-A8D4-E4A5BC8A7DF9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826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97E2404-A183-48A5-9FF1-586DAB46D089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779</xdr:row>
      <xdr:rowOff>0</xdr:rowOff>
    </xdr:from>
    <xdr:ext cx="314325" cy="304800"/>
    <xdr:sp macro="" textlink="" fLocksText="0">
      <xdr:nvSpPr>
        <xdr:cNvPr id="827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48AE1BC-36EC-4F4A-B0FB-188F21842063}"/>
            </a:ext>
          </a:extLst>
        </xdr:cNvPr>
        <xdr:cNvSpPr/>
      </xdr:nvSpPr>
      <xdr:spPr>
        <a:xfrm>
          <a:off x="15154275" y="4076795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2529</xdr:row>
      <xdr:rowOff>0</xdr:rowOff>
    </xdr:from>
    <xdr:ext cx="314325" cy="304800"/>
    <xdr:sp macro="" textlink="" fLocksText="0">
      <xdr:nvSpPr>
        <xdr:cNvPr id="828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F780CA7C-8ADC-4EE1-95C5-93A84259A33B}"/>
            </a:ext>
          </a:extLst>
        </xdr:cNvPr>
        <xdr:cNvSpPr/>
      </xdr:nvSpPr>
      <xdr:spPr>
        <a:xfrm>
          <a:off x="119538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2529</xdr:row>
      <xdr:rowOff>0</xdr:rowOff>
    </xdr:from>
    <xdr:ext cx="314325" cy="304800"/>
    <xdr:sp macro="" textlink="" fLocksText="0">
      <xdr:nvSpPr>
        <xdr:cNvPr id="829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5799FCB-6D76-4981-8464-573D38B20181}"/>
            </a:ext>
          </a:extLst>
        </xdr:cNvPr>
        <xdr:cNvSpPr/>
      </xdr:nvSpPr>
      <xdr:spPr>
        <a:xfrm>
          <a:off x="119538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2529</xdr:row>
      <xdr:rowOff>0</xdr:rowOff>
    </xdr:from>
    <xdr:ext cx="314325" cy="304800"/>
    <xdr:sp macro="" textlink="" fLocksText="0">
      <xdr:nvSpPr>
        <xdr:cNvPr id="830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0E68E74F-BADE-4581-B2F8-47AD0CC9ACF3}"/>
            </a:ext>
          </a:extLst>
        </xdr:cNvPr>
        <xdr:cNvSpPr/>
      </xdr:nvSpPr>
      <xdr:spPr>
        <a:xfrm>
          <a:off x="119538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2529</xdr:row>
      <xdr:rowOff>0</xdr:rowOff>
    </xdr:from>
    <xdr:ext cx="314325" cy="304800"/>
    <xdr:sp macro="" textlink="" fLocksText="0">
      <xdr:nvSpPr>
        <xdr:cNvPr id="831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DEB3DCA-8AA6-445B-98F5-F034D7257DDB}"/>
            </a:ext>
          </a:extLst>
        </xdr:cNvPr>
        <xdr:cNvSpPr/>
      </xdr:nvSpPr>
      <xdr:spPr>
        <a:xfrm>
          <a:off x="119538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2529</xdr:row>
      <xdr:rowOff>0</xdr:rowOff>
    </xdr:from>
    <xdr:ext cx="314325" cy="304800"/>
    <xdr:sp macro="" textlink="" fLocksText="0">
      <xdr:nvSpPr>
        <xdr:cNvPr id="832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2B0ACDE1-CDC4-4438-A43D-A4A710CE69D7}"/>
            </a:ext>
          </a:extLst>
        </xdr:cNvPr>
        <xdr:cNvSpPr/>
      </xdr:nvSpPr>
      <xdr:spPr>
        <a:xfrm>
          <a:off x="119538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2529</xdr:row>
      <xdr:rowOff>0</xdr:rowOff>
    </xdr:from>
    <xdr:ext cx="314325" cy="304800"/>
    <xdr:sp macro="" textlink="" fLocksText="0">
      <xdr:nvSpPr>
        <xdr:cNvPr id="833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D20FC770-35A6-4A9D-929C-E677C865E2A7}"/>
            </a:ext>
          </a:extLst>
        </xdr:cNvPr>
        <xdr:cNvSpPr/>
      </xdr:nvSpPr>
      <xdr:spPr>
        <a:xfrm>
          <a:off x="119538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2529</xdr:row>
      <xdr:rowOff>0</xdr:rowOff>
    </xdr:from>
    <xdr:ext cx="314325" cy="304800"/>
    <xdr:sp macro="" textlink="" fLocksText="0">
      <xdr:nvSpPr>
        <xdr:cNvPr id="834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DC5C38C-7E98-49E9-8E14-F5BF8223378D}"/>
            </a:ext>
          </a:extLst>
        </xdr:cNvPr>
        <xdr:cNvSpPr/>
      </xdr:nvSpPr>
      <xdr:spPr>
        <a:xfrm>
          <a:off x="119538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2529</xdr:row>
      <xdr:rowOff>0</xdr:rowOff>
    </xdr:from>
    <xdr:ext cx="314325" cy="304800"/>
    <xdr:sp macro="" textlink="" fLocksText="0">
      <xdr:nvSpPr>
        <xdr:cNvPr id="835" name="Shape 4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3D44295-329F-44D9-8ED8-2B03F2EC01C7}"/>
            </a:ext>
          </a:extLst>
        </xdr:cNvPr>
        <xdr:cNvSpPr/>
      </xdr:nvSpPr>
      <xdr:spPr>
        <a:xfrm>
          <a:off x="11953875" y="10461307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2828</xdr:row>
      <xdr:rowOff>0</xdr:rowOff>
    </xdr:from>
    <xdr:ext cx="314325" cy="304800"/>
    <xdr:sp macro="" textlink="" fLocksText="0">
      <xdr:nvSpPr>
        <xdr:cNvPr id="836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80F603D-A52F-4C33-B420-3A439A02D721}"/>
            </a:ext>
          </a:extLst>
        </xdr:cNvPr>
        <xdr:cNvSpPr/>
      </xdr:nvSpPr>
      <xdr:spPr>
        <a:xfrm>
          <a:off x="1195387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2828</xdr:row>
      <xdr:rowOff>0</xdr:rowOff>
    </xdr:from>
    <xdr:ext cx="314325" cy="304800"/>
    <xdr:sp macro="" textlink="" fLocksText="0">
      <xdr:nvSpPr>
        <xdr:cNvPr id="837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C0BF8EB4-D7F3-4925-8992-56C84123BCAC}"/>
            </a:ext>
          </a:extLst>
        </xdr:cNvPr>
        <xdr:cNvSpPr/>
      </xdr:nvSpPr>
      <xdr:spPr>
        <a:xfrm>
          <a:off x="1195387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2828</xdr:row>
      <xdr:rowOff>0</xdr:rowOff>
    </xdr:from>
    <xdr:ext cx="314325" cy="304800"/>
    <xdr:sp macro="" textlink="" fLocksText="0">
      <xdr:nvSpPr>
        <xdr:cNvPr id="838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A7D2411-6A34-46A4-ACF5-E99AA575FC07}"/>
            </a:ext>
          </a:extLst>
        </xdr:cNvPr>
        <xdr:cNvSpPr/>
      </xdr:nvSpPr>
      <xdr:spPr>
        <a:xfrm>
          <a:off x="1195387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2828</xdr:row>
      <xdr:rowOff>0</xdr:rowOff>
    </xdr:from>
    <xdr:ext cx="314325" cy="304800"/>
    <xdr:sp macro="" textlink="" fLocksText="0">
      <xdr:nvSpPr>
        <xdr:cNvPr id="839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6F7602F-F83C-4380-A03B-9B25B061550E}"/>
            </a:ext>
          </a:extLst>
        </xdr:cNvPr>
        <xdr:cNvSpPr/>
      </xdr:nvSpPr>
      <xdr:spPr>
        <a:xfrm>
          <a:off x="1195387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2828</xdr:row>
      <xdr:rowOff>0</xdr:rowOff>
    </xdr:from>
    <xdr:ext cx="314325" cy="304800"/>
    <xdr:sp macro="" textlink="" fLocksText="0">
      <xdr:nvSpPr>
        <xdr:cNvPr id="840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B3487546-46B6-4D48-A8D6-B6706DCB4984}"/>
            </a:ext>
          </a:extLst>
        </xdr:cNvPr>
        <xdr:cNvSpPr/>
      </xdr:nvSpPr>
      <xdr:spPr>
        <a:xfrm>
          <a:off x="1195387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2828</xdr:row>
      <xdr:rowOff>0</xdr:rowOff>
    </xdr:from>
    <xdr:ext cx="314325" cy="304800"/>
    <xdr:sp macro="" textlink="" fLocksText="0">
      <xdr:nvSpPr>
        <xdr:cNvPr id="841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6800FBC-363D-40E8-9F02-F4534E3F9A58}"/>
            </a:ext>
          </a:extLst>
        </xdr:cNvPr>
        <xdr:cNvSpPr/>
      </xdr:nvSpPr>
      <xdr:spPr>
        <a:xfrm>
          <a:off x="1195387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2828</xdr:row>
      <xdr:rowOff>0</xdr:rowOff>
    </xdr:from>
    <xdr:ext cx="314325" cy="304800"/>
    <xdr:sp macro="" textlink="" fLocksText="0">
      <xdr:nvSpPr>
        <xdr:cNvPr id="842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5FB2165-62E9-423C-A917-77F2F1145CC0}"/>
            </a:ext>
          </a:extLst>
        </xdr:cNvPr>
        <xdr:cNvSpPr/>
      </xdr:nvSpPr>
      <xdr:spPr>
        <a:xfrm>
          <a:off x="1195387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2828</xdr:row>
      <xdr:rowOff>0</xdr:rowOff>
    </xdr:from>
    <xdr:ext cx="314325" cy="304800"/>
    <xdr:sp macro="" textlink="" fLocksText="0">
      <xdr:nvSpPr>
        <xdr:cNvPr id="843" name="Shape 3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13DC4D87-F74A-4698-8A33-7B6129842F2E}"/>
            </a:ext>
          </a:extLst>
        </xdr:cNvPr>
        <xdr:cNvSpPr/>
      </xdr:nvSpPr>
      <xdr:spPr>
        <a:xfrm>
          <a:off x="11953875" y="1300791150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2951</xdr:row>
      <xdr:rowOff>0</xdr:rowOff>
    </xdr:from>
    <xdr:ext cx="314325" cy="304800"/>
    <xdr:sp macro="" textlink="" fLocksText="0">
      <xdr:nvSpPr>
        <xdr:cNvPr id="844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9659451-2E9F-445B-A358-26123CBABEB8}"/>
            </a:ext>
          </a:extLst>
        </xdr:cNvPr>
        <xdr:cNvSpPr/>
      </xdr:nvSpPr>
      <xdr:spPr>
        <a:xfrm>
          <a:off x="119538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2951</xdr:row>
      <xdr:rowOff>0</xdr:rowOff>
    </xdr:from>
    <xdr:ext cx="314325" cy="304800"/>
    <xdr:sp macro="" textlink="" fLocksText="0">
      <xdr:nvSpPr>
        <xdr:cNvPr id="845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E92ABFB2-BF3C-4E91-A701-1A0CED74BA46}"/>
            </a:ext>
          </a:extLst>
        </xdr:cNvPr>
        <xdr:cNvSpPr/>
      </xdr:nvSpPr>
      <xdr:spPr>
        <a:xfrm>
          <a:off x="119538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2951</xdr:row>
      <xdr:rowOff>0</xdr:rowOff>
    </xdr:from>
    <xdr:ext cx="314325" cy="304800"/>
    <xdr:sp macro="" textlink="" fLocksText="0">
      <xdr:nvSpPr>
        <xdr:cNvPr id="846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635EA7D8-1978-44BD-BB84-D230CDDE4619}"/>
            </a:ext>
          </a:extLst>
        </xdr:cNvPr>
        <xdr:cNvSpPr/>
      </xdr:nvSpPr>
      <xdr:spPr>
        <a:xfrm>
          <a:off x="119538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2951</xdr:row>
      <xdr:rowOff>0</xdr:rowOff>
    </xdr:from>
    <xdr:ext cx="314325" cy="304800"/>
    <xdr:sp macro="" textlink="" fLocksText="0">
      <xdr:nvSpPr>
        <xdr:cNvPr id="847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910FB267-A371-4783-AD51-4867281E1515}"/>
            </a:ext>
          </a:extLst>
        </xdr:cNvPr>
        <xdr:cNvSpPr/>
      </xdr:nvSpPr>
      <xdr:spPr>
        <a:xfrm>
          <a:off x="119538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2951</xdr:row>
      <xdr:rowOff>0</xdr:rowOff>
    </xdr:from>
    <xdr:ext cx="314325" cy="304800"/>
    <xdr:sp macro="" textlink="" fLocksText="0">
      <xdr:nvSpPr>
        <xdr:cNvPr id="848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544CEE84-C3F2-4A5C-9F33-09972B99FC5E}"/>
            </a:ext>
          </a:extLst>
        </xdr:cNvPr>
        <xdr:cNvSpPr/>
      </xdr:nvSpPr>
      <xdr:spPr>
        <a:xfrm>
          <a:off x="119538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1219200</xdr:colOff>
      <xdr:row>2951</xdr:row>
      <xdr:rowOff>0</xdr:rowOff>
    </xdr:from>
    <xdr:ext cx="314325" cy="304800"/>
    <xdr:sp macro="" textlink="" fLocksText="0">
      <xdr:nvSpPr>
        <xdr:cNvPr id="849" name="Shape 7" descr="ÐÐ°ÑÑÐ¸Ð½ÐºÐ¸ Ð¿Ð¾ Ð·Ð°Ð¿ÑÐ¾ÑÑ BORING BAR">
          <a:extLst>
            <a:ext uri="{FF2B5EF4-FFF2-40B4-BE49-F238E27FC236}">
              <a16:creationId xmlns:a16="http://schemas.microsoft.com/office/drawing/2014/main" id="{34728C0A-A91B-49D3-8FFF-2DE2B81F8334}"/>
            </a:ext>
          </a:extLst>
        </xdr:cNvPr>
        <xdr:cNvSpPr/>
      </xdr:nvSpPr>
      <xdr:spPr>
        <a:xfrm>
          <a:off x="11953875" y="1445294925"/>
          <a:ext cx="314325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mro.Tojiev/Desktop/&#1041;&#1102;&#1076;&#1078;&#1077;&#1090;%202023%20(&#1087;&#1088;&#1086;&#1075;&#1085;&#1086;&#1079;)/&#1041;&#1102;&#1076;&#1078;&#1077;&#1090;%20&#1085;&#1072;%202022%20&#1075;&#1086;&#1076;%20v1.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2022/5.%20May/G.%20Budget%20for%20operation%20period%202022%20(updated)/&#1041;&#1102;&#1076;&#1078;&#1077;&#1090;%20&#1085;&#1072;%202022%20&#1075;&#1086;&#1076;%20v1.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курс"/>
      <sheetName val="ALL DEPTS"/>
      <sheetName val="Assumptions"/>
      <sheetName val="LOG"/>
      <sheetName val="Dashboard"/>
      <sheetName val="BUDGET 2022"/>
      <sheetName val="Для вставки (1С)"/>
      <sheetName val="анализ (1С)"/>
      <sheetName val="1. Production"/>
      <sheetName val="Procurement status 19.10.2021"/>
      <sheetName val="2.1.U&amp;O&gt;&gt;"/>
      <sheetName val="U&amp;O-Var&amp;Dsl Cons"/>
      <sheetName val="U&amp;O-Var&amp;Dsl Prc"/>
      <sheetName val="U&amp;O-Chem Cons"/>
      <sheetName val="U&amp;O-Chem Prc"/>
      <sheetName val="U&amp;O-Ctlst Cons"/>
      <sheetName val="U&amp;O-Ctlst Prc"/>
      <sheetName val="U&amp;O-Cnsmbl Cons"/>
      <sheetName val="U&amp;O-Cnsmbl Prc"/>
      <sheetName val="2.2.SGU"/>
      <sheetName val="2.3.PWU"/>
      <sheetName val="2.4.Civil"/>
      <sheetName val="2.5.MCD"/>
      <sheetName val="2.6.HSE"/>
      <sheetName val="Plant costs"/>
      <sheetName val="Treasury r2"/>
      <sheetName val="2.7.PCD&gt;&gt;"/>
      <sheetName val="PCD Notes"/>
      <sheetName val="PCD ESA"/>
      <sheetName val="2.8.SLU"/>
      <sheetName val="CSA"/>
      <sheetName val="2.9.TD"/>
      <sheetName val="2.10.PID&gt;&gt;"/>
      <sheetName val="PID Notes"/>
      <sheetName val="2.11.PTD&gt;&gt;"/>
      <sheetName val="PTD Notes"/>
      <sheetName val="2.12.AUT&gt;&gt;"/>
      <sheetName val="Instrument Spares"/>
      <sheetName val="Analyzer Spares"/>
      <sheetName val="Control System Spares"/>
      <sheetName val="AUT Equipment,special tools"/>
      <sheetName val="Trainings"/>
      <sheetName val="Total verification measuring de"/>
      <sheetName val="Outsourcing services"/>
      <sheetName val="2.13.PLD&gt;&gt;"/>
      <sheetName val="PLD Notes"/>
      <sheetName val="Maintenance"/>
      <sheetName val="2.14.RMD&gt;&gt;"/>
      <sheetName val="MECH"/>
      <sheetName val="welding materials will buy"/>
      <sheetName val="gas"/>
      <sheetName val="welding will buy"/>
      <sheetName val="welding materials bought"/>
      <sheetName val="Mech. Rotating"/>
      <sheetName val="Mech. Rotating will buy"/>
      <sheetName val="Mech. Rotating bought"/>
      <sheetName val="Refractory srv"/>
      <sheetName val="static spares will buy"/>
      <sheetName val="spending materials will buy"/>
      <sheetName val="Mech. Static bought"/>
      <sheetName val="Oil and Grease (2)"/>
      <sheetName val="Таъмирлаш-механика цехи"/>
      <sheetName val="Лист1"/>
      <sheetName val="2.15.SMD&gt;&gt;"/>
      <sheetName val="SMD Notes"/>
      <sheetName val="2.16.ADM&gt;&gt;"/>
      <sheetName val="ADM Notes1"/>
      <sheetName val="ADM Notes2"/>
      <sheetName val="2.17.RMPD-ELE&gt;&gt;"/>
      <sheetName val="RMPD-ELE Notes"/>
      <sheetName val="RMPD-ELE Training"/>
      <sheetName val="RMPD-ELE Spare prt"/>
      <sheetName val="RMPD-ELE Services"/>
      <sheetName val="RMPD-ELE print&amp;statnry"/>
      <sheetName val="2.18.IT&gt;&gt;"/>
      <sheetName val="IT Notes"/>
      <sheetName val="2.19.SEC"/>
      <sheetName val="2.20.PMD&gt;&gt;"/>
      <sheetName val="PMD Notes"/>
      <sheetName val="2.20.PMD-RWD"/>
      <sheetName val="2.22.LAB"/>
      <sheetName val="2.23.LCD"/>
      <sheetName val="2.24.FIN&gt;&gt;"/>
      <sheetName val="FIN_SLRY"/>
      <sheetName val="FIN_EXP1"/>
      <sheetName val="FIN_EXP2"/>
      <sheetName val="HRD r0"/>
      <sheetName val="LGL r0"/>
      <sheetName val="CIAD r0"/>
      <sheetName val="Land r0"/>
      <sheetName val="CSD&gt;&gt;"/>
      <sheetName val="CSD.other expenses"/>
      <sheetName val="CSD.stationery expenses"/>
      <sheetName val="CSD.NDE &amp; Inspection Services"/>
      <sheetName val="PS&amp;E Total Cash OpEx Protected "/>
      <sheetName val="PS&amp;E Total Cash OpEx "/>
      <sheetName val="Notes"/>
      <sheetName val="PS&amp;E Chemical Consumption"/>
      <sheetName val="PS&amp;E Chemical Prices"/>
      <sheetName val="PS&amp;E Consumable Consumption"/>
      <sheetName val="PS&amp;E Consumable Prices"/>
    </sheetNames>
    <sheetDataSet>
      <sheetData sheetId="0"/>
      <sheetData sheetId="1"/>
      <sheetData sheetId="2"/>
      <sheetData sheetId="3">
        <row r="1">
          <cell r="B1">
            <v>10700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0">
          <cell r="D40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курс"/>
      <sheetName val="ALL DEPTS"/>
      <sheetName val="Assumptions"/>
      <sheetName val="LOG"/>
      <sheetName val="Dashboard"/>
      <sheetName val="BUDGET 2022"/>
      <sheetName val="Для вставки (1С)"/>
      <sheetName val="анализ (1С)"/>
      <sheetName val="1. Production"/>
      <sheetName val="Procurement status 19.10.2021"/>
      <sheetName val="2.1.U&amp;O&gt;&gt;"/>
      <sheetName val="U&amp;O-Var&amp;Dsl Cons"/>
      <sheetName val="U&amp;O-Var&amp;Dsl Prc"/>
      <sheetName val="U&amp;O-Chem Cons"/>
      <sheetName val="U&amp;O-Chem Prc"/>
      <sheetName val="U&amp;O-Ctlst Cons"/>
      <sheetName val="U&amp;O-Ctlst Prc"/>
      <sheetName val="U&amp;O-Cnsmbl Cons"/>
      <sheetName val="U&amp;O-Cnsmbl Prc"/>
      <sheetName val="2.2.SGU"/>
      <sheetName val="2.3.PWU"/>
      <sheetName val="2.4.Civil"/>
      <sheetName val="2.5.MCD"/>
      <sheetName val="2.6.HSE"/>
      <sheetName val="Plant costs"/>
      <sheetName val="Treasury r2"/>
      <sheetName val="2.7.PCD&gt;&gt;"/>
      <sheetName val="PCD Notes"/>
      <sheetName val="PCD ESA"/>
      <sheetName val="2.8.SLU"/>
      <sheetName val="CSA"/>
      <sheetName val="2.9.TD"/>
      <sheetName val="2.10.PID&gt;&gt;"/>
      <sheetName val="PID Notes"/>
      <sheetName val="2.11.PTD&gt;&gt;"/>
      <sheetName val="PTD Notes"/>
      <sheetName val="2.12.AUT&gt;&gt;"/>
      <sheetName val="Instrument Spares"/>
      <sheetName val="Analyzer Spares"/>
      <sheetName val="Control System Spares"/>
      <sheetName val="AUT Equipment,special tools"/>
      <sheetName val="Trainings"/>
      <sheetName val="Total verification measuring de"/>
      <sheetName val="Outsourcing services"/>
      <sheetName val="2.13.PLD&gt;&gt;"/>
      <sheetName val="PLD Notes"/>
      <sheetName val="Maintenance"/>
      <sheetName val="2.14.RMD&gt;&gt;"/>
      <sheetName val="MECH"/>
      <sheetName val="welding materials will buy"/>
      <sheetName val="gas"/>
      <sheetName val="welding will buy"/>
      <sheetName val="welding materials bought"/>
      <sheetName val="Mech. Rotating"/>
      <sheetName val="Mech. Rotating will buy"/>
      <sheetName val="Mech. Rotating bought"/>
      <sheetName val="Refractory srv"/>
      <sheetName val="static spares will buy"/>
      <sheetName val="spending materials will buy"/>
      <sheetName val="Mech. Static bought"/>
      <sheetName val="Oil and Grease (2)"/>
      <sheetName val="Таъмирлаш-механика цехи"/>
      <sheetName val="Лист1"/>
      <sheetName val="2.15.SMD&gt;&gt;"/>
      <sheetName val="SMD Notes"/>
      <sheetName val="2.16.ADM&gt;&gt;"/>
      <sheetName val="ADM Notes1"/>
      <sheetName val="ADM Notes2"/>
      <sheetName val="2.17.RMPD-ELE&gt;&gt;"/>
      <sheetName val="RMPD-ELE Notes"/>
      <sheetName val="RMPD-ELE Training"/>
      <sheetName val="RMPD-ELE Spare prt"/>
      <sheetName val="RMPD-ELE Services"/>
      <sheetName val="RMPD-ELE print&amp;statnry"/>
      <sheetName val="2.18.IT&gt;&gt;"/>
      <sheetName val="IT Notes"/>
      <sheetName val="2.19.SEC"/>
      <sheetName val="2.20.PMD&gt;&gt;"/>
      <sheetName val="PMD Notes"/>
      <sheetName val="2.20.PMD-RWD"/>
      <sheetName val="2.22.LAB"/>
      <sheetName val="2.23.LCD"/>
      <sheetName val="2.24.FIN&gt;&gt;"/>
      <sheetName val="FIN_SLRY"/>
      <sheetName val="FIN_EXP1"/>
      <sheetName val="FIN_EXP2"/>
      <sheetName val="HRD r0"/>
      <sheetName val="LGL r0"/>
      <sheetName val="CIAD r0"/>
      <sheetName val="Land r0"/>
      <sheetName val="CSD&gt;&gt;"/>
      <sheetName val="CSD.other expenses"/>
      <sheetName val="CSD.stationery expenses"/>
      <sheetName val="CSD.NDE &amp; Inspection Services"/>
      <sheetName val="PS&amp;E Total Cash OpEx Protected "/>
      <sheetName val="PS&amp;E Total Cash OpEx "/>
      <sheetName val="Notes"/>
      <sheetName val="PS&amp;E Chemical Consumption"/>
      <sheetName val="PS&amp;E Chemical Prices"/>
      <sheetName val="PS&amp;E Consumable Consumption"/>
      <sheetName val="PS&amp;E Consumable Prices"/>
    </sheetNames>
    <sheetDataSet>
      <sheetData sheetId="0">
        <row r="39">
          <cell r="F39"/>
        </row>
      </sheetData>
      <sheetData sheetId="1"/>
      <sheetData sheetId="2">
        <row r="2039">
          <cell r="A2039" t="str">
            <v>Bank Charges General</v>
          </cell>
        </row>
      </sheetData>
      <sheetData sheetId="3">
        <row r="1">
          <cell r="B1">
            <v>10700</v>
          </cell>
        </row>
      </sheetData>
      <sheetData sheetId="4"/>
      <sheetData sheetId="5"/>
      <sheetData sheetId="6">
        <row r="1">
          <cell r="B1"/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oogle.com/search?q=ABB+AF16-22-00-13+100-250V50%2F60HZ&amp;tbm=isch&amp;ved=2ahUKEwjxhoD3mZz9AhUEDN4KHYgWBBoQ2-cCegQIABAA&amp;oq=ABB+AF16-22-00-13+100-250V50%2F60HZ&amp;gs_lcp=CgNpbWcQA1COI1iaKWDvLGgAcAB4AIABywKIAcoDkgEHMC4xLjAuMZgBAKABAaoBC2d3cy13aXotaW1nsAEAwAEB&amp;sclient=img&amp;ei=cUPvY7GKNISY-AaIrZDQAQ&amp;bih=961&amp;biw=1920&amp;rlz=1C1GCEU_ruUZ1042UZ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91C-A4A6-46E0-95B0-EB38A53ACA45}">
  <sheetPr>
    <tabColor rgb="FF7030A0"/>
  </sheetPr>
  <dimension ref="A1:P6265"/>
  <sheetViews>
    <sheetView zoomScale="85" zoomScaleNormal="85" workbookViewId="0">
      <pane xSplit="2" ySplit="5" topLeftCell="C63" activePane="bottomRight" state="frozen"/>
      <selection activeCell="B31" sqref="B31"/>
      <selection pane="topRight" activeCell="B31" sqref="B31"/>
      <selection pane="bottomLeft" activeCell="B31" sqref="B31"/>
      <selection pane="bottomRight" activeCell="B83" sqref="B83"/>
    </sheetView>
  </sheetViews>
  <sheetFormatPr defaultColWidth="8.6640625" defaultRowHeight="14.4"/>
  <cols>
    <col min="1" max="1" width="45.33203125" customWidth="1"/>
    <col min="2" max="2" width="78.88671875" customWidth="1"/>
    <col min="3" max="4" width="19.6640625" customWidth="1"/>
    <col min="5" max="6" width="21.6640625" customWidth="1"/>
    <col min="7" max="14" width="19.6640625" customWidth="1"/>
    <col min="15" max="15" width="22.88671875" bestFit="1" customWidth="1"/>
    <col min="16" max="16" width="36.44140625" style="3" customWidth="1"/>
  </cols>
  <sheetData>
    <row r="1" spans="1:16">
      <c r="A1" s="1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/>
    </row>
    <row r="2" spans="1:16" ht="25.8">
      <c r="A2" s="62" t="s">
        <v>408</v>
      </c>
      <c r="B2" s="61" t="s">
        <v>631</v>
      </c>
      <c r="O2" s="2" t="s">
        <v>602</v>
      </c>
    </row>
    <row r="3" spans="1:16" ht="18">
      <c r="A3" s="262" t="s">
        <v>0</v>
      </c>
      <c r="B3" s="26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18">
      <c r="A4" s="7"/>
      <c r="B4" s="7"/>
      <c r="C4" s="264" t="s">
        <v>429</v>
      </c>
      <c r="D4" s="265"/>
      <c r="E4" s="265"/>
      <c r="F4" s="265"/>
      <c r="G4" s="265"/>
      <c r="H4" s="265"/>
      <c r="I4" s="265"/>
      <c r="J4" s="265"/>
      <c r="K4" s="265"/>
      <c r="L4" s="265"/>
      <c r="M4" s="265"/>
      <c r="N4" s="266"/>
      <c r="O4" s="8"/>
      <c r="P4" s="9"/>
    </row>
    <row r="5" spans="1:16" s="14" customFormat="1" ht="36" customHeight="1">
      <c r="A5" s="10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2" t="s">
        <v>1</v>
      </c>
      <c r="P5" s="13" t="s">
        <v>16</v>
      </c>
    </row>
    <row r="6" spans="1:16">
      <c r="A6" s="15" t="s">
        <v>17</v>
      </c>
      <c r="B6" s="16" t="s">
        <v>18</v>
      </c>
      <c r="C6" s="17" cm="1">
        <f t="array" ref="C6">SUMIF(TRAINGCOST!$B$6:$B$8,$A6,TRAINGCOST!D$6:D$8)+SUMPRODUCT(--(HSEEXP!$B$7:$B$24=$A6)*(HSEEXP!$G$1:$AN$1=C$1),HSEEXP!$G$7:$AN$24)+SUMPRODUCT(--(GENSERVEXP!$B$7:$B$47=$A6)*(GENSERVEXP!$G$1:$AN$1=C$1),GENSERVEXP!$G$7:$AN$47)+SUMPRODUCT(--(ITEXP!$B$7:$B$15=$A6)*(ITEXP!$G$1:$AN$1=C$1),ITEXP!$G$7:$AN$15)+SUMIF(LABRCOST!$C$5:$C$5,$A6,LABRCOST!D$5:D$5)</f>
        <v>0</v>
      </c>
      <c r="D6" s="17" cm="1">
        <f t="array" ref="D6">SUMIF(TRAINGCOST!$B$6:$B$8,$A6,TRAINGCOST!E$6:E$8)+SUMPRODUCT(--(HSEEXP!$B$7:$B$24=$A6)*(HSEEXP!$G$1:$AN$1=D$1),HSEEXP!$G$7:$AN$24)+SUMPRODUCT(--(GENSERVEXP!$B$7:$B$47=$A6)*(GENSERVEXP!$G$1:$AN$1=D$1),GENSERVEXP!$G$7:$AN$47)+SUMPRODUCT(--(ITEXP!$B$7:$B$15=$A6)*(ITEXP!$G$1:$AN$1=D$1),ITEXP!$G$7:$AN$15)+SUMIF(LABRCOST!$C$5:$C$5,$A6,LABRCOST!E$5:E$5)</f>
        <v>0</v>
      </c>
      <c r="E6" s="17" cm="1">
        <f t="array" ref="E6">SUMIF(TRAINGCOST!$B$6:$B$8,$A6,TRAINGCOST!F$6:F$8)+SUMPRODUCT(--(HSEEXP!$B$7:$B$24=$A6)*(HSEEXP!$G$1:$AN$1=E$1),HSEEXP!$G$7:$AN$24)+SUMPRODUCT(--(GENSERVEXP!$B$7:$B$47=$A6)*(GENSERVEXP!$G$1:$AN$1=E$1),GENSERVEXP!$G$7:$AN$47)+SUMPRODUCT(--(ITEXP!$B$7:$B$15=$A6)*(ITEXP!$G$1:$AN$1=E$1),ITEXP!$G$7:$AN$15)+SUMIF(LABRCOST!$C$5:$C$5,$A6,LABRCOST!F$5:F$5)</f>
        <v>0</v>
      </c>
      <c r="F6" s="17" cm="1">
        <f t="array" ref="F6">SUMIF(TRAINGCOST!$B$6:$B$8,$A6,TRAINGCOST!G$6:G$8)+SUMPRODUCT(--(HSEEXP!$B$7:$B$24=$A6)*(HSEEXP!$G$1:$AN$1=F$1),HSEEXP!$G$7:$AN$24)+SUMPRODUCT(--(GENSERVEXP!$B$7:$B$47=$A6)*(GENSERVEXP!$G$1:$AN$1=F$1),GENSERVEXP!$G$7:$AN$47)+SUMPRODUCT(--(ITEXP!$B$7:$B$15=$A6)*(ITEXP!$G$1:$AN$1=F$1),ITEXP!$G$7:$AN$15)+SUMIF(LABRCOST!$C$5:$C$5,$A6,LABRCOST!G$5:G$5)</f>
        <v>0</v>
      </c>
      <c r="G6" s="17" cm="1">
        <f t="array" ref="G6">SUMIF(TRAINGCOST!$B$6:$B$8,$A6,TRAINGCOST!H$6:H$8)+SUMPRODUCT(--(HSEEXP!$B$7:$B$24=$A6)*(HSEEXP!$G$1:$AN$1=G$1),HSEEXP!$G$7:$AN$24)+SUMPRODUCT(--(GENSERVEXP!$B$7:$B$47=$A6)*(GENSERVEXP!$G$1:$AN$1=G$1),GENSERVEXP!$G$7:$AN$47)+SUMPRODUCT(--(ITEXP!$B$7:$B$15=$A6)*(ITEXP!$G$1:$AN$1=G$1),ITEXP!$G$7:$AN$15)+SUMIF(LABRCOST!$C$5:$C$5,$A6,LABRCOST!H$5:H$5)</f>
        <v>0</v>
      </c>
      <c r="H6" s="17" cm="1">
        <f t="array" ref="H6">SUMIF(TRAINGCOST!$B$6:$B$8,$A6,TRAINGCOST!I$6:I$8)+SUMPRODUCT(--(HSEEXP!$B$7:$B$24=$A6)*(HSEEXP!$G$1:$AN$1=H$1),HSEEXP!$G$7:$AN$24)+SUMPRODUCT(--(GENSERVEXP!$B$7:$B$47=$A6)*(GENSERVEXP!$G$1:$AN$1=H$1),GENSERVEXP!$G$7:$AN$47)+SUMPRODUCT(--(ITEXP!$B$7:$B$15=$A6)*(ITEXP!$G$1:$AN$1=H$1),ITEXP!$G$7:$AN$15)+SUMIF(LABRCOST!$C$5:$C$5,$A6,LABRCOST!I$5:I$5)</f>
        <v>0</v>
      </c>
      <c r="I6" s="17" cm="1">
        <f t="array" ref="I6">SUMIF(TRAINGCOST!$B$6:$B$8,$A6,TRAINGCOST!J$6:J$8)+SUMPRODUCT(--(HSEEXP!$B$7:$B$24=$A6)*(HSEEXP!$G$1:$AN$1=I$1),HSEEXP!$G$7:$AN$24)+SUMPRODUCT(--(GENSERVEXP!$B$7:$B$47=$A6)*(GENSERVEXP!$G$1:$AN$1=I$1),GENSERVEXP!$G$7:$AN$47)+SUMPRODUCT(--(ITEXP!$B$7:$B$15=$A6)*(ITEXP!$G$1:$AN$1=I$1),ITEXP!$G$7:$AN$15)+SUMIF(LABRCOST!$C$5:$C$5,$A6,LABRCOST!J$5:J$5)</f>
        <v>0</v>
      </c>
      <c r="J6" s="17" cm="1">
        <f t="array" ref="J6">SUMIF(TRAINGCOST!$B$6:$B$8,$A6,TRAINGCOST!K$6:K$8)+SUMPRODUCT(--(HSEEXP!$B$7:$B$24=$A6)*(HSEEXP!$G$1:$AN$1=J$1),HSEEXP!$G$7:$AN$24)+SUMPRODUCT(--(GENSERVEXP!$B$7:$B$47=$A6)*(GENSERVEXP!$G$1:$AN$1=J$1),GENSERVEXP!$G$7:$AN$47)+SUMPRODUCT(--(ITEXP!$B$7:$B$15=$A6)*(ITEXP!$G$1:$AN$1=J$1),ITEXP!$G$7:$AN$15)+SUMIF(LABRCOST!$C$5:$C$5,$A6,LABRCOST!K$5:K$5)</f>
        <v>0</v>
      </c>
      <c r="K6" s="17" cm="1">
        <f t="array" ref="K6">SUMIF(TRAINGCOST!$B$6:$B$8,$A6,TRAINGCOST!L$6:L$8)+SUMPRODUCT(--(HSEEXP!$B$7:$B$24=$A6)*(HSEEXP!$G$1:$AN$1=K$1),HSEEXP!$G$7:$AN$24)+SUMPRODUCT(--(GENSERVEXP!$B$7:$B$47=$A6)*(GENSERVEXP!$G$1:$AN$1=K$1),GENSERVEXP!$G$7:$AN$47)+SUMPRODUCT(--(ITEXP!$B$7:$B$15=$A6)*(ITEXP!$G$1:$AN$1=K$1),ITEXP!$G$7:$AN$15)+SUMIF(LABRCOST!$C$5:$C$5,$A6,LABRCOST!L$5:L$5)</f>
        <v>0</v>
      </c>
      <c r="L6" s="17" cm="1">
        <f t="array" ref="L6">SUMIF(TRAINGCOST!$B$6:$B$8,$A6,TRAINGCOST!M$6:M$8)+SUMPRODUCT(--(HSEEXP!$B$7:$B$24=$A6)*(HSEEXP!$G$1:$AN$1=L$1),HSEEXP!$G$7:$AN$24)+SUMPRODUCT(--(GENSERVEXP!$B$7:$B$47=$A6)*(GENSERVEXP!$G$1:$AN$1=L$1),GENSERVEXP!$G$7:$AN$47)+SUMPRODUCT(--(ITEXP!$B$7:$B$15=$A6)*(ITEXP!$G$1:$AN$1=L$1),ITEXP!$G$7:$AN$15)+SUMIF(LABRCOST!$C$5:$C$5,$A6,LABRCOST!M$5:M$5)</f>
        <v>0</v>
      </c>
      <c r="M6" s="17" cm="1">
        <f t="array" ref="M6">SUMIF(TRAINGCOST!$B$6:$B$8,$A6,TRAINGCOST!N$6:N$8)+SUMPRODUCT(--(HSEEXP!$B$7:$B$24=$A6)*(HSEEXP!$G$1:$AN$1=M$1),HSEEXP!$G$7:$AN$24)+SUMPRODUCT(--(GENSERVEXP!$B$7:$B$47=$A6)*(GENSERVEXP!$G$1:$AN$1=M$1),GENSERVEXP!$G$7:$AN$47)+SUMPRODUCT(--(ITEXP!$B$7:$B$15=$A6)*(ITEXP!$G$1:$AN$1=M$1),ITEXP!$G$7:$AN$15)+SUMIF(LABRCOST!$C$5:$C$5,$A6,LABRCOST!N$5:N$5)</f>
        <v>0</v>
      </c>
      <c r="N6" s="17" cm="1">
        <f t="array" ref="N6">SUMIF(TRAINGCOST!$B$6:$B$8,$A6,TRAINGCOST!O$6:O$8)+SUMPRODUCT(--(HSEEXP!$B$7:$B$24=$A6)*(HSEEXP!$G$1:$AN$1=N$1),HSEEXP!$G$7:$AN$24)+SUMPRODUCT(--(GENSERVEXP!$B$7:$B$47=$A6)*(GENSERVEXP!$G$1:$AN$1=N$1),GENSERVEXP!$G$7:$AN$47)+SUMPRODUCT(--(ITEXP!$B$7:$B$15=$A6)*(ITEXP!$G$1:$AN$1=N$1),ITEXP!$G$7:$AN$15)+SUMIF(LABRCOST!$C$5:$C$5,$A6,LABRCOST!O$5:O$5)</f>
        <v>0</v>
      </c>
      <c r="O6" s="18">
        <f>SUM(C6:N6)</f>
        <v>0</v>
      </c>
      <c r="P6" s="19" t="s">
        <v>19</v>
      </c>
    </row>
    <row r="7" spans="1:16">
      <c r="A7" s="15" t="s">
        <v>20</v>
      </c>
      <c r="B7" s="16" t="s">
        <v>21</v>
      </c>
      <c r="C7" s="17" cm="1">
        <f t="array" ref="C7">SUMIF(TRAINGCOST!$B$6:$B$8,$A7,TRAINGCOST!D$6:D$8)+SUMPRODUCT(--(HSEEXP!$B$7:$B$24=$A7)*(HSEEXP!$G$1:$AN$1=C$1),HSEEXP!$G$7:$AN$24)+SUMPRODUCT(--(GENSERVEXP!$B$7:$B$47=$A7)*(GENSERVEXP!$G$1:$AN$1=C$1),GENSERVEXP!$G$7:$AN$47)+SUMPRODUCT(--(ITEXP!$B$7:$B$15=$A7)*(ITEXP!$G$1:$AN$1=C$1),ITEXP!$G$7:$AN$15)+SUMIF(LABRCOST!$C$5:$C$5,$A7,LABRCOST!D$5:D$5)</f>
        <v>0</v>
      </c>
      <c r="D7" s="17" cm="1">
        <f t="array" ref="D7">SUMIF(TRAINGCOST!$B$6:$B$8,$A7,TRAINGCOST!E$6:E$8)+SUMPRODUCT(--(HSEEXP!$B$7:$B$24=$A7)*(HSEEXP!$G$1:$AN$1=D$1),HSEEXP!$G$7:$AN$24)+SUMPRODUCT(--(GENSERVEXP!$B$7:$B$47=$A7)*(GENSERVEXP!$G$1:$AN$1=D$1),GENSERVEXP!$G$7:$AN$47)+SUMPRODUCT(--(ITEXP!$B$7:$B$15=$A7)*(ITEXP!$G$1:$AN$1=D$1),ITEXP!$G$7:$AN$15)+SUMIF(LABRCOST!$C$5:$C$5,$A7,LABRCOST!E$5:E$5)</f>
        <v>0</v>
      </c>
      <c r="E7" s="17" cm="1">
        <f t="array" ref="E7">SUMIF(TRAINGCOST!$B$6:$B$8,$A7,TRAINGCOST!F$6:F$8)+SUMPRODUCT(--(HSEEXP!$B$7:$B$24=$A7)*(HSEEXP!$G$1:$AN$1=E$1),HSEEXP!$G$7:$AN$24)+SUMPRODUCT(--(GENSERVEXP!$B$7:$B$47=$A7)*(GENSERVEXP!$G$1:$AN$1=E$1),GENSERVEXP!$G$7:$AN$47)+SUMPRODUCT(--(ITEXP!$B$7:$B$15=$A7)*(ITEXP!$G$1:$AN$1=E$1),ITEXP!$G$7:$AN$15)+SUMIF(LABRCOST!$C$5:$C$5,$A7,LABRCOST!F$5:F$5)</f>
        <v>0</v>
      </c>
      <c r="F7" s="17" cm="1">
        <f t="array" ref="F7">SUMIF(TRAINGCOST!$B$6:$B$8,$A7,TRAINGCOST!G$6:G$8)+SUMPRODUCT(--(HSEEXP!$B$7:$B$24=$A7)*(HSEEXP!$G$1:$AN$1=F$1),HSEEXP!$G$7:$AN$24)+SUMPRODUCT(--(GENSERVEXP!$B$7:$B$47=$A7)*(GENSERVEXP!$G$1:$AN$1=F$1),GENSERVEXP!$G$7:$AN$47)+SUMPRODUCT(--(ITEXP!$B$7:$B$15=$A7)*(ITEXP!$G$1:$AN$1=F$1),ITEXP!$G$7:$AN$15)+SUMIF(LABRCOST!$C$5:$C$5,$A7,LABRCOST!G$5:G$5)</f>
        <v>0</v>
      </c>
      <c r="G7" s="17" cm="1">
        <f t="array" ref="G7">SUMIF(TRAINGCOST!$B$6:$B$8,$A7,TRAINGCOST!H$6:H$8)+SUMPRODUCT(--(HSEEXP!$B$7:$B$24=$A7)*(HSEEXP!$G$1:$AN$1=G$1),HSEEXP!$G$7:$AN$24)+SUMPRODUCT(--(GENSERVEXP!$B$7:$B$47=$A7)*(GENSERVEXP!$G$1:$AN$1=G$1),GENSERVEXP!$G$7:$AN$47)+SUMPRODUCT(--(ITEXP!$B$7:$B$15=$A7)*(ITEXP!$G$1:$AN$1=G$1),ITEXP!$G$7:$AN$15)+SUMIF(LABRCOST!$C$5:$C$5,$A7,LABRCOST!H$5:H$5)</f>
        <v>0</v>
      </c>
      <c r="H7" s="17" cm="1">
        <f t="array" ref="H7">SUMIF(TRAINGCOST!$B$6:$B$8,$A7,TRAINGCOST!I$6:I$8)+SUMPRODUCT(--(HSEEXP!$B$7:$B$24=$A7)*(HSEEXP!$G$1:$AN$1=H$1),HSEEXP!$G$7:$AN$24)+SUMPRODUCT(--(GENSERVEXP!$B$7:$B$47=$A7)*(GENSERVEXP!$G$1:$AN$1=H$1),GENSERVEXP!$G$7:$AN$47)+SUMPRODUCT(--(ITEXP!$B$7:$B$15=$A7)*(ITEXP!$G$1:$AN$1=H$1),ITEXP!$G$7:$AN$15)+SUMIF(LABRCOST!$C$5:$C$5,$A7,LABRCOST!I$5:I$5)</f>
        <v>0</v>
      </c>
      <c r="I7" s="17" cm="1">
        <f t="array" ref="I7">SUMIF(TRAINGCOST!$B$6:$B$8,$A7,TRAINGCOST!J$6:J$8)+SUMPRODUCT(--(HSEEXP!$B$7:$B$24=$A7)*(HSEEXP!$G$1:$AN$1=I$1),HSEEXP!$G$7:$AN$24)+SUMPRODUCT(--(GENSERVEXP!$B$7:$B$47=$A7)*(GENSERVEXP!$G$1:$AN$1=I$1),GENSERVEXP!$G$7:$AN$47)+SUMPRODUCT(--(ITEXP!$B$7:$B$15=$A7)*(ITEXP!$G$1:$AN$1=I$1),ITEXP!$G$7:$AN$15)+SUMIF(LABRCOST!$C$5:$C$5,$A7,LABRCOST!J$5:J$5)</f>
        <v>0</v>
      </c>
      <c r="J7" s="17" cm="1">
        <f t="array" ref="J7">SUMIF(TRAINGCOST!$B$6:$B$8,$A7,TRAINGCOST!K$6:K$8)+SUMPRODUCT(--(HSEEXP!$B$7:$B$24=$A7)*(HSEEXP!$G$1:$AN$1=J$1),HSEEXP!$G$7:$AN$24)+SUMPRODUCT(--(GENSERVEXP!$B$7:$B$47=$A7)*(GENSERVEXP!$G$1:$AN$1=J$1),GENSERVEXP!$G$7:$AN$47)+SUMPRODUCT(--(ITEXP!$B$7:$B$15=$A7)*(ITEXP!$G$1:$AN$1=J$1),ITEXP!$G$7:$AN$15)+SUMIF(LABRCOST!$C$5:$C$5,$A7,LABRCOST!K$5:K$5)</f>
        <v>0</v>
      </c>
      <c r="K7" s="17" cm="1">
        <f t="array" ref="K7">SUMIF(TRAINGCOST!$B$6:$B$8,$A7,TRAINGCOST!L$6:L$8)+SUMPRODUCT(--(HSEEXP!$B$7:$B$24=$A7)*(HSEEXP!$G$1:$AN$1=K$1),HSEEXP!$G$7:$AN$24)+SUMPRODUCT(--(GENSERVEXP!$B$7:$B$47=$A7)*(GENSERVEXP!$G$1:$AN$1=K$1),GENSERVEXP!$G$7:$AN$47)+SUMPRODUCT(--(ITEXP!$B$7:$B$15=$A7)*(ITEXP!$G$1:$AN$1=K$1),ITEXP!$G$7:$AN$15)+SUMIF(LABRCOST!$C$5:$C$5,$A7,LABRCOST!L$5:L$5)</f>
        <v>0</v>
      </c>
      <c r="L7" s="17" cm="1">
        <f t="array" ref="L7">SUMIF(TRAINGCOST!$B$6:$B$8,$A7,TRAINGCOST!M$6:M$8)+SUMPRODUCT(--(HSEEXP!$B$7:$B$24=$A7)*(HSEEXP!$G$1:$AN$1=L$1),HSEEXP!$G$7:$AN$24)+SUMPRODUCT(--(GENSERVEXP!$B$7:$B$47=$A7)*(GENSERVEXP!$G$1:$AN$1=L$1),GENSERVEXP!$G$7:$AN$47)+SUMPRODUCT(--(ITEXP!$B$7:$B$15=$A7)*(ITEXP!$G$1:$AN$1=L$1),ITEXP!$G$7:$AN$15)+SUMIF(LABRCOST!$C$5:$C$5,$A7,LABRCOST!M$5:M$5)</f>
        <v>0</v>
      </c>
      <c r="M7" s="17" cm="1">
        <f t="array" ref="M7">SUMIF(TRAINGCOST!$B$6:$B$8,$A7,TRAINGCOST!N$6:N$8)+SUMPRODUCT(--(HSEEXP!$B$7:$B$24=$A7)*(HSEEXP!$G$1:$AN$1=M$1),HSEEXP!$G$7:$AN$24)+SUMPRODUCT(--(GENSERVEXP!$B$7:$B$47=$A7)*(GENSERVEXP!$G$1:$AN$1=M$1),GENSERVEXP!$G$7:$AN$47)+SUMPRODUCT(--(ITEXP!$B$7:$B$15=$A7)*(ITEXP!$G$1:$AN$1=M$1),ITEXP!$G$7:$AN$15)+SUMIF(LABRCOST!$C$5:$C$5,$A7,LABRCOST!N$5:N$5)</f>
        <v>0</v>
      </c>
      <c r="N7" s="17" cm="1">
        <f t="array" ref="N7">SUMIF(TRAINGCOST!$B$6:$B$8,$A7,TRAINGCOST!O$6:O$8)+SUMPRODUCT(--(HSEEXP!$B$7:$B$24=$A7)*(HSEEXP!$G$1:$AN$1=N$1),HSEEXP!$G$7:$AN$24)+SUMPRODUCT(--(GENSERVEXP!$B$7:$B$47=$A7)*(GENSERVEXP!$G$1:$AN$1=N$1),GENSERVEXP!$G$7:$AN$47)+SUMPRODUCT(--(ITEXP!$B$7:$B$15=$A7)*(ITEXP!$G$1:$AN$1=N$1),ITEXP!$G$7:$AN$15)+SUMIF(LABRCOST!$C$5:$C$5,$A7,LABRCOST!O$5:O$5)</f>
        <v>0</v>
      </c>
      <c r="O7" s="18">
        <f>SUM(C7:N7)</f>
        <v>0</v>
      </c>
      <c r="P7" s="19" t="s">
        <v>22</v>
      </c>
    </row>
    <row r="8" spans="1:16">
      <c r="A8" s="20" t="s">
        <v>23</v>
      </c>
      <c r="B8" s="21" t="s">
        <v>24</v>
      </c>
      <c r="C8" s="22">
        <f t="shared" ref="C8:N8" si="0">SUM(C6:C7)</f>
        <v>0</v>
      </c>
      <c r="D8" s="22">
        <f t="shared" si="0"/>
        <v>0</v>
      </c>
      <c r="E8" s="22">
        <f t="shared" si="0"/>
        <v>0</v>
      </c>
      <c r="F8" s="22">
        <f t="shared" si="0"/>
        <v>0</v>
      </c>
      <c r="G8" s="22">
        <f t="shared" si="0"/>
        <v>0</v>
      </c>
      <c r="H8" s="22">
        <f t="shared" si="0"/>
        <v>0</v>
      </c>
      <c r="I8" s="22">
        <f t="shared" si="0"/>
        <v>0</v>
      </c>
      <c r="J8" s="22">
        <f t="shared" si="0"/>
        <v>0</v>
      </c>
      <c r="K8" s="22">
        <f t="shared" si="0"/>
        <v>0</v>
      </c>
      <c r="L8" s="22">
        <f t="shared" si="0"/>
        <v>0</v>
      </c>
      <c r="M8" s="22">
        <f t="shared" si="0"/>
        <v>0</v>
      </c>
      <c r="N8" s="22">
        <f t="shared" si="0"/>
        <v>0</v>
      </c>
      <c r="O8" s="23">
        <f>SUM(O6:O7)</f>
        <v>0</v>
      </c>
      <c r="P8" s="24"/>
    </row>
    <row r="9" spans="1:16">
      <c r="A9" s="15" t="s">
        <v>25</v>
      </c>
      <c r="B9" s="16" t="s">
        <v>26</v>
      </c>
      <c r="C9" s="17" cm="1">
        <f t="array" ref="C9">SUMIF(TRAINGCOST!$B$6:$B$8,$A9,TRAINGCOST!D$6:D$8)+SUMPRODUCT(--(HSEEXP!$B$7:$B$24=$A9)*(HSEEXP!$G$1:$AN$1=C$1),HSEEXP!$G$7:$AN$24)+SUMPRODUCT(--(GENSERVEXP!$B$7:$B$47=$A9)*(GENSERVEXP!$G$1:$AN$1=C$1),GENSERVEXP!$G$7:$AN$47)+SUMPRODUCT(--(ITEXP!$B$7:$B$15=$A9)*(ITEXP!$G$1:$AN$1=C$1),ITEXP!$G$7:$AN$15)+SUMIF(LABRCOST!$C$5:$C$5,$A9,LABRCOST!D$5:D$5)</f>
        <v>0</v>
      </c>
      <c r="D9" s="17" cm="1">
        <f t="array" ref="D9">SUMIF(TRAINGCOST!$B$6:$B$8,$A9,TRAINGCOST!E$6:E$8)+SUMPRODUCT(--(HSEEXP!$B$7:$B$24=$A9)*(HSEEXP!$G$1:$AN$1=D$1),HSEEXP!$G$7:$AN$24)+SUMPRODUCT(--(GENSERVEXP!$B$7:$B$47=$A9)*(GENSERVEXP!$G$1:$AN$1=D$1),GENSERVEXP!$G$7:$AN$47)+SUMPRODUCT(--(ITEXP!$B$7:$B$15=$A9)*(ITEXP!$G$1:$AN$1=D$1),ITEXP!$G$7:$AN$15)+SUMIF(LABRCOST!$C$5:$C$5,$A9,LABRCOST!E$5:E$5)</f>
        <v>0</v>
      </c>
      <c r="E9" s="17" cm="1">
        <f t="array" ref="E9">SUMIF(TRAINGCOST!$B$6:$B$8,$A9,TRAINGCOST!F$6:F$8)+SUMPRODUCT(--(HSEEXP!$B$7:$B$24=$A9)*(HSEEXP!$G$1:$AN$1=E$1),HSEEXP!$G$7:$AN$24)+SUMPRODUCT(--(GENSERVEXP!$B$7:$B$47=$A9)*(GENSERVEXP!$G$1:$AN$1=E$1),GENSERVEXP!$G$7:$AN$47)+SUMPRODUCT(--(ITEXP!$B$7:$B$15=$A9)*(ITEXP!$G$1:$AN$1=E$1),ITEXP!$G$7:$AN$15)+SUMIF(LABRCOST!$C$5:$C$5,$A9,LABRCOST!F$5:F$5)</f>
        <v>0</v>
      </c>
      <c r="F9" s="17" cm="1">
        <f t="array" ref="F9">SUMIF(TRAINGCOST!$B$6:$B$8,$A9,TRAINGCOST!G$6:G$8)+SUMPRODUCT(--(HSEEXP!$B$7:$B$24=$A9)*(HSEEXP!$G$1:$AN$1=F$1),HSEEXP!$G$7:$AN$24)+SUMPRODUCT(--(GENSERVEXP!$B$7:$B$47=$A9)*(GENSERVEXP!$G$1:$AN$1=F$1),GENSERVEXP!$G$7:$AN$47)+SUMPRODUCT(--(ITEXP!$B$7:$B$15=$A9)*(ITEXP!$G$1:$AN$1=F$1),ITEXP!$G$7:$AN$15)+SUMIF(LABRCOST!$C$5:$C$5,$A9,LABRCOST!G$5:G$5)</f>
        <v>0</v>
      </c>
      <c r="G9" s="17" cm="1">
        <f t="array" ref="G9">SUMIF(TRAINGCOST!$B$6:$B$8,$A9,TRAINGCOST!H$6:H$8)+SUMPRODUCT(--(HSEEXP!$B$7:$B$24=$A9)*(HSEEXP!$G$1:$AN$1=G$1),HSEEXP!$G$7:$AN$24)+SUMPRODUCT(--(GENSERVEXP!$B$7:$B$47=$A9)*(GENSERVEXP!$G$1:$AN$1=G$1),GENSERVEXP!$G$7:$AN$47)+SUMPRODUCT(--(ITEXP!$B$7:$B$15=$A9)*(ITEXP!$G$1:$AN$1=G$1),ITEXP!$G$7:$AN$15)+SUMIF(LABRCOST!$C$5:$C$5,$A9,LABRCOST!H$5:H$5)</f>
        <v>0</v>
      </c>
      <c r="H9" s="17" cm="1">
        <f t="array" ref="H9">SUMIF(TRAINGCOST!$B$6:$B$8,$A9,TRAINGCOST!I$6:I$8)+SUMPRODUCT(--(HSEEXP!$B$7:$B$24=$A9)*(HSEEXP!$G$1:$AN$1=H$1),HSEEXP!$G$7:$AN$24)+SUMPRODUCT(--(GENSERVEXP!$B$7:$B$47=$A9)*(GENSERVEXP!$G$1:$AN$1=H$1),GENSERVEXP!$G$7:$AN$47)+SUMPRODUCT(--(ITEXP!$B$7:$B$15=$A9)*(ITEXP!$G$1:$AN$1=H$1),ITEXP!$G$7:$AN$15)+SUMIF(LABRCOST!$C$5:$C$5,$A9,LABRCOST!I$5:I$5)</f>
        <v>0</v>
      </c>
      <c r="I9" s="17" cm="1">
        <f t="array" ref="I9">SUMIF(TRAINGCOST!$B$6:$B$8,$A9,TRAINGCOST!J$6:J$8)+SUMPRODUCT(--(HSEEXP!$B$7:$B$24=$A9)*(HSEEXP!$G$1:$AN$1=I$1),HSEEXP!$G$7:$AN$24)+SUMPRODUCT(--(GENSERVEXP!$B$7:$B$47=$A9)*(GENSERVEXP!$G$1:$AN$1=I$1),GENSERVEXP!$G$7:$AN$47)+SUMPRODUCT(--(ITEXP!$B$7:$B$15=$A9)*(ITEXP!$G$1:$AN$1=I$1),ITEXP!$G$7:$AN$15)+SUMIF(LABRCOST!$C$5:$C$5,$A9,LABRCOST!J$5:J$5)</f>
        <v>0</v>
      </c>
      <c r="J9" s="17" cm="1">
        <f t="array" ref="J9">SUMIF(TRAINGCOST!$B$6:$B$8,$A9,TRAINGCOST!K$6:K$8)+SUMPRODUCT(--(HSEEXP!$B$7:$B$24=$A9)*(HSEEXP!$G$1:$AN$1=J$1),HSEEXP!$G$7:$AN$24)+SUMPRODUCT(--(GENSERVEXP!$B$7:$B$47=$A9)*(GENSERVEXP!$G$1:$AN$1=J$1),GENSERVEXP!$G$7:$AN$47)+SUMPRODUCT(--(ITEXP!$B$7:$B$15=$A9)*(ITEXP!$G$1:$AN$1=J$1),ITEXP!$G$7:$AN$15)+SUMIF(LABRCOST!$C$5:$C$5,$A9,LABRCOST!K$5:K$5)</f>
        <v>0</v>
      </c>
      <c r="K9" s="17" cm="1">
        <f t="array" ref="K9">SUMIF(TRAINGCOST!$B$6:$B$8,$A9,TRAINGCOST!L$6:L$8)+SUMPRODUCT(--(HSEEXP!$B$7:$B$24=$A9)*(HSEEXP!$G$1:$AN$1=K$1),HSEEXP!$G$7:$AN$24)+SUMPRODUCT(--(GENSERVEXP!$B$7:$B$47=$A9)*(GENSERVEXP!$G$1:$AN$1=K$1),GENSERVEXP!$G$7:$AN$47)+SUMPRODUCT(--(ITEXP!$B$7:$B$15=$A9)*(ITEXP!$G$1:$AN$1=K$1),ITEXP!$G$7:$AN$15)+SUMIF(LABRCOST!$C$5:$C$5,$A9,LABRCOST!L$5:L$5)</f>
        <v>0</v>
      </c>
      <c r="L9" s="17" cm="1">
        <f t="array" ref="L9">SUMIF(TRAINGCOST!$B$6:$B$8,$A9,TRAINGCOST!M$6:M$8)+SUMPRODUCT(--(HSEEXP!$B$7:$B$24=$A9)*(HSEEXP!$G$1:$AN$1=L$1),HSEEXP!$G$7:$AN$24)+SUMPRODUCT(--(GENSERVEXP!$B$7:$B$47=$A9)*(GENSERVEXP!$G$1:$AN$1=L$1),GENSERVEXP!$G$7:$AN$47)+SUMPRODUCT(--(ITEXP!$B$7:$B$15=$A9)*(ITEXP!$G$1:$AN$1=L$1),ITEXP!$G$7:$AN$15)+SUMIF(LABRCOST!$C$5:$C$5,$A9,LABRCOST!M$5:M$5)</f>
        <v>0</v>
      </c>
      <c r="M9" s="17" cm="1">
        <f t="array" ref="M9">SUMIF(TRAINGCOST!$B$6:$B$8,$A9,TRAINGCOST!N$6:N$8)+SUMPRODUCT(--(HSEEXP!$B$7:$B$24=$A9)*(HSEEXP!$G$1:$AN$1=M$1),HSEEXP!$G$7:$AN$24)+SUMPRODUCT(--(GENSERVEXP!$B$7:$B$47=$A9)*(GENSERVEXP!$G$1:$AN$1=M$1),GENSERVEXP!$G$7:$AN$47)+SUMPRODUCT(--(ITEXP!$B$7:$B$15=$A9)*(ITEXP!$G$1:$AN$1=M$1),ITEXP!$G$7:$AN$15)+SUMIF(LABRCOST!$C$5:$C$5,$A9,LABRCOST!N$5:N$5)</f>
        <v>0</v>
      </c>
      <c r="N9" s="17" cm="1">
        <f t="array" ref="N9">SUMIF(TRAINGCOST!$B$6:$B$8,$A9,TRAINGCOST!O$6:O$8)+SUMPRODUCT(--(HSEEXP!$B$7:$B$24=$A9)*(HSEEXP!$G$1:$AN$1=N$1),HSEEXP!$G$7:$AN$24)+SUMPRODUCT(--(GENSERVEXP!$B$7:$B$47=$A9)*(GENSERVEXP!$G$1:$AN$1=N$1),GENSERVEXP!$G$7:$AN$47)+SUMPRODUCT(--(ITEXP!$B$7:$B$15=$A9)*(ITEXP!$G$1:$AN$1=N$1),ITEXP!$G$7:$AN$15)+SUMIF(LABRCOST!$C$5:$C$5,$A9,LABRCOST!O$5:O$5)</f>
        <v>0</v>
      </c>
      <c r="O9" s="18">
        <f>SUM(C9:N9)</f>
        <v>0</v>
      </c>
      <c r="P9" s="19" t="s">
        <v>19</v>
      </c>
    </row>
    <row r="10" spans="1:16">
      <c r="A10" s="20" t="s">
        <v>27</v>
      </c>
      <c r="B10" s="21" t="s">
        <v>28</v>
      </c>
      <c r="C10" s="22">
        <f t="shared" ref="C10:O10" si="1">SUM(C9:C9)</f>
        <v>0</v>
      </c>
      <c r="D10" s="22">
        <f t="shared" si="1"/>
        <v>0</v>
      </c>
      <c r="E10" s="22">
        <f t="shared" si="1"/>
        <v>0</v>
      </c>
      <c r="F10" s="22">
        <f t="shared" si="1"/>
        <v>0</v>
      </c>
      <c r="G10" s="22">
        <f t="shared" si="1"/>
        <v>0</v>
      </c>
      <c r="H10" s="22">
        <f t="shared" si="1"/>
        <v>0</v>
      </c>
      <c r="I10" s="22">
        <f t="shared" si="1"/>
        <v>0</v>
      </c>
      <c r="J10" s="22">
        <f t="shared" si="1"/>
        <v>0</v>
      </c>
      <c r="K10" s="22">
        <f t="shared" si="1"/>
        <v>0</v>
      </c>
      <c r="L10" s="22">
        <f t="shared" si="1"/>
        <v>0</v>
      </c>
      <c r="M10" s="22">
        <f t="shared" si="1"/>
        <v>0</v>
      </c>
      <c r="N10" s="22">
        <f t="shared" si="1"/>
        <v>0</v>
      </c>
      <c r="O10" s="23">
        <f t="shared" si="1"/>
        <v>0</v>
      </c>
      <c r="P10" s="24"/>
    </row>
    <row r="11" spans="1:16">
      <c r="A11" s="15" t="s">
        <v>29</v>
      </c>
      <c r="B11" s="16" t="s">
        <v>30</v>
      </c>
      <c r="C11" s="17" cm="1">
        <f t="array" ref="C11">SUMIF(TRAINGCOST!$B$6:$B$8,$A11,TRAINGCOST!D$6:D$8)+SUMPRODUCT(--(HSEEXP!$B$7:$B$24=$A11)*(HSEEXP!$G$1:$AN$1=C$1),HSEEXP!$G$7:$AN$24)+SUMPRODUCT(--(GENSERVEXP!$B$7:$B$47=$A11)*(GENSERVEXP!$G$1:$AN$1=C$1),GENSERVEXP!$G$7:$AN$47)+SUMPRODUCT(--(ITEXP!$B$7:$B$15=$A11)*(ITEXP!$G$1:$AN$1=C$1),ITEXP!$G$7:$AN$15)+SUMIF(LABRCOST!$C$5:$C$5,$A11,LABRCOST!D$5:D$5)</f>
        <v>0</v>
      </c>
      <c r="D11" s="17" cm="1">
        <f t="array" ref="D11">SUMIF(TRAINGCOST!$B$6:$B$8,$A11,TRAINGCOST!E$6:E$8)+SUMPRODUCT(--(HSEEXP!$B$7:$B$24=$A11)*(HSEEXP!$G$1:$AN$1=D$1),HSEEXP!$G$7:$AN$24)+SUMPRODUCT(--(GENSERVEXP!$B$7:$B$47=$A11)*(GENSERVEXP!$G$1:$AN$1=D$1),GENSERVEXP!$G$7:$AN$47)+SUMPRODUCT(--(ITEXP!$B$7:$B$15=$A11)*(ITEXP!$G$1:$AN$1=D$1),ITEXP!$G$7:$AN$15)+SUMIF(LABRCOST!$C$5:$C$5,$A11,LABRCOST!E$5:E$5)</f>
        <v>0</v>
      </c>
      <c r="E11" s="17" cm="1">
        <f t="array" ref="E11">SUMIF(TRAINGCOST!$B$6:$B$8,$A11,TRAINGCOST!F$6:F$8)+SUMPRODUCT(--(HSEEXP!$B$7:$B$24=$A11)*(HSEEXP!$G$1:$AN$1=E$1),HSEEXP!$G$7:$AN$24)+SUMPRODUCT(--(GENSERVEXP!$B$7:$B$47=$A11)*(GENSERVEXP!$G$1:$AN$1=E$1),GENSERVEXP!$G$7:$AN$47)+SUMPRODUCT(--(ITEXP!$B$7:$B$15=$A11)*(ITEXP!$G$1:$AN$1=E$1),ITEXP!$G$7:$AN$15)+SUMIF(LABRCOST!$C$5:$C$5,$A11,LABRCOST!F$5:F$5)</f>
        <v>0</v>
      </c>
      <c r="F11" s="17" cm="1">
        <f t="array" ref="F11">SUMIF(TRAINGCOST!$B$6:$B$8,$A11,TRAINGCOST!G$6:G$8)+SUMPRODUCT(--(HSEEXP!$B$7:$B$24=$A11)*(HSEEXP!$G$1:$AN$1=F$1),HSEEXP!$G$7:$AN$24)+SUMPRODUCT(--(GENSERVEXP!$B$7:$B$47=$A11)*(GENSERVEXP!$G$1:$AN$1=F$1),GENSERVEXP!$G$7:$AN$47)+SUMPRODUCT(--(ITEXP!$B$7:$B$15=$A11)*(ITEXP!$G$1:$AN$1=F$1),ITEXP!$G$7:$AN$15)+SUMIF(LABRCOST!$C$5:$C$5,$A11,LABRCOST!G$5:G$5)</f>
        <v>0</v>
      </c>
      <c r="G11" s="17" cm="1">
        <f t="array" ref="G11">SUMIF(TRAINGCOST!$B$6:$B$8,$A11,TRAINGCOST!H$6:H$8)+SUMPRODUCT(--(HSEEXP!$B$7:$B$24=$A11)*(HSEEXP!$G$1:$AN$1=G$1),HSEEXP!$G$7:$AN$24)+SUMPRODUCT(--(GENSERVEXP!$B$7:$B$47=$A11)*(GENSERVEXP!$G$1:$AN$1=G$1),GENSERVEXP!$G$7:$AN$47)+SUMPRODUCT(--(ITEXP!$B$7:$B$15=$A11)*(ITEXP!$G$1:$AN$1=G$1),ITEXP!$G$7:$AN$15)+SUMIF(LABRCOST!$C$5:$C$5,$A11,LABRCOST!H$5:H$5)</f>
        <v>0</v>
      </c>
      <c r="H11" s="17" cm="1">
        <f t="array" ref="H11">SUMIF(TRAINGCOST!$B$6:$B$8,$A11,TRAINGCOST!I$6:I$8)+SUMPRODUCT(--(HSEEXP!$B$7:$B$24=$A11)*(HSEEXP!$G$1:$AN$1=H$1),HSEEXP!$G$7:$AN$24)+SUMPRODUCT(--(GENSERVEXP!$B$7:$B$47=$A11)*(GENSERVEXP!$G$1:$AN$1=H$1),GENSERVEXP!$G$7:$AN$47)+SUMPRODUCT(--(ITEXP!$B$7:$B$15=$A11)*(ITEXP!$G$1:$AN$1=H$1),ITEXP!$G$7:$AN$15)+SUMIF(LABRCOST!$C$5:$C$5,$A11,LABRCOST!I$5:I$5)</f>
        <v>0</v>
      </c>
      <c r="I11" s="17" cm="1">
        <f t="array" ref="I11">SUMIF(TRAINGCOST!$B$6:$B$8,$A11,TRAINGCOST!J$6:J$8)+SUMPRODUCT(--(HSEEXP!$B$7:$B$24=$A11)*(HSEEXP!$G$1:$AN$1=I$1),HSEEXP!$G$7:$AN$24)+SUMPRODUCT(--(GENSERVEXP!$B$7:$B$47=$A11)*(GENSERVEXP!$G$1:$AN$1=I$1),GENSERVEXP!$G$7:$AN$47)+SUMPRODUCT(--(ITEXP!$B$7:$B$15=$A11)*(ITEXP!$G$1:$AN$1=I$1),ITEXP!$G$7:$AN$15)+SUMIF(LABRCOST!$C$5:$C$5,$A11,LABRCOST!J$5:J$5)</f>
        <v>0</v>
      </c>
      <c r="J11" s="17" cm="1">
        <f t="array" ref="J11">SUMIF(TRAINGCOST!$B$6:$B$8,$A11,TRAINGCOST!K$6:K$8)+SUMPRODUCT(--(HSEEXP!$B$7:$B$24=$A11)*(HSEEXP!$G$1:$AN$1=J$1),HSEEXP!$G$7:$AN$24)+SUMPRODUCT(--(GENSERVEXP!$B$7:$B$47=$A11)*(GENSERVEXP!$G$1:$AN$1=J$1),GENSERVEXP!$G$7:$AN$47)+SUMPRODUCT(--(ITEXP!$B$7:$B$15=$A11)*(ITEXP!$G$1:$AN$1=J$1),ITEXP!$G$7:$AN$15)+SUMIF(LABRCOST!$C$5:$C$5,$A11,LABRCOST!K$5:K$5)</f>
        <v>0</v>
      </c>
      <c r="K11" s="17" cm="1">
        <f t="array" ref="K11">SUMIF(TRAINGCOST!$B$6:$B$8,$A11,TRAINGCOST!L$6:L$8)+SUMPRODUCT(--(HSEEXP!$B$7:$B$24=$A11)*(HSEEXP!$G$1:$AN$1=K$1),HSEEXP!$G$7:$AN$24)+SUMPRODUCT(--(GENSERVEXP!$B$7:$B$47=$A11)*(GENSERVEXP!$G$1:$AN$1=K$1),GENSERVEXP!$G$7:$AN$47)+SUMPRODUCT(--(ITEXP!$B$7:$B$15=$A11)*(ITEXP!$G$1:$AN$1=K$1),ITEXP!$G$7:$AN$15)+SUMIF(LABRCOST!$C$5:$C$5,$A11,LABRCOST!L$5:L$5)</f>
        <v>0</v>
      </c>
      <c r="L11" s="17" cm="1">
        <f t="array" ref="L11">SUMIF(TRAINGCOST!$B$6:$B$8,$A11,TRAINGCOST!M$6:M$8)+SUMPRODUCT(--(HSEEXP!$B$7:$B$24=$A11)*(HSEEXP!$G$1:$AN$1=L$1),HSEEXP!$G$7:$AN$24)+SUMPRODUCT(--(GENSERVEXP!$B$7:$B$47=$A11)*(GENSERVEXP!$G$1:$AN$1=L$1),GENSERVEXP!$G$7:$AN$47)+SUMPRODUCT(--(ITEXP!$B$7:$B$15=$A11)*(ITEXP!$G$1:$AN$1=L$1),ITEXP!$G$7:$AN$15)+SUMIF(LABRCOST!$C$5:$C$5,$A11,LABRCOST!M$5:M$5)</f>
        <v>0</v>
      </c>
      <c r="M11" s="17" cm="1">
        <f t="array" ref="M11">SUMIF(TRAINGCOST!$B$6:$B$8,$A11,TRAINGCOST!N$6:N$8)+SUMPRODUCT(--(HSEEXP!$B$7:$B$24=$A11)*(HSEEXP!$G$1:$AN$1=M$1),HSEEXP!$G$7:$AN$24)+SUMPRODUCT(--(GENSERVEXP!$B$7:$B$47=$A11)*(GENSERVEXP!$G$1:$AN$1=M$1),GENSERVEXP!$G$7:$AN$47)+SUMPRODUCT(--(ITEXP!$B$7:$B$15=$A11)*(ITEXP!$G$1:$AN$1=M$1),ITEXP!$G$7:$AN$15)+SUMIF(LABRCOST!$C$5:$C$5,$A11,LABRCOST!N$5:N$5)</f>
        <v>0</v>
      </c>
      <c r="N11" s="17" cm="1">
        <f t="array" ref="N11">SUMIF(TRAINGCOST!$B$6:$B$8,$A11,TRAINGCOST!O$6:O$8)+SUMPRODUCT(--(HSEEXP!$B$7:$B$24=$A11)*(HSEEXP!$G$1:$AN$1=N$1),HSEEXP!$G$7:$AN$24)+SUMPRODUCT(--(GENSERVEXP!$B$7:$B$47=$A11)*(GENSERVEXP!$G$1:$AN$1=N$1),GENSERVEXP!$G$7:$AN$47)+SUMPRODUCT(--(ITEXP!$B$7:$B$15=$A11)*(ITEXP!$G$1:$AN$1=N$1),ITEXP!$G$7:$AN$15)+SUMIF(LABRCOST!$C$5:$C$5,$A11,LABRCOST!O$5:O$5)</f>
        <v>0</v>
      </c>
      <c r="O11" s="18">
        <f>SUM(C11:N11)</f>
        <v>0</v>
      </c>
      <c r="P11" s="19" t="s">
        <v>19</v>
      </c>
    </row>
    <row r="12" spans="1:16">
      <c r="A12" s="15" t="s">
        <v>31</v>
      </c>
      <c r="B12" s="16" t="s">
        <v>32</v>
      </c>
      <c r="C12" s="17" cm="1">
        <f t="array" ref="C12">SUMIF(TRAINGCOST!$B$6:$B$8,$A12,TRAINGCOST!D$6:D$8)+SUMPRODUCT(--(HSEEXP!$B$7:$B$24=$A12)*(HSEEXP!$G$1:$AN$1=C$1),HSEEXP!$G$7:$AN$24)+SUMPRODUCT(--(GENSERVEXP!$B$7:$B$47=$A12)*(GENSERVEXP!$G$1:$AN$1=C$1),GENSERVEXP!$G$7:$AN$47)+SUMPRODUCT(--(ITEXP!$B$7:$B$15=$A12)*(ITEXP!$G$1:$AN$1=C$1),ITEXP!$G$7:$AN$15)+SUMIF(LABRCOST!$C$5:$C$5,$A12,LABRCOST!D$5:D$5)</f>
        <v>0</v>
      </c>
      <c r="D12" s="17" cm="1">
        <f t="array" ref="D12">SUMIF(TRAINGCOST!$B$6:$B$8,$A12,TRAINGCOST!E$6:E$8)+SUMPRODUCT(--(HSEEXP!$B$7:$B$24=$A12)*(HSEEXP!$G$1:$AN$1=D$1),HSEEXP!$G$7:$AN$24)+SUMPRODUCT(--(GENSERVEXP!$B$7:$B$47=$A12)*(GENSERVEXP!$G$1:$AN$1=D$1),GENSERVEXP!$G$7:$AN$47)+SUMPRODUCT(--(ITEXP!$B$7:$B$15=$A12)*(ITEXP!$G$1:$AN$1=D$1),ITEXP!$G$7:$AN$15)+SUMIF(LABRCOST!$C$5:$C$5,$A12,LABRCOST!E$5:E$5)</f>
        <v>0</v>
      </c>
      <c r="E12" s="17" cm="1">
        <f t="array" ref="E12">SUMIF(TRAINGCOST!$B$6:$B$8,$A12,TRAINGCOST!F$6:F$8)+SUMPRODUCT(--(HSEEXP!$B$7:$B$24=$A12)*(HSEEXP!$G$1:$AN$1=E$1),HSEEXP!$G$7:$AN$24)+SUMPRODUCT(--(GENSERVEXP!$B$7:$B$47=$A12)*(GENSERVEXP!$G$1:$AN$1=E$1),GENSERVEXP!$G$7:$AN$47)+SUMPRODUCT(--(ITEXP!$B$7:$B$15=$A12)*(ITEXP!$G$1:$AN$1=E$1),ITEXP!$G$7:$AN$15)+SUMIF(LABRCOST!$C$5:$C$5,$A12,LABRCOST!F$5:F$5)</f>
        <v>0</v>
      </c>
      <c r="F12" s="17" cm="1">
        <f t="array" ref="F12">SUMIF(TRAINGCOST!$B$6:$B$8,$A12,TRAINGCOST!G$6:G$8)+SUMPRODUCT(--(HSEEXP!$B$7:$B$24=$A12)*(HSEEXP!$G$1:$AN$1=F$1),HSEEXP!$G$7:$AN$24)+SUMPRODUCT(--(GENSERVEXP!$B$7:$B$47=$A12)*(GENSERVEXP!$G$1:$AN$1=F$1),GENSERVEXP!$G$7:$AN$47)+SUMPRODUCT(--(ITEXP!$B$7:$B$15=$A12)*(ITEXP!$G$1:$AN$1=F$1),ITEXP!$G$7:$AN$15)+SUMIF(LABRCOST!$C$5:$C$5,$A12,LABRCOST!G$5:G$5)</f>
        <v>0</v>
      </c>
      <c r="G12" s="17" cm="1">
        <f t="array" ref="G12">SUMIF(TRAINGCOST!$B$6:$B$8,$A12,TRAINGCOST!H$6:H$8)+SUMPRODUCT(--(HSEEXP!$B$7:$B$24=$A12)*(HSEEXP!$G$1:$AN$1=G$1),HSEEXP!$G$7:$AN$24)+SUMPRODUCT(--(GENSERVEXP!$B$7:$B$47=$A12)*(GENSERVEXP!$G$1:$AN$1=G$1),GENSERVEXP!$G$7:$AN$47)+SUMPRODUCT(--(ITEXP!$B$7:$B$15=$A12)*(ITEXP!$G$1:$AN$1=G$1),ITEXP!$G$7:$AN$15)+SUMIF(LABRCOST!$C$5:$C$5,$A12,LABRCOST!H$5:H$5)</f>
        <v>0</v>
      </c>
      <c r="H12" s="17" cm="1">
        <f t="array" ref="H12">SUMIF(TRAINGCOST!$B$6:$B$8,$A12,TRAINGCOST!I$6:I$8)+SUMPRODUCT(--(HSEEXP!$B$7:$B$24=$A12)*(HSEEXP!$G$1:$AN$1=H$1),HSEEXP!$G$7:$AN$24)+SUMPRODUCT(--(GENSERVEXP!$B$7:$B$47=$A12)*(GENSERVEXP!$G$1:$AN$1=H$1),GENSERVEXP!$G$7:$AN$47)+SUMPRODUCT(--(ITEXP!$B$7:$B$15=$A12)*(ITEXP!$G$1:$AN$1=H$1),ITEXP!$G$7:$AN$15)+SUMIF(LABRCOST!$C$5:$C$5,$A12,LABRCOST!I$5:I$5)</f>
        <v>0</v>
      </c>
      <c r="I12" s="17" cm="1">
        <f t="array" ref="I12">SUMIF(TRAINGCOST!$B$6:$B$8,$A12,TRAINGCOST!J$6:J$8)+SUMPRODUCT(--(HSEEXP!$B$7:$B$24=$A12)*(HSEEXP!$G$1:$AN$1=I$1),HSEEXP!$G$7:$AN$24)+SUMPRODUCT(--(GENSERVEXP!$B$7:$B$47=$A12)*(GENSERVEXP!$G$1:$AN$1=I$1),GENSERVEXP!$G$7:$AN$47)+SUMPRODUCT(--(ITEXP!$B$7:$B$15=$A12)*(ITEXP!$G$1:$AN$1=I$1),ITEXP!$G$7:$AN$15)+SUMIF(LABRCOST!$C$5:$C$5,$A12,LABRCOST!J$5:J$5)</f>
        <v>0</v>
      </c>
      <c r="J12" s="17" cm="1">
        <f t="array" ref="J12">SUMIF(TRAINGCOST!$B$6:$B$8,$A12,TRAINGCOST!K$6:K$8)+SUMPRODUCT(--(HSEEXP!$B$7:$B$24=$A12)*(HSEEXP!$G$1:$AN$1=J$1),HSEEXP!$G$7:$AN$24)+SUMPRODUCT(--(GENSERVEXP!$B$7:$B$47=$A12)*(GENSERVEXP!$G$1:$AN$1=J$1),GENSERVEXP!$G$7:$AN$47)+SUMPRODUCT(--(ITEXP!$B$7:$B$15=$A12)*(ITEXP!$G$1:$AN$1=J$1),ITEXP!$G$7:$AN$15)+SUMIF(LABRCOST!$C$5:$C$5,$A12,LABRCOST!K$5:K$5)</f>
        <v>0</v>
      </c>
      <c r="K12" s="17" cm="1">
        <f t="array" ref="K12">SUMIF(TRAINGCOST!$B$6:$B$8,$A12,TRAINGCOST!L$6:L$8)+SUMPRODUCT(--(HSEEXP!$B$7:$B$24=$A12)*(HSEEXP!$G$1:$AN$1=K$1),HSEEXP!$G$7:$AN$24)+SUMPRODUCT(--(GENSERVEXP!$B$7:$B$47=$A12)*(GENSERVEXP!$G$1:$AN$1=K$1),GENSERVEXP!$G$7:$AN$47)+SUMPRODUCT(--(ITEXP!$B$7:$B$15=$A12)*(ITEXP!$G$1:$AN$1=K$1),ITEXP!$G$7:$AN$15)+SUMIF(LABRCOST!$C$5:$C$5,$A12,LABRCOST!L$5:L$5)</f>
        <v>0</v>
      </c>
      <c r="L12" s="17" cm="1">
        <f t="array" ref="L12">SUMIF(TRAINGCOST!$B$6:$B$8,$A12,TRAINGCOST!M$6:M$8)+SUMPRODUCT(--(HSEEXP!$B$7:$B$24=$A12)*(HSEEXP!$G$1:$AN$1=L$1),HSEEXP!$G$7:$AN$24)+SUMPRODUCT(--(GENSERVEXP!$B$7:$B$47=$A12)*(GENSERVEXP!$G$1:$AN$1=L$1),GENSERVEXP!$G$7:$AN$47)+SUMPRODUCT(--(ITEXP!$B$7:$B$15=$A12)*(ITEXP!$G$1:$AN$1=L$1),ITEXP!$G$7:$AN$15)+SUMIF(LABRCOST!$C$5:$C$5,$A12,LABRCOST!M$5:M$5)</f>
        <v>0</v>
      </c>
      <c r="M12" s="17" cm="1">
        <f t="array" ref="M12">SUMIF(TRAINGCOST!$B$6:$B$8,$A12,TRAINGCOST!N$6:N$8)+SUMPRODUCT(--(HSEEXP!$B$7:$B$24=$A12)*(HSEEXP!$G$1:$AN$1=M$1),HSEEXP!$G$7:$AN$24)+SUMPRODUCT(--(GENSERVEXP!$B$7:$B$47=$A12)*(GENSERVEXP!$G$1:$AN$1=M$1),GENSERVEXP!$G$7:$AN$47)+SUMPRODUCT(--(ITEXP!$B$7:$B$15=$A12)*(ITEXP!$G$1:$AN$1=M$1),ITEXP!$G$7:$AN$15)+SUMIF(LABRCOST!$C$5:$C$5,$A12,LABRCOST!N$5:N$5)</f>
        <v>0</v>
      </c>
      <c r="N12" s="17" cm="1">
        <f t="array" ref="N12">SUMIF(TRAINGCOST!$B$6:$B$8,$A12,TRAINGCOST!O$6:O$8)+SUMPRODUCT(--(HSEEXP!$B$7:$B$24=$A12)*(HSEEXP!$G$1:$AN$1=N$1),HSEEXP!$G$7:$AN$24)+SUMPRODUCT(--(GENSERVEXP!$B$7:$B$47=$A12)*(GENSERVEXP!$G$1:$AN$1=N$1),GENSERVEXP!$G$7:$AN$47)+SUMPRODUCT(--(ITEXP!$B$7:$B$15=$A12)*(ITEXP!$G$1:$AN$1=N$1),ITEXP!$G$7:$AN$15)+SUMIF(LABRCOST!$C$5:$C$5,$A12,LABRCOST!O$5:O$5)</f>
        <v>0</v>
      </c>
      <c r="O12" s="18">
        <f>SUM(C12:N12)</f>
        <v>0</v>
      </c>
      <c r="P12" s="19" t="s">
        <v>19</v>
      </c>
    </row>
    <row r="13" spans="1:16">
      <c r="A13" s="20" t="s">
        <v>33</v>
      </c>
      <c r="B13" s="21" t="s">
        <v>34</v>
      </c>
      <c r="C13" s="22">
        <f t="shared" ref="C13:O13" si="2">SUM(C11:C12)</f>
        <v>0</v>
      </c>
      <c r="D13" s="22">
        <f t="shared" si="2"/>
        <v>0</v>
      </c>
      <c r="E13" s="22">
        <f t="shared" si="2"/>
        <v>0</v>
      </c>
      <c r="F13" s="22">
        <f t="shared" si="2"/>
        <v>0</v>
      </c>
      <c r="G13" s="22">
        <f t="shared" si="2"/>
        <v>0</v>
      </c>
      <c r="H13" s="22">
        <f t="shared" si="2"/>
        <v>0</v>
      </c>
      <c r="I13" s="22">
        <f t="shared" si="2"/>
        <v>0</v>
      </c>
      <c r="J13" s="22">
        <f t="shared" si="2"/>
        <v>0</v>
      </c>
      <c r="K13" s="22">
        <f t="shared" si="2"/>
        <v>0</v>
      </c>
      <c r="L13" s="22">
        <f t="shared" si="2"/>
        <v>0</v>
      </c>
      <c r="M13" s="22">
        <f t="shared" si="2"/>
        <v>0</v>
      </c>
      <c r="N13" s="22">
        <f t="shared" si="2"/>
        <v>0</v>
      </c>
      <c r="O13" s="23">
        <f t="shared" si="2"/>
        <v>0</v>
      </c>
      <c r="P13" s="24"/>
    </row>
    <row r="14" spans="1:16">
      <c r="A14" s="15" t="s">
        <v>35</v>
      </c>
      <c r="B14" s="16" t="s">
        <v>36</v>
      </c>
      <c r="C14" s="17" cm="1">
        <f t="array" ref="C14">SUMIF(TRAINGCOST!$B$6:$B$8,$A14,TRAINGCOST!D$6:D$8)+SUMPRODUCT(--(HSEEXP!$B$7:$B$24=$A14)*(HSEEXP!$G$1:$AN$1=C$1),HSEEXP!$G$7:$AN$24)+SUMPRODUCT(--(GENSERVEXP!$B$7:$B$47=$A14)*(GENSERVEXP!$G$1:$AN$1=C$1),GENSERVEXP!$G$7:$AN$47)+SUMPRODUCT(--(ITEXP!$B$7:$B$15=$A14)*(ITEXP!$G$1:$AN$1=C$1),ITEXP!$G$7:$AN$15)+SUMIF(LABRCOST!$C$5:$C$5,$A14,LABRCOST!D$5:D$5)</f>
        <v>0</v>
      </c>
      <c r="D14" s="17" cm="1">
        <f t="array" ref="D14">SUMIF(TRAINGCOST!$B$6:$B$8,$A14,TRAINGCOST!E$6:E$8)+SUMPRODUCT(--(HSEEXP!$B$7:$B$24=$A14)*(HSEEXP!$G$1:$AN$1=D$1),HSEEXP!$G$7:$AN$24)+SUMPRODUCT(--(GENSERVEXP!$B$7:$B$47=$A14)*(GENSERVEXP!$G$1:$AN$1=D$1),GENSERVEXP!$G$7:$AN$47)+SUMPRODUCT(--(ITEXP!$B$7:$B$15=$A14)*(ITEXP!$G$1:$AN$1=D$1),ITEXP!$G$7:$AN$15)+SUMIF(LABRCOST!$C$5:$C$5,$A14,LABRCOST!E$5:E$5)</f>
        <v>0</v>
      </c>
      <c r="E14" s="17" cm="1">
        <f t="array" ref="E14">SUMIF(TRAINGCOST!$B$6:$B$8,$A14,TRAINGCOST!F$6:F$8)+SUMPRODUCT(--(HSEEXP!$B$7:$B$24=$A14)*(HSEEXP!$G$1:$AN$1=E$1),HSEEXP!$G$7:$AN$24)+SUMPRODUCT(--(GENSERVEXP!$B$7:$B$47=$A14)*(GENSERVEXP!$G$1:$AN$1=E$1),GENSERVEXP!$G$7:$AN$47)+SUMPRODUCT(--(ITEXP!$B$7:$B$15=$A14)*(ITEXP!$G$1:$AN$1=E$1),ITEXP!$G$7:$AN$15)+SUMIF(LABRCOST!$C$5:$C$5,$A14,LABRCOST!F$5:F$5)</f>
        <v>0</v>
      </c>
      <c r="F14" s="17" cm="1">
        <f t="array" ref="F14">SUMIF(TRAINGCOST!$B$6:$B$8,$A14,TRAINGCOST!G$6:G$8)+SUMPRODUCT(--(HSEEXP!$B$7:$B$24=$A14)*(HSEEXP!$G$1:$AN$1=F$1),HSEEXP!$G$7:$AN$24)+SUMPRODUCT(--(GENSERVEXP!$B$7:$B$47=$A14)*(GENSERVEXP!$G$1:$AN$1=F$1),GENSERVEXP!$G$7:$AN$47)+SUMPRODUCT(--(ITEXP!$B$7:$B$15=$A14)*(ITEXP!$G$1:$AN$1=F$1),ITEXP!$G$7:$AN$15)+SUMIF(LABRCOST!$C$5:$C$5,$A14,LABRCOST!G$5:G$5)</f>
        <v>0</v>
      </c>
      <c r="G14" s="17" cm="1">
        <f t="array" ref="G14">SUMIF(TRAINGCOST!$B$6:$B$8,$A14,TRAINGCOST!H$6:H$8)+SUMPRODUCT(--(HSEEXP!$B$7:$B$24=$A14)*(HSEEXP!$G$1:$AN$1=G$1),HSEEXP!$G$7:$AN$24)+SUMPRODUCT(--(GENSERVEXP!$B$7:$B$47=$A14)*(GENSERVEXP!$G$1:$AN$1=G$1),GENSERVEXP!$G$7:$AN$47)+SUMPRODUCT(--(ITEXP!$B$7:$B$15=$A14)*(ITEXP!$G$1:$AN$1=G$1),ITEXP!$G$7:$AN$15)+SUMIF(LABRCOST!$C$5:$C$5,$A14,LABRCOST!H$5:H$5)</f>
        <v>0</v>
      </c>
      <c r="H14" s="17" cm="1">
        <f t="array" ref="H14">SUMIF(TRAINGCOST!$B$6:$B$8,$A14,TRAINGCOST!I$6:I$8)+SUMPRODUCT(--(HSEEXP!$B$7:$B$24=$A14)*(HSEEXP!$G$1:$AN$1=H$1),HSEEXP!$G$7:$AN$24)+SUMPRODUCT(--(GENSERVEXP!$B$7:$B$47=$A14)*(GENSERVEXP!$G$1:$AN$1=H$1),GENSERVEXP!$G$7:$AN$47)+SUMPRODUCT(--(ITEXP!$B$7:$B$15=$A14)*(ITEXP!$G$1:$AN$1=H$1),ITEXP!$G$7:$AN$15)+SUMIF(LABRCOST!$C$5:$C$5,$A14,LABRCOST!I$5:I$5)</f>
        <v>0</v>
      </c>
      <c r="I14" s="17" cm="1">
        <f t="array" ref="I14">SUMIF(TRAINGCOST!$B$6:$B$8,$A14,TRAINGCOST!J$6:J$8)+SUMPRODUCT(--(HSEEXP!$B$7:$B$24=$A14)*(HSEEXP!$G$1:$AN$1=I$1),HSEEXP!$G$7:$AN$24)+SUMPRODUCT(--(GENSERVEXP!$B$7:$B$47=$A14)*(GENSERVEXP!$G$1:$AN$1=I$1),GENSERVEXP!$G$7:$AN$47)+SUMPRODUCT(--(ITEXP!$B$7:$B$15=$A14)*(ITEXP!$G$1:$AN$1=I$1),ITEXP!$G$7:$AN$15)+SUMIF(LABRCOST!$C$5:$C$5,$A14,LABRCOST!J$5:J$5)</f>
        <v>0</v>
      </c>
      <c r="J14" s="17" cm="1">
        <f t="array" ref="J14">SUMIF(TRAINGCOST!$B$6:$B$8,$A14,TRAINGCOST!K$6:K$8)+SUMPRODUCT(--(HSEEXP!$B$7:$B$24=$A14)*(HSEEXP!$G$1:$AN$1=J$1),HSEEXP!$G$7:$AN$24)+SUMPRODUCT(--(GENSERVEXP!$B$7:$B$47=$A14)*(GENSERVEXP!$G$1:$AN$1=J$1),GENSERVEXP!$G$7:$AN$47)+SUMPRODUCT(--(ITEXP!$B$7:$B$15=$A14)*(ITEXP!$G$1:$AN$1=J$1),ITEXP!$G$7:$AN$15)+SUMIF(LABRCOST!$C$5:$C$5,$A14,LABRCOST!K$5:K$5)</f>
        <v>0</v>
      </c>
      <c r="K14" s="17" cm="1">
        <f t="array" ref="K14">SUMIF(TRAINGCOST!$B$6:$B$8,$A14,TRAINGCOST!L$6:L$8)+SUMPRODUCT(--(HSEEXP!$B$7:$B$24=$A14)*(HSEEXP!$G$1:$AN$1=K$1),HSEEXP!$G$7:$AN$24)+SUMPRODUCT(--(GENSERVEXP!$B$7:$B$47=$A14)*(GENSERVEXP!$G$1:$AN$1=K$1),GENSERVEXP!$G$7:$AN$47)+SUMPRODUCT(--(ITEXP!$B$7:$B$15=$A14)*(ITEXP!$G$1:$AN$1=K$1),ITEXP!$G$7:$AN$15)+SUMIF(LABRCOST!$C$5:$C$5,$A14,LABRCOST!L$5:L$5)</f>
        <v>0</v>
      </c>
      <c r="L14" s="17" cm="1">
        <f t="array" ref="L14">SUMIF(TRAINGCOST!$B$6:$B$8,$A14,TRAINGCOST!M$6:M$8)+SUMPRODUCT(--(HSEEXP!$B$7:$B$24=$A14)*(HSEEXP!$G$1:$AN$1=L$1),HSEEXP!$G$7:$AN$24)+SUMPRODUCT(--(GENSERVEXP!$B$7:$B$47=$A14)*(GENSERVEXP!$G$1:$AN$1=L$1),GENSERVEXP!$G$7:$AN$47)+SUMPRODUCT(--(ITEXP!$B$7:$B$15=$A14)*(ITEXP!$G$1:$AN$1=L$1),ITEXP!$G$7:$AN$15)+SUMIF(LABRCOST!$C$5:$C$5,$A14,LABRCOST!M$5:M$5)</f>
        <v>0</v>
      </c>
      <c r="M14" s="17" cm="1">
        <f t="array" ref="M14">SUMIF(TRAINGCOST!$B$6:$B$8,$A14,TRAINGCOST!N$6:N$8)+SUMPRODUCT(--(HSEEXP!$B$7:$B$24=$A14)*(HSEEXP!$G$1:$AN$1=M$1),HSEEXP!$G$7:$AN$24)+SUMPRODUCT(--(GENSERVEXP!$B$7:$B$47=$A14)*(GENSERVEXP!$G$1:$AN$1=M$1),GENSERVEXP!$G$7:$AN$47)+SUMPRODUCT(--(ITEXP!$B$7:$B$15=$A14)*(ITEXP!$G$1:$AN$1=M$1),ITEXP!$G$7:$AN$15)+SUMIF(LABRCOST!$C$5:$C$5,$A14,LABRCOST!N$5:N$5)</f>
        <v>0</v>
      </c>
      <c r="N14" s="17" cm="1">
        <f t="array" ref="N14">SUMIF(TRAINGCOST!$B$6:$B$8,$A14,TRAINGCOST!O$6:O$8)+SUMPRODUCT(--(HSEEXP!$B$7:$B$24=$A14)*(HSEEXP!$G$1:$AN$1=N$1),HSEEXP!$G$7:$AN$24)+SUMPRODUCT(--(GENSERVEXP!$B$7:$B$47=$A14)*(GENSERVEXP!$G$1:$AN$1=N$1),GENSERVEXP!$G$7:$AN$47)+SUMPRODUCT(--(ITEXP!$B$7:$B$15=$A14)*(ITEXP!$G$1:$AN$1=N$1),ITEXP!$G$7:$AN$15)+SUMIF(LABRCOST!$C$5:$C$5,$A14,LABRCOST!O$5:O$5)</f>
        <v>0</v>
      </c>
      <c r="O14" s="18">
        <f>SUM(C14:N14)</f>
        <v>0</v>
      </c>
      <c r="P14" s="19" t="s">
        <v>37</v>
      </c>
    </row>
    <row r="15" spans="1:16">
      <c r="A15" s="15" t="s">
        <v>38</v>
      </c>
      <c r="B15" s="16" t="s">
        <v>39</v>
      </c>
      <c r="C15" s="17" cm="1">
        <f t="array" ref="C15">SUMIF(TRAINGCOST!$B$6:$B$8,$A15,TRAINGCOST!D$6:D$8)+SUMPRODUCT(--(HSEEXP!$B$7:$B$24=$A15)*(HSEEXP!$G$1:$AN$1=C$1),HSEEXP!$G$7:$AN$24)+SUMPRODUCT(--(GENSERVEXP!$B$7:$B$47=$A15)*(GENSERVEXP!$G$1:$AN$1=C$1),GENSERVEXP!$G$7:$AN$47)+SUMPRODUCT(--(ITEXP!$B$7:$B$15=$A15)*(ITEXP!$G$1:$AN$1=C$1),ITEXP!$G$7:$AN$15)+SUMIF(LABRCOST!$C$5:$C$5,$A15,LABRCOST!D$5:D$5)</f>
        <v>0</v>
      </c>
      <c r="D15" s="17" cm="1">
        <f t="array" ref="D15">SUMIF(TRAINGCOST!$B$6:$B$8,$A15,TRAINGCOST!E$6:E$8)+SUMPRODUCT(--(HSEEXP!$B$7:$B$24=$A15)*(HSEEXP!$G$1:$AN$1=D$1),HSEEXP!$G$7:$AN$24)+SUMPRODUCT(--(GENSERVEXP!$B$7:$B$47=$A15)*(GENSERVEXP!$G$1:$AN$1=D$1),GENSERVEXP!$G$7:$AN$47)+SUMPRODUCT(--(ITEXP!$B$7:$B$15=$A15)*(ITEXP!$G$1:$AN$1=D$1),ITEXP!$G$7:$AN$15)+SUMIF(LABRCOST!$C$5:$C$5,$A15,LABRCOST!E$5:E$5)</f>
        <v>0</v>
      </c>
      <c r="E15" s="17" cm="1">
        <f t="array" ref="E15">SUMIF(TRAINGCOST!$B$6:$B$8,$A15,TRAINGCOST!F$6:F$8)+SUMPRODUCT(--(HSEEXP!$B$7:$B$24=$A15)*(HSEEXP!$G$1:$AN$1=E$1),HSEEXP!$G$7:$AN$24)+SUMPRODUCT(--(GENSERVEXP!$B$7:$B$47=$A15)*(GENSERVEXP!$G$1:$AN$1=E$1),GENSERVEXP!$G$7:$AN$47)+SUMPRODUCT(--(ITEXP!$B$7:$B$15=$A15)*(ITEXP!$G$1:$AN$1=E$1),ITEXP!$G$7:$AN$15)+SUMIF(LABRCOST!$C$5:$C$5,$A15,LABRCOST!F$5:F$5)</f>
        <v>0</v>
      </c>
      <c r="F15" s="17" cm="1">
        <f t="array" ref="F15">SUMIF(TRAINGCOST!$B$6:$B$8,$A15,TRAINGCOST!G$6:G$8)+SUMPRODUCT(--(HSEEXP!$B$7:$B$24=$A15)*(HSEEXP!$G$1:$AN$1=F$1),HSEEXP!$G$7:$AN$24)+SUMPRODUCT(--(GENSERVEXP!$B$7:$B$47=$A15)*(GENSERVEXP!$G$1:$AN$1=F$1),GENSERVEXP!$G$7:$AN$47)+SUMPRODUCT(--(ITEXP!$B$7:$B$15=$A15)*(ITEXP!$G$1:$AN$1=F$1),ITEXP!$G$7:$AN$15)+SUMIF(LABRCOST!$C$5:$C$5,$A15,LABRCOST!G$5:G$5)</f>
        <v>0</v>
      </c>
      <c r="G15" s="17" cm="1">
        <f t="array" ref="G15">SUMIF(TRAINGCOST!$B$6:$B$8,$A15,TRAINGCOST!H$6:H$8)+SUMPRODUCT(--(HSEEXP!$B$7:$B$24=$A15)*(HSEEXP!$G$1:$AN$1=G$1),HSEEXP!$G$7:$AN$24)+SUMPRODUCT(--(GENSERVEXP!$B$7:$B$47=$A15)*(GENSERVEXP!$G$1:$AN$1=G$1),GENSERVEXP!$G$7:$AN$47)+SUMPRODUCT(--(ITEXP!$B$7:$B$15=$A15)*(ITEXP!$G$1:$AN$1=G$1),ITEXP!$G$7:$AN$15)+SUMIF(LABRCOST!$C$5:$C$5,$A15,LABRCOST!H$5:H$5)</f>
        <v>0</v>
      </c>
      <c r="H15" s="17" cm="1">
        <f t="array" ref="H15">SUMIF(TRAINGCOST!$B$6:$B$8,$A15,TRAINGCOST!I$6:I$8)+SUMPRODUCT(--(HSEEXP!$B$7:$B$24=$A15)*(HSEEXP!$G$1:$AN$1=H$1),HSEEXP!$G$7:$AN$24)+SUMPRODUCT(--(GENSERVEXP!$B$7:$B$47=$A15)*(GENSERVEXP!$G$1:$AN$1=H$1),GENSERVEXP!$G$7:$AN$47)+SUMPRODUCT(--(ITEXP!$B$7:$B$15=$A15)*(ITEXP!$G$1:$AN$1=H$1),ITEXP!$G$7:$AN$15)+SUMIF(LABRCOST!$C$5:$C$5,$A15,LABRCOST!I$5:I$5)</f>
        <v>0</v>
      </c>
      <c r="I15" s="17" cm="1">
        <f t="array" ref="I15">SUMIF(TRAINGCOST!$B$6:$B$8,$A15,TRAINGCOST!J$6:J$8)+SUMPRODUCT(--(HSEEXP!$B$7:$B$24=$A15)*(HSEEXP!$G$1:$AN$1=I$1),HSEEXP!$G$7:$AN$24)+SUMPRODUCT(--(GENSERVEXP!$B$7:$B$47=$A15)*(GENSERVEXP!$G$1:$AN$1=I$1),GENSERVEXP!$G$7:$AN$47)+SUMPRODUCT(--(ITEXP!$B$7:$B$15=$A15)*(ITEXP!$G$1:$AN$1=I$1),ITEXP!$G$7:$AN$15)+SUMIF(LABRCOST!$C$5:$C$5,$A15,LABRCOST!J$5:J$5)</f>
        <v>0</v>
      </c>
      <c r="J15" s="17" cm="1">
        <f t="array" ref="J15">SUMIF(TRAINGCOST!$B$6:$B$8,$A15,TRAINGCOST!K$6:K$8)+SUMPRODUCT(--(HSEEXP!$B$7:$B$24=$A15)*(HSEEXP!$G$1:$AN$1=J$1),HSEEXP!$G$7:$AN$24)+SUMPRODUCT(--(GENSERVEXP!$B$7:$B$47=$A15)*(GENSERVEXP!$G$1:$AN$1=J$1),GENSERVEXP!$G$7:$AN$47)+SUMPRODUCT(--(ITEXP!$B$7:$B$15=$A15)*(ITEXP!$G$1:$AN$1=J$1),ITEXP!$G$7:$AN$15)+SUMIF(LABRCOST!$C$5:$C$5,$A15,LABRCOST!K$5:K$5)</f>
        <v>0</v>
      </c>
      <c r="K15" s="17" cm="1">
        <f t="array" ref="K15">SUMIF(TRAINGCOST!$B$6:$B$8,$A15,TRAINGCOST!L$6:L$8)+SUMPRODUCT(--(HSEEXP!$B$7:$B$24=$A15)*(HSEEXP!$G$1:$AN$1=K$1),HSEEXP!$G$7:$AN$24)+SUMPRODUCT(--(GENSERVEXP!$B$7:$B$47=$A15)*(GENSERVEXP!$G$1:$AN$1=K$1),GENSERVEXP!$G$7:$AN$47)+SUMPRODUCT(--(ITEXP!$B$7:$B$15=$A15)*(ITEXP!$G$1:$AN$1=K$1),ITEXP!$G$7:$AN$15)+SUMIF(LABRCOST!$C$5:$C$5,$A15,LABRCOST!L$5:L$5)</f>
        <v>0</v>
      </c>
      <c r="L15" s="17" cm="1">
        <f t="array" ref="L15">SUMIF(TRAINGCOST!$B$6:$B$8,$A15,TRAINGCOST!M$6:M$8)+SUMPRODUCT(--(HSEEXP!$B$7:$B$24=$A15)*(HSEEXP!$G$1:$AN$1=L$1),HSEEXP!$G$7:$AN$24)+SUMPRODUCT(--(GENSERVEXP!$B$7:$B$47=$A15)*(GENSERVEXP!$G$1:$AN$1=L$1),GENSERVEXP!$G$7:$AN$47)+SUMPRODUCT(--(ITEXP!$B$7:$B$15=$A15)*(ITEXP!$G$1:$AN$1=L$1),ITEXP!$G$7:$AN$15)+SUMIF(LABRCOST!$C$5:$C$5,$A15,LABRCOST!M$5:M$5)</f>
        <v>0</v>
      </c>
      <c r="M15" s="17" cm="1">
        <f t="array" ref="M15">SUMIF(TRAINGCOST!$B$6:$B$8,$A15,TRAINGCOST!N$6:N$8)+SUMPRODUCT(--(HSEEXP!$B$7:$B$24=$A15)*(HSEEXP!$G$1:$AN$1=M$1),HSEEXP!$G$7:$AN$24)+SUMPRODUCT(--(GENSERVEXP!$B$7:$B$47=$A15)*(GENSERVEXP!$G$1:$AN$1=M$1),GENSERVEXP!$G$7:$AN$47)+SUMPRODUCT(--(ITEXP!$B$7:$B$15=$A15)*(ITEXP!$G$1:$AN$1=M$1),ITEXP!$G$7:$AN$15)+SUMIF(LABRCOST!$C$5:$C$5,$A15,LABRCOST!N$5:N$5)</f>
        <v>0</v>
      </c>
      <c r="N15" s="17" cm="1">
        <f t="array" ref="N15">SUMIF(TRAINGCOST!$B$6:$B$8,$A15,TRAINGCOST!O$6:O$8)+SUMPRODUCT(--(HSEEXP!$B$7:$B$24=$A15)*(HSEEXP!$G$1:$AN$1=N$1),HSEEXP!$G$7:$AN$24)+SUMPRODUCT(--(GENSERVEXP!$B$7:$B$47=$A15)*(GENSERVEXP!$G$1:$AN$1=N$1),GENSERVEXP!$G$7:$AN$47)+SUMPRODUCT(--(ITEXP!$B$7:$B$15=$A15)*(ITEXP!$G$1:$AN$1=N$1),ITEXP!$G$7:$AN$15)+SUMIF(LABRCOST!$C$5:$C$5,$A15,LABRCOST!O$5:O$5)</f>
        <v>0</v>
      </c>
      <c r="O15" s="18">
        <f>SUM(C15:N15)</f>
        <v>0</v>
      </c>
      <c r="P15" s="19" t="s">
        <v>37</v>
      </c>
    </row>
    <row r="16" spans="1:16">
      <c r="A16" s="20" t="s">
        <v>40</v>
      </c>
      <c r="B16" s="21" t="s">
        <v>41</v>
      </c>
      <c r="C16" s="22">
        <f t="shared" ref="C16:N16" si="3">SUM(C14:C15)</f>
        <v>0</v>
      </c>
      <c r="D16" s="22">
        <f t="shared" si="3"/>
        <v>0</v>
      </c>
      <c r="E16" s="22">
        <f t="shared" si="3"/>
        <v>0</v>
      </c>
      <c r="F16" s="22">
        <f t="shared" si="3"/>
        <v>0</v>
      </c>
      <c r="G16" s="22">
        <f t="shared" si="3"/>
        <v>0</v>
      </c>
      <c r="H16" s="22">
        <f t="shared" si="3"/>
        <v>0</v>
      </c>
      <c r="I16" s="22">
        <f t="shared" si="3"/>
        <v>0</v>
      </c>
      <c r="J16" s="22">
        <f t="shared" si="3"/>
        <v>0</v>
      </c>
      <c r="K16" s="22">
        <f t="shared" si="3"/>
        <v>0</v>
      </c>
      <c r="L16" s="22">
        <f t="shared" si="3"/>
        <v>0</v>
      </c>
      <c r="M16" s="22">
        <f t="shared" si="3"/>
        <v>0</v>
      </c>
      <c r="N16" s="22">
        <f t="shared" si="3"/>
        <v>0</v>
      </c>
      <c r="O16" s="23">
        <f>SUM(O14:O15)</f>
        <v>0</v>
      </c>
      <c r="P16" s="24"/>
    </row>
    <row r="17" spans="1:16">
      <c r="A17" s="25" t="s">
        <v>42</v>
      </c>
      <c r="B17" s="26" t="s">
        <v>43</v>
      </c>
      <c r="C17" s="27">
        <f>SUM(C16,C13,C8,C10)</f>
        <v>0</v>
      </c>
      <c r="D17" s="27">
        <f>SUM(D16,D13,D8,D10)</f>
        <v>0</v>
      </c>
      <c r="E17" s="27">
        <f>SUM(E16,E13,E8,E10)</f>
        <v>0</v>
      </c>
      <c r="F17" s="27">
        <f>SUM(F16,F13,F8,F10)</f>
        <v>0</v>
      </c>
      <c r="G17" s="27">
        <f t="shared" ref="G17:O17" si="4">SUM(G16,G13,G8,G10)</f>
        <v>0</v>
      </c>
      <c r="H17" s="27">
        <f t="shared" si="4"/>
        <v>0</v>
      </c>
      <c r="I17" s="27">
        <f t="shared" si="4"/>
        <v>0</v>
      </c>
      <c r="J17" s="27">
        <f t="shared" si="4"/>
        <v>0</v>
      </c>
      <c r="K17" s="27">
        <f t="shared" si="4"/>
        <v>0</v>
      </c>
      <c r="L17" s="27">
        <f t="shared" si="4"/>
        <v>0</v>
      </c>
      <c r="M17" s="27">
        <f t="shared" si="4"/>
        <v>0</v>
      </c>
      <c r="N17" s="27">
        <f t="shared" si="4"/>
        <v>0</v>
      </c>
      <c r="O17" s="27">
        <f t="shared" si="4"/>
        <v>0</v>
      </c>
      <c r="P17" s="28"/>
    </row>
    <row r="18" spans="1:16">
      <c r="A18" s="108" t="s">
        <v>44</v>
      </c>
      <c r="B18" s="16" t="s">
        <v>576</v>
      </c>
      <c r="C18" s="17" cm="1">
        <f t="array" ref="C18">SUMIF(TRAINGCOST!$B$6:$B$8,$A18,TRAINGCOST!D$6:D$8)+SUMPRODUCT(--(HSEEXP!$B$7:$B$24=$A18)*(HSEEXP!$G$1:$AN$1=C$1),HSEEXP!$G$7:$AN$24)+SUMPRODUCT(--(GENSERVEXP!$B$7:$B$47=$A18)*(GENSERVEXP!$G$1:$AN$1=C$1),GENSERVEXP!$G$7:$AN$47)+SUMPRODUCT(--(ITEXP!$B$7:$B$15=$A18)*(ITEXP!$G$1:$AN$1=C$1),ITEXP!$G$7:$AN$15)+SUMIF(LABRCOST!$C$5:$C$5,$A18,LABRCOST!D$5:D$5)</f>
        <v>0</v>
      </c>
      <c r="D18" s="17" cm="1">
        <f t="array" ref="D18">SUMIF(TRAINGCOST!$B$6:$B$8,$A18,TRAINGCOST!E$6:E$8)+SUMPRODUCT(--(HSEEXP!$B$7:$B$24=$A18)*(HSEEXP!$G$1:$AN$1=D$1),HSEEXP!$G$7:$AN$24)+SUMPRODUCT(--(GENSERVEXP!$B$7:$B$47=$A18)*(GENSERVEXP!$G$1:$AN$1=D$1),GENSERVEXP!$G$7:$AN$47)+SUMPRODUCT(--(ITEXP!$B$7:$B$15=$A18)*(ITEXP!$G$1:$AN$1=D$1),ITEXP!$G$7:$AN$15)+SUMIF(LABRCOST!$C$5:$C$5,$A18,LABRCOST!E$5:E$5)</f>
        <v>0</v>
      </c>
      <c r="E18" s="17" cm="1">
        <f t="array" ref="E18">SUMIF(TRAINGCOST!$B$6:$B$8,$A18,TRAINGCOST!F$6:F$8)+SUMPRODUCT(--(HSEEXP!$B$7:$B$24=$A18)*(HSEEXP!$G$1:$AN$1=E$1),HSEEXP!$G$7:$AN$24)+SUMPRODUCT(--(GENSERVEXP!$B$7:$B$47=$A18)*(GENSERVEXP!$G$1:$AN$1=E$1),GENSERVEXP!$G$7:$AN$47)+SUMPRODUCT(--(ITEXP!$B$7:$B$15=$A18)*(ITEXP!$G$1:$AN$1=E$1),ITEXP!$G$7:$AN$15)+SUMIF(LABRCOST!$C$5:$C$5,$A18,LABRCOST!F$5:F$5)</f>
        <v>0</v>
      </c>
      <c r="F18" s="17" cm="1">
        <f t="array" ref="F18">SUMIF(TRAINGCOST!$B$6:$B$8,$A18,TRAINGCOST!G$6:G$8)+SUMPRODUCT(--(HSEEXP!$B$7:$B$24=$A18)*(HSEEXP!$G$1:$AN$1=F$1),HSEEXP!$G$7:$AN$24)+SUMPRODUCT(--(GENSERVEXP!$B$7:$B$47=$A18)*(GENSERVEXP!$G$1:$AN$1=F$1),GENSERVEXP!$G$7:$AN$47)+SUMPRODUCT(--(ITEXP!$B$7:$B$15=$A18)*(ITEXP!$G$1:$AN$1=F$1),ITEXP!$G$7:$AN$15)+SUMIF(LABRCOST!$C$5:$C$5,$A18,LABRCOST!G$5:G$5)</f>
        <v>0</v>
      </c>
      <c r="G18" s="17" cm="1">
        <f t="array" ref="G18">SUMIF(TRAINGCOST!$B$6:$B$8,$A18,TRAINGCOST!H$6:H$8)+SUMPRODUCT(--(HSEEXP!$B$7:$B$24=$A18)*(HSEEXP!$G$1:$AN$1=G$1),HSEEXP!$G$7:$AN$24)+SUMPRODUCT(--(GENSERVEXP!$B$7:$B$47=$A18)*(GENSERVEXP!$G$1:$AN$1=G$1),GENSERVEXP!$G$7:$AN$47)+SUMPRODUCT(--(ITEXP!$B$7:$B$15=$A18)*(ITEXP!$G$1:$AN$1=G$1),ITEXP!$G$7:$AN$15)+SUMIF(LABRCOST!$C$5:$C$5,$A18,LABRCOST!H$5:H$5)</f>
        <v>0</v>
      </c>
      <c r="H18" s="17" cm="1">
        <f t="array" ref="H18">SUMIF(TRAINGCOST!$B$6:$B$8,$A18,TRAINGCOST!I$6:I$8)+SUMPRODUCT(--(HSEEXP!$B$7:$B$24=$A18)*(HSEEXP!$G$1:$AN$1=H$1),HSEEXP!$G$7:$AN$24)+SUMPRODUCT(--(GENSERVEXP!$B$7:$B$47=$A18)*(GENSERVEXP!$G$1:$AN$1=H$1),GENSERVEXP!$G$7:$AN$47)+SUMPRODUCT(--(ITEXP!$B$7:$B$15=$A18)*(ITEXP!$G$1:$AN$1=H$1),ITEXP!$G$7:$AN$15)+SUMIF(LABRCOST!$C$5:$C$5,$A18,LABRCOST!I$5:I$5)</f>
        <v>0</v>
      </c>
      <c r="I18" s="17" cm="1">
        <f t="array" ref="I18">SUMIF(TRAINGCOST!$B$6:$B$8,$A18,TRAINGCOST!J$6:J$8)+SUMPRODUCT(--(HSEEXP!$B$7:$B$24=$A18)*(HSEEXP!$G$1:$AN$1=I$1),HSEEXP!$G$7:$AN$24)+SUMPRODUCT(--(GENSERVEXP!$B$7:$B$47=$A18)*(GENSERVEXP!$G$1:$AN$1=I$1),GENSERVEXP!$G$7:$AN$47)+SUMPRODUCT(--(ITEXP!$B$7:$B$15=$A18)*(ITEXP!$G$1:$AN$1=I$1),ITEXP!$G$7:$AN$15)+SUMIF(LABRCOST!$C$5:$C$5,$A18,LABRCOST!J$5:J$5)</f>
        <v>0</v>
      </c>
      <c r="J18" s="17" cm="1">
        <f t="array" ref="J18">SUMIF(TRAINGCOST!$B$6:$B$8,$A18,TRAINGCOST!K$6:K$8)+SUMPRODUCT(--(HSEEXP!$B$7:$B$24=$A18)*(HSEEXP!$G$1:$AN$1=J$1),HSEEXP!$G$7:$AN$24)+SUMPRODUCT(--(GENSERVEXP!$B$7:$B$47=$A18)*(GENSERVEXP!$G$1:$AN$1=J$1),GENSERVEXP!$G$7:$AN$47)+SUMPRODUCT(--(ITEXP!$B$7:$B$15=$A18)*(ITEXP!$G$1:$AN$1=J$1),ITEXP!$G$7:$AN$15)+SUMIF(LABRCOST!$C$5:$C$5,$A18,LABRCOST!K$5:K$5)</f>
        <v>0</v>
      </c>
      <c r="K18" s="17" cm="1">
        <f t="array" ref="K18">SUMIF(TRAINGCOST!$B$6:$B$8,$A18,TRAINGCOST!L$6:L$8)+SUMPRODUCT(--(HSEEXP!$B$7:$B$24=$A18)*(HSEEXP!$G$1:$AN$1=K$1),HSEEXP!$G$7:$AN$24)+SUMPRODUCT(--(GENSERVEXP!$B$7:$B$47=$A18)*(GENSERVEXP!$G$1:$AN$1=K$1),GENSERVEXP!$G$7:$AN$47)+SUMPRODUCT(--(ITEXP!$B$7:$B$15=$A18)*(ITEXP!$G$1:$AN$1=K$1),ITEXP!$G$7:$AN$15)+SUMIF(LABRCOST!$C$5:$C$5,$A18,LABRCOST!L$5:L$5)</f>
        <v>0</v>
      </c>
      <c r="L18" s="17" cm="1">
        <f t="array" ref="L18">SUMIF(TRAINGCOST!$B$6:$B$8,$A18,TRAINGCOST!M$6:M$8)+SUMPRODUCT(--(HSEEXP!$B$7:$B$24=$A18)*(HSEEXP!$G$1:$AN$1=L$1),HSEEXP!$G$7:$AN$24)+SUMPRODUCT(--(GENSERVEXP!$B$7:$B$47=$A18)*(GENSERVEXP!$G$1:$AN$1=L$1),GENSERVEXP!$G$7:$AN$47)+SUMPRODUCT(--(ITEXP!$B$7:$B$15=$A18)*(ITEXP!$G$1:$AN$1=L$1),ITEXP!$G$7:$AN$15)+SUMIF(LABRCOST!$C$5:$C$5,$A18,LABRCOST!M$5:M$5)</f>
        <v>0</v>
      </c>
      <c r="M18" s="17" cm="1">
        <f t="array" ref="M18">SUMIF(TRAINGCOST!$B$6:$B$8,$A18,TRAINGCOST!N$6:N$8)+SUMPRODUCT(--(HSEEXP!$B$7:$B$24=$A18)*(HSEEXP!$G$1:$AN$1=M$1),HSEEXP!$G$7:$AN$24)+SUMPRODUCT(--(GENSERVEXP!$B$7:$B$47=$A18)*(GENSERVEXP!$G$1:$AN$1=M$1),GENSERVEXP!$G$7:$AN$47)+SUMPRODUCT(--(ITEXP!$B$7:$B$15=$A18)*(ITEXP!$G$1:$AN$1=M$1),ITEXP!$G$7:$AN$15)+SUMIF(LABRCOST!$C$5:$C$5,$A18,LABRCOST!N$5:N$5)</f>
        <v>0</v>
      </c>
      <c r="N18" s="17" cm="1">
        <f t="array" ref="N18">SUMIF(TRAINGCOST!$B$6:$B$8,$A18,TRAINGCOST!O$6:O$8)+SUMPRODUCT(--(HSEEXP!$B$7:$B$24=$A18)*(HSEEXP!$G$1:$AN$1=N$1),HSEEXP!$G$7:$AN$24)+SUMPRODUCT(--(GENSERVEXP!$B$7:$B$47=$A18)*(GENSERVEXP!$G$1:$AN$1=N$1),GENSERVEXP!$G$7:$AN$47)+SUMPRODUCT(--(ITEXP!$B$7:$B$15=$A18)*(ITEXP!$G$1:$AN$1=N$1),ITEXP!$G$7:$AN$15)+SUMIF(LABRCOST!$C$5:$C$5,$A18,LABRCOST!O$5:O$5)</f>
        <v>0</v>
      </c>
      <c r="O18" s="18">
        <f t="shared" ref="O18:O30" si="5">SUM(C18:N18)</f>
        <v>0</v>
      </c>
      <c r="P18" s="19" t="s">
        <v>45</v>
      </c>
    </row>
    <row r="19" spans="1:16">
      <c r="A19" s="108" t="s">
        <v>558</v>
      </c>
      <c r="B19" s="16" t="s">
        <v>577</v>
      </c>
      <c r="C19" s="17" cm="1">
        <f t="array" ref="C19">SUMIF(TRAINGCOST!$B$6:$B$8,$A19,TRAINGCOST!D$6:D$8)+SUMPRODUCT(--(HSEEXP!$B$7:$B$24=$A19)*(HSEEXP!$G$1:$AN$1=C$1),HSEEXP!$G$7:$AN$24)+SUMPRODUCT(--(GENSERVEXP!$B$7:$B$47=$A19)*(GENSERVEXP!$G$1:$AN$1=C$1),GENSERVEXP!$G$7:$AN$47)+SUMPRODUCT(--(ITEXP!$B$7:$B$15=$A19)*(ITEXP!$G$1:$AN$1=C$1),ITEXP!$G$7:$AN$15)+SUMIF(LABRCOST!$C$5:$C$5,$A19,LABRCOST!D$5:D$5)</f>
        <v>0</v>
      </c>
      <c r="D19" s="17" cm="1">
        <f t="array" ref="D19">SUMIF(TRAINGCOST!$B$6:$B$8,$A19,TRAINGCOST!E$6:E$8)+SUMPRODUCT(--(HSEEXP!$B$7:$B$24=$A19)*(HSEEXP!$G$1:$AN$1=D$1),HSEEXP!$G$7:$AN$24)+SUMPRODUCT(--(GENSERVEXP!$B$7:$B$47=$A19)*(GENSERVEXP!$G$1:$AN$1=D$1),GENSERVEXP!$G$7:$AN$47)+SUMPRODUCT(--(ITEXP!$B$7:$B$15=$A19)*(ITEXP!$G$1:$AN$1=D$1),ITEXP!$G$7:$AN$15)+SUMIF(LABRCOST!$C$5:$C$5,$A19,LABRCOST!E$5:E$5)</f>
        <v>0</v>
      </c>
      <c r="E19" s="17" cm="1">
        <f t="array" ref="E19">SUMIF(TRAINGCOST!$B$6:$B$8,$A19,TRAINGCOST!F$6:F$8)+SUMPRODUCT(--(HSEEXP!$B$7:$B$24=$A19)*(HSEEXP!$G$1:$AN$1=E$1),HSEEXP!$G$7:$AN$24)+SUMPRODUCT(--(GENSERVEXP!$B$7:$B$47=$A19)*(GENSERVEXP!$G$1:$AN$1=E$1),GENSERVEXP!$G$7:$AN$47)+SUMPRODUCT(--(ITEXP!$B$7:$B$15=$A19)*(ITEXP!$G$1:$AN$1=E$1),ITEXP!$G$7:$AN$15)+SUMIF(LABRCOST!$C$5:$C$5,$A19,LABRCOST!F$5:F$5)</f>
        <v>0</v>
      </c>
      <c r="F19" s="17" cm="1">
        <f t="array" ref="F19">SUMIF(TRAINGCOST!$B$6:$B$8,$A19,TRAINGCOST!G$6:G$8)+SUMPRODUCT(--(HSEEXP!$B$7:$B$24=$A19)*(HSEEXP!$G$1:$AN$1=F$1),HSEEXP!$G$7:$AN$24)+SUMPRODUCT(--(GENSERVEXP!$B$7:$B$47=$A19)*(GENSERVEXP!$G$1:$AN$1=F$1),GENSERVEXP!$G$7:$AN$47)+SUMPRODUCT(--(ITEXP!$B$7:$B$15=$A19)*(ITEXP!$G$1:$AN$1=F$1),ITEXP!$G$7:$AN$15)+SUMIF(LABRCOST!$C$5:$C$5,$A19,LABRCOST!G$5:G$5)</f>
        <v>0</v>
      </c>
      <c r="G19" s="17" cm="1">
        <f t="array" ref="G19">SUMIF(TRAINGCOST!$B$6:$B$8,$A19,TRAINGCOST!H$6:H$8)+SUMPRODUCT(--(HSEEXP!$B$7:$B$24=$A19)*(HSEEXP!$G$1:$AN$1=G$1),HSEEXP!$G$7:$AN$24)+SUMPRODUCT(--(GENSERVEXP!$B$7:$B$47=$A19)*(GENSERVEXP!$G$1:$AN$1=G$1),GENSERVEXP!$G$7:$AN$47)+SUMPRODUCT(--(ITEXP!$B$7:$B$15=$A19)*(ITEXP!$G$1:$AN$1=G$1),ITEXP!$G$7:$AN$15)+SUMIF(LABRCOST!$C$5:$C$5,$A19,LABRCOST!H$5:H$5)</f>
        <v>0</v>
      </c>
      <c r="H19" s="17" cm="1">
        <f t="array" ref="H19">SUMIF(TRAINGCOST!$B$6:$B$8,$A19,TRAINGCOST!I$6:I$8)+SUMPRODUCT(--(HSEEXP!$B$7:$B$24=$A19)*(HSEEXP!$G$1:$AN$1=H$1),HSEEXP!$G$7:$AN$24)+SUMPRODUCT(--(GENSERVEXP!$B$7:$B$47=$A19)*(GENSERVEXP!$G$1:$AN$1=H$1),GENSERVEXP!$G$7:$AN$47)+SUMPRODUCT(--(ITEXP!$B$7:$B$15=$A19)*(ITEXP!$G$1:$AN$1=H$1),ITEXP!$G$7:$AN$15)+SUMIF(LABRCOST!$C$5:$C$5,$A19,LABRCOST!I$5:I$5)</f>
        <v>0</v>
      </c>
      <c r="I19" s="17" cm="1">
        <f t="array" ref="I19">SUMIF(TRAINGCOST!$B$6:$B$8,$A19,TRAINGCOST!J$6:J$8)+SUMPRODUCT(--(HSEEXP!$B$7:$B$24=$A19)*(HSEEXP!$G$1:$AN$1=I$1),HSEEXP!$G$7:$AN$24)+SUMPRODUCT(--(GENSERVEXP!$B$7:$B$47=$A19)*(GENSERVEXP!$G$1:$AN$1=I$1),GENSERVEXP!$G$7:$AN$47)+SUMPRODUCT(--(ITEXP!$B$7:$B$15=$A19)*(ITEXP!$G$1:$AN$1=I$1),ITEXP!$G$7:$AN$15)+SUMIF(LABRCOST!$C$5:$C$5,$A19,LABRCOST!J$5:J$5)</f>
        <v>0</v>
      </c>
      <c r="J19" s="17" cm="1">
        <f t="array" ref="J19">SUMIF(TRAINGCOST!$B$6:$B$8,$A19,TRAINGCOST!K$6:K$8)+SUMPRODUCT(--(HSEEXP!$B$7:$B$24=$A19)*(HSEEXP!$G$1:$AN$1=J$1),HSEEXP!$G$7:$AN$24)+SUMPRODUCT(--(GENSERVEXP!$B$7:$B$47=$A19)*(GENSERVEXP!$G$1:$AN$1=J$1),GENSERVEXP!$G$7:$AN$47)+SUMPRODUCT(--(ITEXP!$B$7:$B$15=$A19)*(ITEXP!$G$1:$AN$1=J$1),ITEXP!$G$7:$AN$15)+SUMIF(LABRCOST!$C$5:$C$5,$A19,LABRCOST!K$5:K$5)</f>
        <v>0</v>
      </c>
      <c r="K19" s="17" cm="1">
        <f t="array" ref="K19">SUMIF(TRAINGCOST!$B$6:$B$8,$A19,TRAINGCOST!L$6:L$8)+SUMPRODUCT(--(HSEEXP!$B$7:$B$24=$A19)*(HSEEXP!$G$1:$AN$1=K$1),HSEEXP!$G$7:$AN$24)+SUMPRODUCT(--(GENSERVEXP!$B$7:$B$47=$A19)*(GENSERVEXP!$G$1:$AN$1=K$1),GENSERVEXP!$G$7:$AN$47)+SUMPRODUCT(--(ITEXP!$B$7:$B$15=$A19)*(ITEXP!$G$1:$AN$1=K$1),ITEXP!$G$7:$AN$15)+SUMIF(LABRCOST!$C$5:$C$5,$A19,LABRCOST!L$5:L$5)</f>
        <v>0</v>
      </c>
      <c r="L19" s="17" cm="1">
        <f t="array" ref="L19">SUMIF(TRAINGCOST!$B$6:$B$8,$A19,TRAINGCOST!M$6:M$8)+SUMPRODUCT(--(HSEEXP!$B$7:$B$24=$A19)*(HSEEXP!$G$1:$AN$1=L$1),HSEEXP!$G$7:$AN$24)+SUMPRODUCT(--(GENSERVEXP!$B$7:$B$47=$A19)*(GENSERVEXP!$G$1:$AN$1=L$1),GENSERVEXP!$G$7:$AN$47)+SUMPRODUCT(--(ITEXP!$B$7:$B$15=$A19)*(ITEXP!$G$1:$AN$1=L$1),ITEXP!$G$7:$AN$15)+SUMIF(LABRCOST!$C$5:$C$5,$A19,LABRCOST!M$5:M$5)</f>
        <v>0</v>
      </c>
      <c r="M19" s="17" cm="1">
        <f t="array" ref="M19">SUMIF(TRAINGCOST!$B$6:$B$8,$A19,TRAINGCOST!N$6:N$8)+SUMPRODUCT(--(HSEEXP!$B$7:$B$24=$A19)*(HSEEXP!$G$1:$AN$1=M$1),HSEEXP!$G$7:$AN$24)+SUMPRODUCT(--(GENSERVEXP!$B$7:$B$47=$A19)*(GENSERVEXP!$G$1:$AN$1=M$1),GENSERVEXP!$G$7:$AN$47)+SUMPRODUCT(--(ITEXP!$B$7:$B$15=$A19)*(ITEXP!$G$1:$AN$1=M$1),ITEXP!$G$7:$AN$15)+SUMIF(LABRCOST!$C$5:$C$5,$A19,LABRCOST!N$5:N$5)</f>
        <v>0</v>
      </c>
      <c r="N19" s="17" cm="1">
        <f t="array" ref="N19">SUMIF(TRAINGCOST!$B$6:$B$8,$A19,TRAINGCOST!O$6:O$8)+SUMPRODUCT(--(HSEEXP!$B$7:$B$24=$A19)*(HSEEXP!$G$1:$AN$1=N$1),HSEEXP!$G$7:$AN$24)+SUMPRODUCT(--(GENSERVEXP!$B$7:$B$47=$A19)*(GENSERVEXP!$G$1:$AN$1=N$1),GENSERVEXP!$G$7:$AN$47)+SUMPRODUCT(--(ITEXP!$B$7:$B$15=$A19)*(ITEXP!$G$1:$AN$1=N$1),ITEXP!$G$7:$AN$15)+SUMIF(LABRCOST!$C$5:$C$5,$A19,LABRCOST!O$5:O$5)</f>
        <v>0</v>
      </c>
      <c r="O19" s="18">
        <f t="shared" si="5"/>
        <v>0</v>
      </c>
      <c r="P19" s="19" t="s">
        <v>48</v>
      </c>
    </row>
    <row r="20" spans="1:16">
      <c r="A20" s="108" t="s">
        <v>402</v>
      </c>
      <c r="B20" s="16" t="s">
        <v>578</v>
      </c>
      <c r="C20" s="17" cm="1">
        <f t="array" ref="C20">SUMIF(TRAINGCOST!$B$6:$B$8,$A20,TRAINGCOST!D$6:D$8)+SUMPRODUCT(--(HSEEXP!$B$7:$B$24=$A20)*(HSEEXP!$G$1:$AN$1=C$1),HSEEXP!$G$7:$AN$24)+SUMPRODUCT(--(GENSERVEXP!$B$7:$B$47=$A20)*(GENSERVEXP!$G$1:$AN$1=C$1),GENSERVEXP!$G$7:$AN$47)+SUMPRODUCT(--(ITEXP!$B$7:$B$15=$A20)*(ITEXP!$G$1:$AN$1=C$1),ITEXP!$G$7:$AN$15)+SUMIF(LABRCOST!$C$5:$C$5,$A20,LABRCOST!D$5:D$5)</f>
        <v>0</v>
      </c>
      <c r="D20" s="17" cm="1">
        <f t="array" ref="D20">SUMIF(TRAINGCOST!$B$6:$B$8,$A20,TRAINGCOST!E$6:E$8)+SUMPRODUCT(--(HSEEXP!$B$7:$B$24=$A20)*(HSEEXP!$G$1:$AN$1=D$1),HSEEXP!$G$7:$AN$24)+SUMPRODUCT(--(GENSERVEXP!$B$7:$B$47=$A20)*(GENSERVEXP!$G$1:$AN$1=D$1),GENSERVEXP!$G$7:$AN$47)+SUMPRODUCT(--(ITEXP!$B$7:$B$15=$A20)*(ITEXP!$G$1:$AN$1=D$1),ITEXP!$G$7:$AN$15)+SUMIF(LABRCOST!$C$5:$C$5,$A20,LABRCOST!E$5:E$5)</f>
        <v>0</v>
      </c>
      <c r="E20" s="17" cm="1">
        <f t="array" ref="E20">SUMIF(TRAINGCOST!$B$6:$B$8,$A20,TRAINGCOST!F$6:F$8)+SUMPRODUCT(--(HSEEXP!$B$7:$B$24=$A20)*(HSEEXP!$G$1:$AN$1=E$1),HSEEXP!$G$7:$AN$24)+SUMPRODUCT(--(GENSERVEXP!$B$7:$B$47=$A20)*(GENSERVEXP!$G$1:$AN$1=E$1),GENSERVEXP!$G$7:$AN$47)+SUMPRODUCT(--(ITEXP!$B$7:$B$15=$A20)*(ITEXP!$G$1:$AN$1=E$1),ITEXP!$G$7:$AN$15)+SUMIF(LABRCOST!$C$5:$C$5,$A20,LABRCOST!F$5:F$5)</f>
        <v>0</v>
      </c>
      <c r="F20" s="17" cm="1">
        <f t="array" ref="F20">SUMIF(TRAINGCOST!$B$6:$B$8,$A20,TRAINGCOST!G$6:G$8)+SUMPRODUCT(--(HSEEXP!$B$7:$B$24=$A20)*(HSEEXP!$G$1:$AN$1=F$1),HSEEXP!$G$7:$AN$24)+SUMPRODUCT(--(GENSERVEXP!$B$7:$B$47=$A20)*(GENSERVEXP!$G$1:$AN$1=F$1),GENSERVEXP!$G$7:$AN$47)+SUMPRODUCT(--(ITEXP!$B$7:$B$15=$A20)*(ITEXP!$G$1:$AN$1=F$1),ITEXP!$G$7:$AN$15)+SUMIF(LABRCOST!$C$5:$C$5,$A20,LABRCOST!G$5:G$5)</f>
        <v>0</v>
      </c>
      <c r="G20" s="17" cm="1">
        <f t="array" ref="G20">SUMIF(TRAINGCOST!$B$6:$B$8,$A20,TRAINGCOST!H$6:H$8)+SUMPRODUCT(--(HSEEXP!$B$7:$B$24=$A20)*(HSEEXP!$G$1:$AN$1=G$1),HSEEXP!$G$7:$AN$24)+SUMPRODUCT(--(GENSERVEXP!$B$7:$B$47=$A20)*(GENSERVEXP!$G$1:$AN$1=G$1),GENSERVEXP!$G$7:$AN$47)+SUMPRODUCT(--(ITEXP!$B$7:$B$15=$A20)*(ITEXP!$G$1:$AN$1=G$1),ITEXP!$G$7:$AN$15)+SUMIF(LABRCOST!$C$5:$C$5,$A20,LABRCOST!H$5:H$5)</f>
        <v>0</v>
      </c>
      <c r="H20" s="17" cm="1">
        <f t="array" ref="H20">SUMIF(TRAINGCOST!$B$6:$B$8,$A20,TRAINGCOST!I$6:I$8)+SUMPRODUCT(--(HSEEXP!$B$7:$B$24=$A20)*(HSEEXP!$G$1:$AN$1=H$1),HSEEXP!$G$7:$AN$24)+SUMPRODUCT(--(GENSERVEXP!$B$7:$B$47=$A20)*(GENSERVEXP!$G$1:$AN$1=H$1),GENSERVEXP!$G$7:$AN$47)+SUMPRODUCT(--(ITEXP!$B$7:$B$15=$A20)*(ITEXP!$G$1:$AN$1=H$1),ITEXP!$G$7:$AN$15)+SUMIF(LABRCOST!$C$5:$C$5,$A20,LABRCOST!I$5:I$5)</f>
        <v>0</v>
      </c>
      <c r="I20" s="17" cm="1">
        <f t="array" ref="I20">SUMIF(TRAINGCOST!$B$6:$B$8,$A20,TRAINGCOST!J$6:J$8)+SUMPRODUCT(--(HSEEXP!$B$7:$B$24=$A20)*(HSEEXP!$G$1:$AN$1=I$1),HSEEXP!$G$7:$AN$24)+SUMPRODUCT(--(GENSERVEXP!$B$7:$B$47=$A20)*(GENSERVEXP!$G$1:$AN$1=I$1),GENSERVEXP!$G$7:$AN$47)+SUMPRODUCT(--(ITEXP!$B$7:$B$15=$A20)*(ITEXP!$G$1:$AN$1=I$1),ITEXP!$G$7:$AN$15)+SUMIF(LABRCOST!$C$5:$C$5,$A20,LABRCOST!J$5:J$5)</f>
        <v>0</v>
      </c>
      <c r="J20" s="17" cm="1">
        <f t="array" ref="J20">SUMIF(TRAINGCOST!$B$6:$B$8,$A20,TRAINGCOST!K$6:K$8)+SUMPRODUCT(--(HSEEXP!$B$7:$B$24=$A20)*(HSEEXP!$G$1:$AN$1=J$1),HSEEXP!$G$7:$AN$24)+SUMPRODUCT(--(GENSERVEXP!$B$7:$B$47=$A20)*(GENSERVEXP!$G$1:$AN$1=J$1),GENSERVEXP!$G$7:$AN$47)+SUMPRODUCT(--(ITEXP!$B$7:$B$15=$A20)*(ITEXP!$G$1:$AN$1=J$1),ITEXP!$G$7:$AN$15)+SUMIF(LABRCOST!$C$5:$C$5,$A20,LABRCOST!K$5:K$5)</f>
        <v>0</v>
      </c>
      <c r="K20" s="17" cm="1">
        <f t="array" ref="K20">SUMIF(TRAINGCOST!$B$6:$B$8,$A20,TRAINGCOST!L$6:L$8)+SUMPRODUCT(--(HSEEXP!$B$7:$B$24=$A20)*(HSEEXP!$G$1:$AN$1=K$1),HSEEXP!$G$7:$AN$24)+SUMPRODUCT(--(GENSERVEXP!$B$7:$B$47=$A20)*(GENSERVEXP!$G$1:$AN$1=K$1),GENSERVEXP!$G$7:$AN$47)+SUMPRODUCT(--(ITEXP!$B$7:$B$15=$A20)*(ITEXP!$G$1:$AN$1=K$1),ITEXP!$G$7:$AN$15)+SUMIF(LABRCOST!$C$5:$C$5,$A20,LABRCOST!L$5:L$5)</f>
        <v>0</v>
      </c>
      <c r="L20" s="17" cm="1">
        <f t="array" ref="L20">SUMIF(TRAINGCOST!$B$6:$B$8,$A20,TRAINGCOST!M$6:M$8)+SUMPRODUCT(--(HSEEXP!$B$7:$B$24=$A20)*(HSEEXP!$G$1:$AN$1=L$1),HSEEXP!$G$7:$AN$24)+SUMPRODUCT(--(GENSERVEXP!$B$7:$B$47=$A20)*(GENSERVEXP!$G$1:$AN$1=L$1),GENSERVEXP!$G$7:$AN$47)+SUMPRODUCT(--(ITEXP!$B$7:$B$15=$A20)*(ITEXP!$G$1:$AN$1=L$1),ITEXP!$G$7:$AN$15)+SUMIF(LABRCOST!$C$5:$C$5,$A20,LABRCOST!M$5:M$5)</f>
        <v>0</v>
      </c>
      <c r="M20" s="17" cm="1">
        <f t="array" ref="M20">SUMIF(TRAINGCOST!$B$6:$B$8,$A20,TRAINGCOST!N$6:N$8)+SUMPRODUCT(--(HSEEXP!$B$7:$B$24=$A20)*(HSEEXP!$G$1:$AN$1=M$1),HSEEXP!$G$7:$AN$24)+SUMPRODUCT(--(GENSERVEXP!$B$7:$B$47=$A20)*(GENSERVEXP!$G$1:$AN$1=M$1),GENSERVEXP!$G$7:$AN$47)+SUMPRODUCT(--(ITEXP!$B$7:$B$15=$A20)*(ITEXP!$G$1:$AN$1=M$1),ITEXP!$G$7:$AN$15)+SUMIF(LABRCOST!$C$5:$C$5,$A20,LABRCOST!N$5:N$5)</f>
        <v>0</v>
      </c>
      <c r="N20" s="17" cm="1">
        <f t="array" ref="N20">SUMIF(TRAINGCOST!$B$6:$B$8,$A20,TRAINGCOST!O$6:O$8)+SUMPRODUCT(--(HSEEXP!$B$7:$B$24=$A20)*(HSEEXP!$G$1:$AN$1=N$1),HSEEXP!$G$7:$AN$24)+SUMPRODUCT(--(GENSERVEXP!$B$7:$B$47=$A20)*(GENSERVEXP!$G$1:$AN$1=N$1),GENSERVEXP!$G$7:$AN$47)+SUMPRODUCT(--(ITEXP!$B$7:$B$15=$A20)*(ITEXP!$G$1:$AN$1=N$1),ITEXP!$G$7:$AN$15)+SUMIF(LABRCOST!$C$5:$C$5,$A20,LABRCOST!O$5:O$5)</f>
        <v>0</v>
      </c>
      <c r="O20" s="18">
        <f t="shared" si="5"/>
        <v>0</v>
      </c>
      <c r="P20" s="19" t="s">
        <v>45</v>
      </c>
    </row>
    <row r="21" spans="1:16">
      <c r="A21" s="108" t="s">
        <v>403</v>
      </c>
      <c r="B21" s="16" t="s">
        <v>579</v>
      </c>
      <c r="C21" s="17" cm="1">
        <f t="array" ref="C21">SUMIF(TRAINGCOST!$B$6:$B$8,$A21,TRAINGCOST!D$6:D$8)+SUMPRODUCT(--(HSEEXP!$B$7:$B$24=$A21)*(HSEEXP!$G$1:$AN$1=C$1),HSEEXP!$G$7:$AN$24)+SUMPRODUCT(--(GENSERVEXP!$B$7:$B$47=$A21)*(GENSERVEXP!$G$1:$AN$1=C$1),GENSERVEXP!$G$7:$AN$47)+SUMPRODUCT(--(ITEXP!$B$7:$B$15=$A21)*(ITEXP!$G$1:$AN$1=C$1),ITEXP!$G$7:$AN$15)+SUMIF(LABRCOST!$C$5:$C$5,$A21,LABRCOST!D$5:D$5)</f>
        <v>0</v>
      </c>
      <c r="D21" s="17" cm="1">
        <f t="array" ref="D21">SUMIF(TRAINGCOST!$B$6:$B$8,$A21,TRAINGCOST!E$6:E$8)+SUMPRODUCT(--(HSEEXP!$B$7:$B$24=$A21)*(HSEEXP!$G$1:$AN$1=D$1),HSEEXP!$G$7:$AN$24)+SUMPRODUCT(--(GENSERVEXP!$B$7:$B$47=$A21)*(GENSERVEXP!$G$1:$AN$1=D$1),GENSERVEXP!$G$7:$AN$47)+SUMPRODUCT(--(ITEXP!$B$7:$B$15=$A21)*(ITEXP!$G$1:$AN$1=D$1),ITEXP!$G$7:$AN$15)+SUMIF(LABRCOST!$C$5:$C$5,$A21,LABRCOST!E$5:E$5)</f>
        <v>0</v>
      </c>
      <c r="E21" s="17" cm="1">
        <f t="array" ref="E21">SUMIF(TRAINGCOST!$B$6:$B$8,$A21,TRAINGCOST!F$6:F$8)+SUMPRODUCT(--(HSEEXP!$B$7:$B$24=$A21)*(HSEEXP!$G$1:$AN$1=E$1),HSEEXP!$G$7:$AN$24)+SUMPRODUCT(--(GENSERVEXP!$B$7:$B$47=$A21)*(GENSERVEXP!$G$1:$AN$1=E$1),GENSERVEXP!$G$7:$AN$47)+SUMPRODUCT(--(ITEXP!$B$7:$B$15=$A21)*(ITEXP!$G$1:$AN$1=E$1),ITEXP!$G$7:$AN$15)+SUMIF(LABRCOST!$C$5:$C$5,$A21,LABRCOST!F$5:F$5)</f>
        <v>0</v>
      </c>
      <c r="F21" s="17" cm="1">
        <f t="array" ref="F21">SUMIF(TRAINGCOST!$B$6:$B$8,$A21,TRAINGCOST!G$6:G$8)+SUMPRODUCT(--(HSEEXP!$B$7:$B$24=$A21)*(HSEEXP!$G$1:$AN$1=F$1),HSEEXP!$G$7:$AN$24)+SUMPRODUCT(--(GENSERVEXP!$B$7:$B$47=$A21)*(GENSERVEXP!$G$1:$AN$1=F$1),GENSERVEXP!$G$7:$AN$47)+SUMPRODUCT(--(ITEXP!$B$7:$B$15=$A21)*(ITEXP!$G$1:$AN$1=F$1),ITEXP!$G$7:$AN$15)+SUMIF(LABRCOST!$C$5:$C$5,$A21,LABRCOST!G$5:G$5)</f>
        <v>0</v>
      </c>
      <c r="G21" s="17" cm="1">
        <f t="array" ref="G21">SUMIF(TRAINGCOST!$B$6:$B$8,$A21,TRAINGCOST!H$6:H$8)+SUMPRODUCT(--(HSEEXP!$B$7:$B$24=$A21)*(HSEEXP!$G$1:$AN$1=G$1),HSEEXP!$G$7:$AN$24)+SUMPRODUCT(--(GENSERVEXP!$B$7:$B$47=$A21)*(GENSERVEXP!$G$1:$AN$1=G$1),GENSERVEXP!$G$7:$AN$47)+SUMPRODUCT(--(ITEXP!$B$7:$B$15=$A21)*(ITEXP!$G$1:$AN$1=G$1),ITEXP!$G$7:$AN$15)+SUMIF(LABRCOST!$C$5:$C$5,$A21,LABRCOST!H$5:H$5)</f>
        <v>0</v>
      </c>
      <c r="H21" s="17" cm="1">
        <f t="array" ref="H21">SUMIF(TRAINGCOST!$B$6:$B$8,$A21,TRAINGCOST!I$6:I$8)+SUMPRODUCT(--(HSEEXP!$B$7:$B$24=$A21)*(HSEEXP!$G$1:$AN$1=H$1),HSEEXP!$G$7:$AN$24)+SUMPRODUCT(--(GENSERVEXP!$B$7:$B$47=$A21)*(GENSERVEXP!$G$1:$AN$1=H$1),GENSERVEXP!$G$7:$AN$47)+SUMPRODUCT(--(ITEXP!$B$7:$B$15=$A21)*(ITEXP!$G$1:$AN$1=H$1),ITEXP!$G$7:$AN$15)+SUMIF(LABRCOST!$C$5:$C$5,$A21,LABRCOST!I$5:I$5)</f>
        <v>0</v>
      </c>
      <c r="I21" s="17" cm="1">
        <f t="array" ref="I21">SUMIF(TRAINGCOST!$B$6:$B$8,$A21,TRAINGCOST!J$6:J$8)+SUMPRODUCT(--(HSEEXP!$B$7:$B$24=$A21)*(HSEEXP!$G$1:$AN$1=I$1),HSEEXP!$G$7:$AN$24)+SUMPRODUCT(--(GENSERVEXP!$B$7:$B$47=$A21)*(GENSERVEXP!$G$1:$AN$1=I$1),GENSERVEXP!$G$7:$AN$47)+SUMPRODUCT(--(ITEXP!$B$7:$B$15=$A21)*(ITEXP!$G$1:$AN$1=I$1),ITEXP!$G$7:$AN$15)+SUMIF(LABRCOST!$C$5:$C$5,$A21,LABRCOST!J$5:J$5)</f>
        <v>0</v>
      </c>
      <c r="J21" s="17" cm="1">
        <f t="array" ref="J21">SUMIF(TRAINGCOST!$B$6:$B$8,$A21,TRAINGCOST!K$6:K$8)+SUMPRODUCT(--(HSEEXP!$B$7:$B$24=$A21)*(HSEEXP!$G$1:$AN$1=J$1),HSEEXP!$G$7:$AN$24)+SUMPRODUCT(--(GENSERVEXP!$B$7:$B$47=$A21)*(GENSERVEXP!$G$1:$AN$1=J$1),GENSERVEXP!$G$7:$AN$47)+SUMPRODUCT(--(ITEXP!$B$7:$B$15=$A21)*(ITEXP!$G$1:$AN$1=J$1),ITEXP!$G$7:$AN$15)+SUMIF(LABRCOST!$C$5:$C$5,$A21,LABRCOST!K$5:K$5)</f>
        <v>0</v>
      </c>
      <c r="K21" s="17" cm="1">
        <f t="array" ref="K21">SUMIF(TRAINGCOST!$B$6:$B$8,$A21,TRAINGCOST!L$6:L$8)+SUMPRODUCT(--(HSEEXP!$B$7:$B$24=$A21)*(HSEEXP!$G$1:$AN$1=K$1),HSEEXP!$G$7:$AN$24)+SUMPRODUCT(--(GENSERVEXP!$B$7:$B$47=$A21)*(GENSERVEXP!$G$1:$AN$1=K$1),GENSERVEXP!$G$7:$AN$47)+SUMPRODUCT(--(ITEXP!$B$7:$B$15=$A21)*(ITEXP!$G$1:$AN$1=K$1),ITEXP!$G$7:$AN$15)+SUMIF(LABRCOST!$C$5:$C$5,$A21,LABRCOST!L$5:L$5)</f>
        <v>0</v>
      </c>
      <c r="L21" s="17" cm="1">
        <f t="array" ref="L21">SUMIF(TRAINGCOST!$B$6:$B$8,$A21,TRAINGCOST!M$6:M$8)+SUMPRODUCT(--(HSEEXP!$B$7:$B$24=$A21)*(HSEEXP!$G$1:$AN$1=L$1),HSEEXP!$G$7:$AN$24)+SUMPRODUCT(--(GENSERVEXP!$B$7:$B$47=$A21)*(GENSERVEXP!$G$1:$AN$1=L$1),GENSERVEXP!$G$7:$AN$47)+SUMPRODUCT(--(ITEXP!$B$7:$B$15=$A21)*(ITEXP!$G$1:$AN$1=L$1),ITEXP!$G$7:$AN$15)+SUMIF(LABRCOST!$C$5:$C$5,$A21,LABRCOST!M$5:M$5)</f>
        <v>0</v>
      </c>
      <c r="M21" s="17" cm="1">
        <f t="array" ref="M21">SUMIF(TRAINGCOST!$B$6:$B$8,$A21,TRAINGCOST!N$6:N$8)+SUMPRODUCT(--(HSEEXP!$B$7:$B$24=$A21)*(HSEEXP!$G$1:$AN$1=M$1),HSEEXP!$G$7:$AN$24)+SUMPRODUCT(--(GENSERVEXP!$B$7:$B$47=$A21)*(GENSERVEXP!$G$1:$AN$1=M$1),GENSERVEXP!$G$7:$AN$47)+SUMPRODUCT(--(ITEXP!$B$7:$B$15=$A21)*(ITEXP!$G$1:$AN$1=M$1),ITEXP!$G$7:$AN$15)+SUMIF(LABRCOST!$C$5:$C$5,$A21,LABRCOST!N$5:N$5)</f>
        <v>0</v>
      </c>
      <c r="N21" s="17" cm="1">
        <f t="array" ref="N21">SUMIF(TRAINGCOST!$B$6:$B$8,$A21,TRAINGCOST!O$6:O$8)+SUMPRODUCT(--(HSEEXP!$B$7:$B$24=$A21)*(HSEEXP!$G$1:$AN$1=N$1),HSEEXP!$G$7:$AN$24)+SUMPRODUCT(--(GENSERVEXP!$B$7:$B$47=$A21)*(GENSERVEXP!$G$1:$AN$1=N$1),GENSERVEXP!$G$7:$AN$47)+SUMPRODUCT(--(ITEXP!$B$7:$B$15=$A21)*(ITEXP!$G$1:$AN$1=N$1),ITEXP!$G$7:$AN$15)+SUMIF(LABRCOST!$C$5:$C$5,$A21,LABRCOST!O$5:O$5)</f>
        <v>0</v>
      </c>
      <c r="O21" s="18">
        <f t="shared" si="5"/>
        <v>0</v>
      </c>
      <c r="P21" s="19" t="s">
        <v>45</v>
      </c>
    </row>
    <row r="22" spans="1:16">
      <c r="A22" s="108" t="s">
        <v>49</v>
      </c>
      <c r="B22" s="16" t="s">
        <v>580</v>
      </c>
      <c r="C22" s="17" cm="1">
        <f t="array" ref="C22">SUMIF(TRAINGCOST!$B$6:$B$8,$A22,TRAINGCOST!D$6:D$8)+SUMPRODUCT(--(HSEEXP!$B$7:$B$24=$A22)*(HSEEXP!$G$1:$AN$1=C$1),HSEEXP!$G$7:$AN$24)+SUMPRODUCT(--(GENSERVEXP!$B$7:$B$47=$A22)*(GENSERVEXP!$G$1:$AN$1=C$1),GENSERVEXP!$G$7:$AN$47)+SUMPRODUCT(--(ITEXP!$B$7:$B$15=$A22)*(ITEXP!$G$1:$AN$1=C$1),ITEXP!$G$7:$AN$15)+SUMIF(LABRCOST!$C$5:$C$5,$A22,LABRCOST!D$5:D$5)</f>
        <v>0</v>
      </c>
      <c r="D22" s="17" cm="1">
        <f t="array" ref="D22">SUMIF(TRAINGCOST!$B$6:$B$8,$A22,TRAINGCOST!E$6:E$8)+SUMPRODUCT(--(HSEEXP!$B$7:$B$24=$A22)*(HSEEXP!$G$1:$AN$1=D$1),HSEEXP!$G$7:$AN$24)+SUMPRODUCT(--(GENSERVEXP!$B$7:$B$47=$A22)*(GENSERVEXP!$G$1:$AN$1=D$1),GENSERVEXP!$G$7:$AN$47)+SUMPRODUCT(--(ITEXP!$B$7:$B$15=$A22)*(ITEXP!$G$1:$AN$1=D$1),ITEXP!$G$7:$AN$15)+SUMIF(LABRCOST!$C$5:$C$5,$A22,LABRCOST!E$5:E$5)</f>
        <v>0</v>
      </c>
      <c r="E22" s="17" cm="1">
        <f t="array" ref="E22">SUMIF(TRAINGCOST!$B$6:$B$8,$A22,TRAINGCOST!F$6:F$8)+SUMPRODUCT(--(HSEEXP!$B$7:$B$24=$A22)*(HSEEXP!$G$1:$AN$1=E$1),HSEEXP!$G$7:$AN$24)+SUMPRODUCT(--(GENSERVEXP!$B$7:$B$47=$A22)*(GENSERVEXP!$G$1:$AN$1=E$1),GENSERVEXP!$G$7:$AN$47)+SUMPRODUCT(--(ITEXP!$B$7:$B$15=$A22)*(ITEXP!$G$1:$AN$1=E$1),ITEXP!$G$7:$AN$15)+SUMIF(LABRCOST!$C$5:$C$5,$A22,LABRCOST!F$5:F$5)</f>
        <v>0</v>
      </c>
      <c r="F22" s="17" cm="1">
        <f t="array" ref="F22">SUMIF(TRAINGCOST!$B$6:$B$8,$A22,TRAINGCOST!G$6:G$8)+SUMPRODUCT(--(HSEEXP!$B$7:$B$24=$A22)*(HSEEXP!$G$1:$AN$1=F$1),HSEEXP!$G$7:$AN$24)+SUMPRODUCT(--(GENSERVEXP!$B$7:$B$47=$A22)*(GENSERVEXP!$G$1:$AN$1=F$1),GENSERVEXP!$G$7:$AN$47)+SUMPRODUCT(--(ITEXP!$B$7:$B$15=$A22)*(ITEXP!$G$1:$AN$1=F$1),ITEXP!$G$7:$AN$15)+SUMIF(LABRCOST!$C$5:$C$5,$A22,LABRCOST!G$5:G$5)</f>
        <v>0</v>
      </c>
      <c r="G22" s="17" cm="1">
        <f t="array" ref="G22">SUMIF(TRAINGCOST!$B$6:$B$8,$A22,TRAINGCOST!H$6:H$8)+SUMPRODUCT(--(HSEEXP!$B$7:$B$24=$A22)*(HSEEXP!$G$1:$AN$1=G$1),HSEEXP!$G$7:$AN$24)+SUMPRODUCT(--(GENSERVEXP!$B$7:$B$47=$A22)*(GENSERVEXP!$G$1:$AN$1=G$1),GENSERVEXP!$G$7:$AN$47)+SUMPRODUCT(--(ITEXP!$B$7:$B$15=$A22)*(ITEXP!$G$1:$AN$1=G$1),ITEXP!$G$7:$AN$15)+SUMIF(LABRCOST!$C$5:$C$5,$A22,LABRCOST!H$5:H$5)</f>
        <v>0</v>
      </c>
      <c r="H22" s="17" cm="1">
        <f t="array" ref="H22">SUMIF(TRAINGCOST!$B$6:$B$8,$A22,TRAINGCOST!I$6:I$8)+SUMPRODUCT(--(HSEEXP!$B$7:$B$24=$A22)*(HSEEXP!$G$1:$AN$1=H$1),HSEEXP!$G$7:$AN$24)+SUMPRODUCT(--(GENSERVEXP!$B$7:$B$47=$A22)*(GENSERVEXP!$G$1:$AN$1=H$1),GENSERVEXP!$G$7:$AN$47)+SUMPRODUCT(--(ITEXP!$B$7:$B$15=$A22)*(ITEXP!$G$1:$AN$1=H$1),ITEXP!$G$7:$AN$15)+SUMIF(LABRCOST!$C$5:$C$5,$A22,LABRCOST!I$5:I$5)</f>
        <v>0</v>
      </c>
      <c r="I22" s="17" cm="1">
        <f t="array" ref="I22">SUMIF(TRAINGCOST!$B$6:$B$8,$A22,TRAINGCOST!J$6:J$8)+SUMPRODUCT(--(HSEEXP!$B$7:$B$24=$A22)*(HSEEXP!$G$1:$AN$1=I$1),HSEEXP!$G$7:$AN$24)+SUMPRODUCT(--(GENSERVEXP!$B$7:$B$47=$A22)*(GENSERVEXP!$G$1:$AN$1=I$1),GENSERVEXP!$G$7:$AN$47)+SUMPRODUCT(--(ITEXP!$B$7:$B$15=$A22)*(ITEXP!$G$1:$AN$1=I$1),ITEXP!$G$7:$AN$15)+SUMIF(LABRCOST!$C$5:$C$5,$A22,LABRCOST!J$5:J$5)</f>
        <v>0</v>
      </c>
      <c r="J22" s="17" cm="1">
        <f t="array" ref="J22">SUMIF(TRAINGCOST!$B$6:$B$8,$A22,TRAINGCOST!K$6:K$8)+SUMPRODUCT(--(HSEEXP!$B$7:$B$24=$A22)*(HSEEXP!$G$1:$AN$1=J$1),HSEEXP!$G$7:$AN$24)+SUMPRODUCT(--(GENSERVEXP!$B$7:$B$47=$A22)*(GENSERVEXP!$G$1:$AN$1=J$1),GENSERVEXP!$G$7:$AN$47)+SUMPRODUCT(--(ITEXP!$B$7:$B$15=$A22)*(ITEXP!$G$1:$AN$1=J$1),ITEXP!$G$7:$AN$15)+SUMIF(LABRCOST!$C$5:$C$5,$A22,LABRCOST!K$5:K$5)</f>
        <v>0</v>
      </c>
      <c r="K22" s="17" cm="1">
        <f t="array" ref="K22">SUMIF(TRAINGCOST!$B$6:$B$8,$A22,TRAINGCOST!L$6:L$8)+SUMPRODUCT(--(HSEEXP!$B$7:$B$24=$A22)*(HSEEXP!$G$1:$AN$1=K$1),HSEEXP!$G$7:$AN$24)+SUMPRODUCT(--(GENSERVEXP!$B$7:$B$47=$A22)*(GENSERVEXP!$G$1:$AN$1=K$1),GENSERVEXP!$G$7:$AN$47)+SUMPRODUCT(--(ITEXP!$B$7:$B$15=$A22)*(ITEXP!$G$1:$AN$1=K$1),ITEXP!$G$7:$AN$15)+SUMIF(LABRCOST!$C$5:$C$5,$A22,LABRCOST!L$5:L$5)</f>
        <v>0</v>
      </c>
      <c r="L22" s="17" cm="1">
        <f t="array" ref="L22">SUMIF(TRAINGCOST!$B$6:$B$8,$A22,TRAINGCOST!M$6:M$8)+SUMPRODUCT(--(HSEEXP!$B$7:$B$24=$A22)*(HSEEXP!$G$1:$AN$1=L$1),HSEEXP!$G$7:$AN$24)+SUMPRODUCT(--(GENSERVEXP!$B$7:$B$47=$A22)*(GENSERVEXP!$G$1:$AN$1=L$1),GENSERVEXP!$G$7:$AN$47)+SUMPRODUCT(--(ITEXP!$B$7:$B$15=$A22)*(ITEXP!$G$1:$AN$1=L$1),ITEXP!$G$7:$AN$15)+SUMIF(LABRCOST!$C$5:$C$5,$A22,LABRCOST!M$5:M$5)</f>
        <v>0</v>
      </c>
      <c r="M22" s="17" cm="1">
        <f t="array" ref="M22">SUMIF(TRAINGCOST!$B$6:$B$8,$A22,TRAINGCOST!N$6:N$8)+SUMPRODUCT(--(HSEEXP!$B$7:$B$24=$A22)*(HSEEXP!$G$1:$AN$1=M$1),HSEEXP!$G$7:$AN$24)+SUMPRODUCT(--(GENSERVEXP!$B$7:$B$47=$A22)*(GENSERVEXP!$G$1:$AN$1=M$1),GENSERVEXP!$G$7:$AN$47)+SUMPRODUCT(--(ITEXP!$B$7:$B$15=$A22)*(ITEXP!$G$1:$AN$1=M$1),ITEXP!$G$7:$AN$15)+SUMIF(LABRCOST!$C$5:$C$5,$A22,LABRCOST!N$5:N$5)</f>
        <v>0</v>
      </c>
      <c r="N22" s="17" cm="1">
        <f t="array" ref="N22">SUMIF(TRAINGCOST!$B$6:$B$8,$A22,TRAINGCOST!O$6:O$8)+SUMPRODUCT(--(HSEEXP!$B$7:$B$24=$A22)*(HSEEXP!$G$1:$AN$1=N$1),HSEEXP!$G$7:$AN$24)+SUMPRODUCT(--(GENSERVEXP!$B$7:$B$47=$A22)*(GENSERVEXP!$G$1:$AN$1=N$1),GENSERVEXP!$G$7:$AN$47)+SUMPRODUCT(--(ITEXP!$B$7:$B$15=$A22)*(ITEXP!$G$1:$AN$1=N$1),ITEXP!$G$7:$AN$15)+SUMIF(LABRCOST!$C$5:$C$5,$A22,LABRCOST!O$5:O$5)</f>
        <v>0</v>
      </c>
      <c r="O22" s="18">
        <f t="shared" si="5"/>
        <v>0</v>
      </c>
      <c r="P22" s="19" t="s">
        <v>45</v>
      </c>
    </row>
    <row r="23" spans="1:16">
      <c r="A23" s="108" t="s">
        <v>559</v>
      </c>
      <c r="B23" s="16" t="s">
        <v>581</v>
      </c>
      <c r="C23" s="17" cm="1">
        <f t="array" ref="C23">SUMIF(TRAINGCOST!$B$6:$B$8,$A23,TRAINGCOST!D$6:D$8)+SUMPRODUCT(--(HSEEXP!$B$7:$B$24=$A23)*(HSEEXP!$G$1:$AN$1=C$1),HSEEXP!$G$7:$AN$24)+SUMPRODUCT(--(GENSERVEXP!$B$7:$B$47=$A23)*(GENSERVEXP!$G$1:$AN$1=C$1),GENSERVEXP!$G$7:$AN$47)+SUMPRODUCT(--(ITEXP!$B$7:$B$15=$A23)*(ITEXP!$G$1:$AN$1=C$1),ITEXP!$G$7:$AN$15)+SUMIF(LABRCOST!$C$5:$C$5,$A23,LABRCOST!D$5:D$5)</f>
        <v>0</v>
      </c>
      <c r="D23" s="17" cm="1">
        <f t="array" ref="D23">SUMIF(TRAINGCOST!$B$6:$B$8,$A23,TRAINGCOST!E$6:E$8)+SUMPRODUCT(--(HSEEXP!$B$7:$B$24=$A23)*(HSEEXP!$G$1:$AN$1=D$1),HSEEXP!$G$7:$AN$24)+SUMPRODUCT(--(GENSERVEXP!$B$7:$B$47=$A23)*(GENSERVEXP!$G$1:$AN$1=D$1),GENSERVEXP!$G$7:$AN$47)+SUMPRODUCT(--(ITEXP!$B$7:$B$15=$A23)*(ITEXP!$G$1:$AN$1=D$1),ITEXP!$G$7:$AN$15)+SUMIF(LABRCOST!$C$5:$C$5,$A23,LABRCOST!E$5:E$5)</f>
        <v>0</v>
      </c>
      <c r="E23" s="17" cm="1">
        <f t="array" ref="E23">SUMIF(TRAINGCOST!$B$6:$B$8,$A23,TRAINGCOST!F$6:F$8)+SUMPRODUCT(--(HSEEXP!$B$7:$B$24=$A23)*(HSEEXP!$G$1:$AN$1=E$1),HSEEXP!$G$7:$AN$24)+SUMPRODUCT(--(GENSERVEXP!$B$7:$B$47=$A23)*(GENSERVEXP!$G$1:$AN$1=E$1),GENSERVEXP!$G$7:$AN$47)+SUMPRODUCT(--(ITEXP!$B$7:$B$15=$A23)*(ITEXP!$G$1:$AN$1=E$1),ITEXP!$G$7:$AN$15)+SUMIF(LABRCOST!$C$5:$C$5,$A23,LABRCOST!F$5:F$5)</f>
        <v>0</v>
      </c>
      <c r="F23" s="17" cm="1">
        <f t="array" ref="F23">SUMIF(TRAINGCOST!$B$6:$B$8,$A23,TRAINGCOST!G$6:G$8)+SUMPRODUCT(--(HSEEXP!$B$7:$B$24=$A23)*(HSEEXP!$G$1:$AN$1=F$1),HSEEXP!$G$7:$AN$24)+SUMPRODUCT(--(GENSERVEXP!$B$7:$B$47=$A23)*(GENSERVEXP!$G$1:$AN$1=F$1),GENSERVEXP!$G$7:$AN$47)+SUMPRODUCT(--(ITEXP!$B$7:$B$15=$A23)*(ITEXP!$G$1:$AN$1=F$1),ITEXP!$G$7:$AN$15)+SUMIF(LABRCOST!$C$5:$C$5,$A23,LABRCOST!G$5:G$5)</f>
        <v>0</v>
      </c>
      <c r="G23" s="17" cm="1">
        <f t="array" ref="G23">SUMIF(TRAINGCOST!$B$6:$B$8,$A23,TRAINGCOST!H$6:H$8)+SUMPRODUCT(--(HSEEXP!$B$7:$B$24=$A23)*(HSEEXP!$G$1:$AN$1=G$1),HSEEXP!$G$7:$AN$24)+SUMPRODUCT(--(GENSERVEXP!$B$7:$B$47=$A23)*(GENSERVEXP!$G$1:$AN$1=G$1),GENSERVEXP!$G$7:$AN$47)+SUMPRODUCT(--(ITEXP!$B$7:$B$15=$A23)*(ITEXP!$G$1:$AN$1=G$1),ITEXP!$G$7:$AN$15)+SUMIF(LABRCOST!$C$5:$C$5,$A23,LABRCOST!H$5:H$5)</f>
        <v>0</v>
      </c>
      <c r="H23" s="17" cm="1">
        <f t="array" ref="H23">SUMIF(TRAINGCOST!$B$6:$B$8,$A23,TRAINGCOST!I$6:I$8)+SUMPRODUCT(--(HSEEXP!$B$7:$B$24=$A23)*(HSEEXP!$G$1:$AN$1=H$1),HSEEXP!$G$7:$AN$24)+SUMPRODUCT(--(GENSERVEXP!$B$7:$B$47=$A23)*(GENSERVEXP!$G$1:$AN$1=H$1),GENSERVEXP!$G$7:$AN$47)+SUMPRODUCT(--(ITEXP!$B$7:$B$15=$A23)*(ITEXP!$G$1:$AN$1=H$1),ITEXP!$G$7:$AN$15)+SUMIF(LABRCOST!$C$5:$C$5,$A23,LABRCOST!I$5:I$5)</f>
        <v>0</v>
      </c>
      <c r="I23" s="17" cm="1">
        <f t="array" ref="I23">SUMIF(TRAINGCOST!$B$6:$B$8,$A23,TRAINGCOST!J$6:J$8)+SUMPRODUCT(--(HSEEXP!$B$7:$B$24=$A23)*(HSEEXP!$G$1:$AN$1=I$1),HSEEXP!$G$7:$AN$24)+SUMPRODUCT(--(GENSERVEXP!$B$7:$B$47=$A23)*(GENSERVEXP!$G$1:$AN$1=I$1),GENSERVEXP!$G$7:$AN$47)+SUMPRODUCT(--(ITEXP!$B$7:$B$15=$A23)*(ITEXP!$G$1:$AN$1=I$1),ITEXP!$G$7:$AN$15)+SUMIF(LABRCOST!$C$5:$C$5,$A23,LABRCOST!J$5:J$5)</f>
        <v>0</v>
      </c>
      <c r="J23" s="17" cm="1">
        <f t="array" ref="J23">SUMIF(TRAINGCOST!$B$6:$B$8,$A23,TRAINGCOST!K$6:K$8)+SUMPRODUCT(--(HSEEXP!$B$7:$B$24=$A23)*(HSEEXP!$G$1:$AN$1=J$1),HSEEXP!$G$7:$AN$24)+SUMPRODUCT(--(GENSERVEXP!$B$7:$B$47=$A23)*(GENSERVEXP!$G$1:$AN$1=J$1),GENSERVEXP!$G$7:$AN$47)+SUMPRODUCT(--(ITEXP!$B$7:$B$15=$A23)*(ITEXP!$G$1:$AN$1=J$1),ITEXP!$G$7:$AN$15)+SUMIF(LABRCOST!$C$5:$C$5,$A23,LABRCOST!K$5:K$5)</f>
        <v>0</v>
      </c>
      <c r="K23" s="17" cm="1">
        <f t="array" ref="K23">SUMIF(TRAINGCOST!$B$6:$B$8,$A23,TRAINGCOST!L$6:L$8)+SUMPRODUCT(--(HSEEXP!$B$7:$B$24=$A23)*(HSEEXP!$G$1:$AN$1=K$1),HSEEXP!$G$7:$AN$24)+SUMPRODUCT(--(GENSERVEXP!$B$7:$B$47=$A23)*(GENSERVEXP!$G$1:$AN$1=K$1),GENSERVEXP!$G$7:$AN$47)+SUMPRODUCT(--(ITEXP!$B$7:$B$15=$A23)*(ITEXP!$G$1:$AN$1=K$1),ITEXP!$G$7:$AN$15)+SUMIF(LABRCOST!$C$5:$C$5,$A23,LABRCOST!L$5:L$5)</f>
        <v>0</v>
      </c>
      <c r="L23" s="17" cm="1">
        <f t="array" ref="L23">SUMIF(TRAINGCOST!$B$6:$B$8,$A23,TRAINGCOST!M$6:M$8)+SUMPRODUCT(--(HSEEXP!$B$7:$B$24=$A23)*(HSEEXP!$G$1:$AN$1=L$1),HSEEXP!$G$7:$AN$24)+SUMPRODUCT(--(GENSERVEXP!$B$7:$B$47=$A23)*(GENSERVEXP!$G$1:$AN$1=L$1),GENSERVEXP!$G$7:$AN$47)+SUMPRODUCT(--(ITEXP!$B$7:$B$15=$A23)*(ITEXP!$G$1:$AN$1=L$1),ITEXP!$G$7:$AN$15)+SUMIF(LABRCOST!$C$5:$C$5,$A23,LABRCOST!M$5:M$5)</f>
        <v>0</v>
      </c>
      <c r="M23" s="17" cm="1">
        <f t="array" ref="M23">SUMIF(TRAINGCOST!$B$6:$B$8,$A23,TRAINGCOST!N$6:N$8)+SUMPRODUCT(--(HSEEXP!$B$7:$B$24=$A23)*(HSEEXP!$G$1:$AN$1=M$1),HSEEXP!$G$7:$AN$24)+SUMPRODUCT(--(GENSERVEXP!$B$7:$B$47=$A23)*(GENSERVEXP!$G$1:$AN$1=M$1),GENSERVEXP!$G$7:$AN$47)+SUMPRODUCT(--(ITEXP!$B$7:$B$15=$A23)*(ITEXP!$G$1:$AN$1=M$1),ITEXP!$G$7:$AN$15)+SUMIF(LABRCOST!$C$5:$C$5,$A23,LABRCOST!N$5:N$5)</f>
        <v>0</v>
      </c>
      <c r="N23" s="17" cm="1">
        <f t="array" ref="N23">SUMIF(TRAINGCOST!$B$6:$B$8,$A23,TRAINGCOST!O$6:O$8)+SUMPRODUCT(--(HSEEXP!$B$7:$B$24=$A23)*(HSEEXP!$G$1:$AN$1=N$1),HSEEXP!$G$7:$AN$24)+SUMPRODUCT(--(GENSERVEXP!$B$7:$B$47=$A23)*(GENSERVEXP!$G$1:$AN$1=N$1),GENSERVEXP!$G$7:$AN$47)+SUMPRODUCT(--(ITEXP!$B$7:$B$15=$A23)*(ITEXP!$G$1:$AN$1=N$1),ITEXP!$G$7:$AN$15)+SUMIF(LABRCOST!$C$5:$C$5,$A23,LABRCOST!O$5:O$5)</f>
        <v>0</v>
      </c>
      <c r="O23" s="18">
        <f t="shared" si="5"/>
        <v>0</v>
      </c>
      <c r="P23" s="19" t="s">
        <v>45</v>
      </c>
    </row>
    <row r="24" spans="1:16">
      <c r="A24" s="108" t="s">
        <v>560</v>
      </c>
      <c r="B24" s="16" t="s">
        <v>582</v>
      </c>
      <c r="C24" s="17" cm="1">
        <f t="array" ref="C24">SUMIF(TRAINGCOST!$B$6:$B$8,$A24,TRAINGCOST!D$6:D$8)+SUMPRODUCT(--(HSEEXP!$B$7:$B$24=$A24)*(HSEEXP!$G$1:$AN$1=C$1),HSEEXP!$G$7:$AN$24)+SUMPRODUCT(--(GENSERVEXP!$B$7:$B$47=$A24)*(GENSERVEXP!$G$1:$AN$1=C$1),GENSERVEXP!$G$7:$AN$47)+SUMPRODUCT(--(ITEXP!$B$7:$B$15=$A24)*(ITEXP!$G$1:$AN$1=C$1),ITEXP!$G$7:$AN$15)+SUMIF(LABRCOST!$C$5:$C$5,$A24,LABRCOST!D$5:D$5)</f>
        <v>0</v>
      </c>
      <c r="D24" s="17" cm="1">
        <f t="array" ref="D24">SUMIF(TRAINGCOST!$B$6:$B$8,$A24,TRAINGCOST!E$6:E$8)+SUMPRODUCT(--(HSEEXP!$B$7:$B$24=$A24)*(HSEEXP!$G$1:$AN$1=D$1),HSEEXP!$G$7:$AN$24)+SUMPRODUCT(--(GENSERVEXP!$B$7:$B$47=$A24)*(GENSERVEXP!$G$1:$AN$1=D$1),GENSERVEXP!$G$7:$AN$47)+SUMPRODUCT(--(ITEXP!$B$7:$B$15=$A24)*(ITEXP!$G$1:$AN$1=D$1),ITEXP!$G$7:$AN$15)+SUMIF(LABRCOST!$C$5:$C$5,$A24,LABRCOST!E$5:E$5)</f>
        <v>0</v>
      </c>
      <c r="E24" s="17" cm="1">
        <f t="array" ref="E24">SUMIF(TRAINGCOST!$B$6:$B$8,$A24,TRAINGCOST!F$6:F$8)+SUMPRODUCT(--(HSEEXP!$B$7:$B$24=$A24)*(HSEEXP!$G$1:$AN$1=E$1),HSEEXP!$G$7:$AN$24)+SUMPRODUCT(--(GENSERVEXP!$B$7:$B$47=$A24)*(GENSERVEXP!$G$1:$AN$1=E$1),GENSERVEXP!$G$7:$AN$47)+SUMPRODUCT(--(ITEXP!$B$7:$B$15=$A24)*(ITEXP!$G$1:$AN$1=E$1),ITEXP!$G$7:$AN$15)+SUMIF(LABRCOST!$C$5:$C$5,$A24,LABRCOST!F$5:F$5)</f>
        <v>0</v>
      </c>
      <c r="F24" s="17" cm="1">
        <f t="array" ref="F24">SUMIF(TRAINGCOST!$B$6:$B$8,$A24,TRAINGCOST!G$6:G$8)+SUMPRODUCT(--(HSEEXP!$B$7:$B$24=$A24)*(HSEEXP!$G$1:$AN$1=F$1),HSEEXP!$G$7:$AN$24)+SUMPRODUCT(--(GENSERVEXP!$B$7:$B$47=$A24)*(GENSERVEXP!$G$1:$AN$1=F$1),GENSERVEXP!$G$7:$AN$47)+SUMPRODUCT(--(ITEXP!$B$7:$B$15=$A24)*(ITEXP!$G$1:$AN$1=F$1),ITEXP!$G$7:$AN$15)+SUMIF(LABRCOST!$C$5:$C$5,$A24,LABRCOST!G$5:G$5)</f>
        <v>0</v>
      </c>
      <c r="G24" s="17" cm="1">
        <f t="array" ref="G24">SUMIF(TRAINGCOST!$B$6:$B$8,$A24,TRAINGCOST!H$6:H$8)+SUMPRODUCT(--(HSEEXP!$B$7:$B$24=$A24)*(HSEEXP!$G$1:$AN$1=G$1),HSEEXP!$G$7:$AN$24)+SUMPRODUCT(--(GENSERVEXP!$B$7:$B$47=$A24)*(GENSERVEXP!$G$1:$AN$1=G$1),GENSERVEXP!$G$7:$AN$47)+SUMPRODUCT(--(ITEXP!$B$7:$B$15=$A24)*(ITEXP!$G$1:$AN$1=G$1),ITEXP!$G$7:$AN$15)+SUMIF(LABRCOST!$C$5:$C$5,$A24,LABRCOST!H$5:H$5)</f>
        <v>0</v>
      </c>
      <c r="H24" s="17" cm="1">
        <f t="array" ref="H24">SUMIF(TRAINGCOST!$B$6:$B$8,$A24,TRAINGCOST!I$6:I$8)+SUMPRODUCT(--(HSEEXP!$B$7:$B$24=$A24)*(HSEEXP!$G$1:$AN$1=H$1),HSEEXP!$G$7:$AN$24)+SUMPRODUCT(--(GENSERVEXP!$B$7:$B$47=$A24)*(GENSERVEXP!$G$1:$AN$1=H$1),GENSERVEXP!$G$7:$AN$47)+SUMPRODUCT(--(ITEXP!$B$7:$B$15=$A24)*(ITEXP!$G$1:$AN$1=H$1),ITEXP!$G$7:$AN$15)+SUMIF(LABRCOST!$C$5:$C$5,$A24,LABRCOST!I$5:I$5)</f>
        <v>0</v>
      </c>
      <c r="I24" s="17" cm="1">
        <f t="array" ref="I24">SUMIF(TRAINGCOST!$B$6:$B$8,$A24,TRAINGCOST!J$6:J$8)+SUMPRODUCT(--(HSEEXP!$B$7:$B$24=$A24)*(HSEEXP!$G$1:$AN$1=I$1),HSEEXP!$G$7:$AN$24)+SUMPRODUCT(--(GENSERVEXP!$B$7:$B$47=$A24)*(GENSERVEXP!$G$1:$AN$1=I$1),GENSERVEXP!$G$7:$AN$47)+SUMPRODUCT(--(ITEXP!$B$7:$B$15=$A24)*(ITEXP!$G$1:$AN$1=I$1),ITEXP!$G$7:$AN$15)+SUMIF(LABRCOST!$C$5:$C$5,$A24,LABRCOST!J$5:J$5)</f>
        <v>0</v>
      </c>
      <c r="J24" s="17" cm="1">
        <f t="array" ref="J24">SUMIF(TRAINGCOST!$B$6:$B$8,$A24,TRAINGCOST!K$6:K$8)+SUMPRODUCT(--(HSEEXP!$B$7:$B$24=$A24)*(HSEEXP!$G$1:$AN$1=J$1),HSEEXP!$G$7:$AN$24)+SUMPRODUCT(--(GENSERVEXP!$B$7:$B$47=$A24)*(GENSERVEXP!$G$1:$AN$1=J$1),GENSERVEXP!$G$7:$AN$47)+SUMPRODUCT(--(ITEXP!$B$7:$B$15=$A24)*(ITEXP!$G$1:$AN$1=J$1),ITEXP!$G$7:$AN$15)+SUMIF(LABRCOST!$C$5:$C$5,$A24,LABRCOST!K$5:K$5)</f>
        <v>0</v>
      </c>
      <c r="K24" s="17" cm="1">
        <f t="array" ref="K24">SUMIF(TRAINGCOST!$B$6:$B$8,$A24,TRAINGCOST!L$6:L$8)+SUMPRODUCT(--(HSEEXP!$B$7:$B$24=$A24)*(HSEEXP!$G$1:$AN$1=K$1),HSEEXP!$G$7:$AN$24)+SUMPRODUCT(--(GENSERVEXP!$B$7:$B$47=$A24)*(GENSERVEXP!$G$1:$AN$1=K$1),GENSERVEXP!$G$7:$AN$47)+SUMPRODUCT(--(ITEXP!$B$7:$B$15=$A24)*(ITEXP!$G$1:$AN$1=K$1),ITEXP!$G$7:$AN$15)+SUMIF(LABRCOST!$C$5:$C$5,$A24,LABRCOST!L$5:L$5)</f>
        <v>0</v>
      </c>
      <c r="L24" s="17" cm="1">
        <f t="array" ref="L24">SUMIF(TRAINGCOST!$B$6:$B$8,$A24,TRAINGCOST!M$6:M$8)+SUMPRODUCT(--(HSEEXP!$B$7:$B$24=$A24)*(HSEEXP!$G$1:$AN$1=L$1),HSEEXP!$G$7:$AN$24)+SUMPRODUCT(--(GENSERVEXP!$B$7:$B$47=$A24)*(GENSERVEXP!$G$1:$AN$1=L$1),GENSERVEXP!$G$7:$AN$47)+SUMPRODUCT(--(ITEXP!$B$7:$B$15=$A24)*(ITEXP!$G$1:$AN$1=L$1),ITEXP!$G$7:$AN$15)+SUMIF(LABRCOST!$C$5:$C$5,$A24,LABRCOST!M$5:M$5)</f>
        <v>0</v>
      </c>
      <c r="M24" s="17" cm="1">
        <f t="array" ref="M24">SUMIF(TRAINGCOST!$B$6:$B$8,$A24,TRAINGCOST!N$6:N$8)+SUMPRODUCT(--(HSEEXP!$B$7:$B$24=$A24)*(HSEEXP!$G$1:$AN$1=M$1),HSEEXP!$G$7:$AN$24)+SUMPRODUCT(--(GENSERVEXP!$B$7:$B$47=$A24)*(GENSERVEXP!$G$1:$AN$1=M$1),GENSERVEXP!$G$7:$AN$47)+SUMPRODUCT(--(ITEXP!$B$7:$B$15=$A24)*(ITEXP!$G$1:$AN$1=M$1),ITEXP!$G$7:$AN$15)+SUMIF(LABRCOST!$C$5:$C$5,$A24,LABRCOST!N$5:N$5)</f>
        <v>0</v>
      </c>
      <c r="N24" s="17" cm="1">
        <f t="array" ref="N24">SUMIF(TRAINGCOST!$B$6:$B$8,$A24,TRAINGCOST!O$6:O$8)+SUMPRODUCT(--(HSEEXP!$B$7:$B$24=$A24)*(HSEEXP!$G$1:$AN$1=N$1),HSEEXP!$G$7:$AN$24)+SUMPRODUCT(--(GENSERVEXP!$B$7:$B$47=$A24)*(GENSERVEXP!$G$1:$AN$1=N$1),GENSERVEXP!$G$7:$AN$47)+SUMPRODUCT(--(ITEXP!$B$7:$B$15=$A24)*(ITEXP!$G$1:$AN$1=N$1),ITEXP!$G$7:$AN$15)+SUMIF(LABRCOST!$C$5:$C$5,$A24,LABRCOST!O$5:O$5)</f>
        <v>0</v>
      </c>
      <c r="O24" s="18">
        <f t="shared" si="5"/>
        <v>0</v>
      </c>
      <c r="P24" s="19" t="s">
        <v>51</v>
      </c>
    </row>
    <row r="25" spans="1:16">
      <c r="A25" s="108" t="s">
        <v>404</v>
      </c>
      <c r="B25" s="16" t="s">
        <v>583</v>
      </c>
      <c r="C25" s="17" cm="1">
        <f t="array" ref="C25">SUMIF(TRAINGCOST!$B$6:$B$8,$A25,TRAINGCOST!D$6:D$8)+SUMPRODUCT(--(HSEEXP!$B$7:$B$24=$A25)*(HSEEXP!$G$1:$AN$1=C$1),HSEEXP!$G$7:$AN$24)+SUMPRODUCT(--(GENSERVEXP!$B$7:$B$47=$A25)*(GENSERVEXP!$G$1:$AN$1=C$1),GENSERVEXP!$G$7:$AN$47)+SUMPRODUCT(--(ITEXP!$B$7:$B$15=$A25)*(ITEXP!$G$1:$AN$1=C$1),ITEXP!$G$7:$AN$15)+SUMIF(LABRCOST!$C$5:$C$5,$A25,LABRCOST!D$5:D$5)</f>
        <v>0</v>
      </c>
      <c r="D25" s="17" cm="1">
        <f t="array" ref="D25">SUMIF(TRAINGCOST!$B$6:$B$8,$A25,TRAINGCOST!E$6:E$8)+SUMPRODUCT(--(HSEEXP!$B$7:$B$24=$A25)*(HSEEXP!$G$1:$AN$1=D$1),HSEEXP!$G$7:$AN$24)+SUMPRODUCT(--(GENSERVEXP!$B$7:$B$47=$A25)*(GENSERVEXP!$G$1:$AN$1=D$1),GENSERVEXP!$G$7:$AN$47)+SUMPRODUCT(--(ITEXP!$B$7:$B$15=$A25)*(ITEXP!$G$1:$AN$1=D$1),ITEXP!$G$7:$AN$15)+SUMIF(LABRCOST!$C$5:$C$5,$A25,LABRCOST!E$5:E$5)</f>
        <v>0</v>
      </c>
      <c r="E25" s="17" cm="1">
        <f t="array" ref="E25">SUMIF(TRAINGCOST!$B$6:$B$8,$A25,TRAINGCOST!F$6:F$8)+SUMPRODUCT(--(HSEEXP!$B$7:$B$24=$A25)*(HSEEXP!$G$1:$AN$1=E$1),HSEEXP!$G$7:$AN$24)+SUMPRODUCT(--(GENSERVEXP!$B$7:$B$47=$A25)*(GENSERVEXP!$G$1:$AN$1=E$1),GENSERVEXP!$G$7:$AN$47)+SUMPRODUCT(--(ITEXP!$B$7:$B$15=$A25)*(ITEXP!$G$1:$AN$1=E$1),ITEXP!$G$7:$AN$15)+SUMIF(LABRCOST!$C$5:$C$5,$A25,LABRCOST!F$5:F$5)</f>
        <v>0</v>
      </c>
      <c r="F25" s="17" cm="1">
        <f t="array" ref="F25">SUMIF(TRAINGCOST!$B$6:$B$8,$A25,TRAINGCOST!G$6:G$8)+SUMPRODUCT(--(HSEEXP!$B$7:$B$24=$A25)*(HSEEXP!$G$1:$AN$1=F$1),HSEEXP!$G$7:$AN$24)+SUMPRODUCT(--(GENSERVEXP!$B$7:$B$47=$A25)*(GENSERVEXP!$G$1:$AN$1=F$1),GENSERVEXP!$G$7:$AN$47)+SUMPRODUCT(--(ITEXP!$B$7:$B$15=$A25)*(ITEXP!$G$1:$AN$1=F$1),ITEXP!$G$7:$AN$15)+SUMIF(LABRCOST!$C$5:$C$5,$A25,LABRCOST!G$5:G$5)</f>
        <v>0</v>
      </c>
      <c r="G25" s="17" cm="1">
        <f t="array" ref="G25">SUMIF(TRAINGCOST!$B$6:$B$8,$A25,TRAINGCOST!H$6:H$8)+SUMPRODUCT(--(HSEEXP!$B$7:$B$24=$A25)*(HSEEXP!$G$1:$AN$1=G$1),HSEEXP!$G$7:$AN$24)+SUMPRODUCT(--(GENSERVEXP!$B$7:$B$47=$A25)*(GENSERVEXP!$G$1:$AN$1=G$1),GENSERVEXP!$G$7:$AN$47)+SUMPRODUCT(--(ITEXP!$B$7:$B$15=$A25)*(ITEXP!$G$1:$AN$1=G$1),ITEXP!$G$7:$AN$15)+SUMIF(LABRCOST!$C$5:$C$5,$A25,LABRCOST!H$5:H$5)</f>
        <v>0</v>
      </c>
      <c r="H25" s="17" cm="1">
        <f t="array" ref="H25">SUMIF(TRAINGCOST!$B$6:$B$8,$A25,TRAINGCOST!I$6:I$8)+SUMPRODUCT(--(HSEEXP!$B$7:$B$24=$A25)*(HSEEXP!$G$1:$AN$1=H$1),HSEEXP!$G$7:$AN$24)+SUMPRODUCT(--(GENSERVEXP!$B$7:$B$47=$A25)*(GENSERVEXP!$G$1:$AN$1=H$1),GENSERVEXP!$G$7:$AN$47)+SUMPRODUCT(--(ITEXP!$B$7:$B$15=$A25)*(ITEXP!$G$1:$AN$1=H$1),ITEXP!$G$7:$AN$15)+SUMIF(LABRCOST!$C$5:$C$5,$A25,LABRCOST!I$5:I$5)</f>
        <v>0</v>
      </c>
      <c r="I25" s="17" cm="1">
        <f t="array" ref="I25">SUMIF(TRAINGCOST!$B$6:$B$8,$A25,TRAINGCOST!J$6:J$8)+SUMPRODUCT(--(HSEEXP!$B$7:$B$24=$A25)*(HSEEXP!$G$1:$AN$1=I$1),HSEEXP!$G$7:$AN$24)+SUMPRODUCT(--(GENSERVEXP!$B$7:$B$47=$A25)*(GENSERVEXP!$G$1:$AN$1=I$1),GENSERVEXP!$G$7:$AN$47)+SUMPRODUCT(--(ITEXP!$B$7:$B$15=$A25)*(ITEXP!$G$1:$AN$1=I$1),ITEXP!$G$7:$AN$15)+SUMIF(LABRCOST!$C$5:$C$5,$A25,LABRCOST!J$5:J$5)</f>
        <v>0</v>
      </c>
      <c r="J25" s="17" cm="1">
        <f t="array" ref="J25">SUMIF(TRAINGCOST!$B$6:$B$8,$A25,TRAINGCOST!K$6:K$8)+SUMPRODUCT(--(HSEEXP!$B$7:$B$24=$A25)*(HSEEXP!$G$1:$AN$1=J$1),HSEEXP!$G$7:$AN$24)+SUMPRODUCT(--(GENSERVEXP!$B$7:$B$47=$A25)*(GENSERVEXP!$G$1:$AN$1=J$1),GENSERVEXP!$G$7:$AN$47)+SUMPRODUCT(--(ITEXP!$B$7:$B$15=$A25)*(ITEXP!$G$1:$AN$1=J$1),ITEXP!$G$7:$AN$15)+SUMIF(LABRCOST!$C$5:$C$5,$A25,LABRCOST!K$5:K$5)</f>
        <v>0</v>
      </c>
      <c r="K25" s="17" cm="1">
        <f t="array" ref="K25">SUMIF(TRAINGCOST!$B$6:$B$8,$A25,TRAINGCOST!L$6:L$8)+SUMPRODUCT(--(HSEEXP!$B$7:$B$24=$A25)*(HSEEXP!$G$1:$AN$1=K$1),HSEEXP!$G$7:$AN$24)+SUMPRODUCT(--(GENSERVEXP!$B$7:$B$47=$A25)*(GENSERVEXP!$G$1:$AN$1=K$1),GENSERVEXP!$G$7:$AN$47)+SUMPRODUCT(--(ITEXP!$B$7:$B$15=$A25)*(ITEXP!$G$1:$AN$1=K$1),ITEXP!$G$7:$AN$15)+SUMIF(LABRCOST!$C$5:$C$5,$A25,LABRCOST!L$5:L$5)</f>
        <v>0</v>
      </c>
      <c r="L25" s="17" cm="1">
        <f t="array" ref="L25">SUMIF(TRAINGCOST!$B$6:$B$8,$A25,TRAINGCOST!M$6:M$8)+SUMPRODUCT(--(HSEEXP!$B$7:$B$24=$A25)*(HSEEXP!$G$1:$AN$1=L$1),HSEEXP!$G$7:$AN$24)+SUMPRODUCT(--(GENSERVEXP!$B$7:$B$47=$A25)*(GENSERVEXP!$G$1:$AN$1=L$1),GENSERVEXP!$G$7:$AN$47)+SUMPRODUCT(--(ITEXP!$B$7:$B$15=$A25)*(ITEXP!$G$1:$AN$1=L$1),ITEXP!$G$7:$AN$15)+SUMIF(LABRCOST!$C$5:$C$5,$A25,LABRCOST!M$5:M$5)</f>
        <v>0</v>
      </c>
      <c r="M25" s="17" cm="1">
        <f t="array" ref="M25">SUMIF(TRAINGCOST!$B$6:$B$8,$A25,TRAINGCOST!N$6:N$8)+SUMPRODUCT(--(HSEEXP!$B$7:$B$24=$A25)*(HSEEXP!$G$1:$AN$1=M$1),HSEEXP!$G$7:$AN$24)+SUMPRODUCT(--(GENSERVEXP!$B$7:$B$47=$A25)*(GENSERVEXP!$G$1:$AN$1=M$1),GENSERVEXP!$G$7:$AN$47)+SUMPRODUCT(--(ITEXP!$B$7:$B$15=$A25)*(ITEXP!$G$1:$AN$1=M$1),ITEXP!$G$7:$AN$15)+SUMIF(LABRCOST!$C$5:$C$5,$A25,LABRCOST!N$5:N$5)</f>
        <v>0</v>
      </c>
      <c r="N25" s="17" cm="1">
        <f t="array" ref="N25">SUMIF(TRAINGCOST!$B$6:$B$8,$A25,TRAINGCOST!O$6:O$8)+SUMPRODUCT(--(HSEEXP!$B$7:$B$24=$A25)*(HSEEXP!$G$1:$AN$1=N$1),HSEEXP!$G$7:$AN$24)+SUMPRODUCT(--(GENSERVEXP!$B$7:$B$47=$A25)*(GENSERVEXP!$G$1:$AN$1=N$1),GENSERVEXP!$G$7:$AN$47)+SUMPRODUCT(--(ITEXP!$B$7:$B$15=$A25)*(ITEXP!$G$1:$AN$1=N$1),ITEXP!$G$7:$AN$15)+SUMIF(LABRCOST!$C$5:$C$5,$A25,LABRCOST!O$5:O$5)</f>
        <v>0</v>
      </c>
      <c r="O25" s="18">
        <f t="shared" si="5"/>
        <v>0</v>
      </c>
      <c r="P25" s="19" t="s">
        <v>45</v>
      </c>
    </row>
    <row r="26" spans="1:16">
      <c r="A26" s="108" t="s">
        <v>405</v>
      </c>
      <c r="B26" s="16" t="s">
        <v>584</v>
      </c>
      <c r="C26" s="17" cm="1">
        <f t="array" ref="C26">SUMIF(TRAINGCOST!$B$6:$B$8,$A26,TRAINGCOST!D$6:D$8)+SUMPRODUCT(--(HSEEXP!$B$7:$B$24=$A26)*(HSEEXP!$G$1:$AN$1=C$1),HSEEXP!$G$7:$AN$24)+SUMPRODUCT(--(GENSERVEXP!$B$7:$B$47=$A26)*(GENSERVEXP!$G$1:$AN$1=C$1),GENSERVEXP!$G$7:$AN$47)+SUMPRODUCT(--(ITEXP!$B$7:$B$15=$A26)*(ITEXP!$G$1:$AN$1=C$1),ITEXP!$G$7:$AN$15)+SUMIF(LABRCOST!$C$5:$C$5,$A26,LABRCOST!D$5:D$5)</f>
        <v>0</v>
      </c>
      <c r="D26" s="17" cm="1">
        <f t="array" ref="D26">SUMIF(TRAINGCOST!$B$6:$B$8,$A26,TRAINGCOST!E$6:E$8)+SUMPRODUCT(--(HSEEXP!$B$7:$B$24=$A26)*(HSEEXP!$G$1:$AN$1=D$1),HSEEXP!$G$7:$AN$24)+SUMPRODUCT(--(GENSERVEXP!$B$7:$B$47=$A26)*(GENSERVEXP!$G$1:$AN$1=D$1),GENSERVEXP!$G$7:$AN$47)+SUMPRODUCT(--(ITEXP!$B$7:$B$15=$A26)*(ITEXP!$G$1:$AN$1=D$1),ITEXP!$G$7:$AN$15)+SUMIF(LABRCOST!$C$5:$C$5,$A26,LABRCOST!E$5:E$5)</f>
        <v>0</v>
      </c>
      <c r="E26" s="17" cm="1">
        <f t="array" ref="E26">SUMIF(TRAINGCOST!$B$6:$B$8,$A26,TRAINGCOST!F$6:F$8)+SUMPRODUCT(--(HSEEXP!$B$7:$B$24=$A26)*(HSEEXP!$G$1:$AN$1=E$1),HSEEXP!$G$7:$AN$24)+SUMPRODUCT(--(GENSERVEXP!$B$7:$B$47=$A26)*(GENSERVEXP!$G$1:$AN$1=E$1),GENSERVEXP!$G$7:$AN$47)+SUMPRODUCT(--(ITEXP!$B$7:$B$15=$A26)*(ITEXP!$G$1:$AN$1=E$1),ITEXP!$G$7:$AN$15)+SUMIF(LABRCOST!$C$5:$C$5,$A26,LABRCOST!F$5:F$5)</f>
        <v>0</v>
      </c>
      <c r="F26" s="17" cm="1">
        <f t="array" ref="F26">SUMIF(TRAINGCOST!$B$6:$B$8,$A26,TRAINGCOST!G$6:G$8)+SUMPRODUCT(--(HSEEXP!$B$7:$B$24=$A26)*(HSEEXP!$G$1:$AN$1=F$1),HSEEXP!$G$7:$AN$24)+SUMPRODUCT(--(GENSERVEXP!$B$7:$B$47=$A26)*(GENSERVEXP!$G$1:$AN$1=F$1),GENSERVEXP!$G$7:$AN$47)+SUMPRODUCT(--(ITEXP!$B$7:$B$15=$A26)*(ITEXP!$G$1:$AN$1=F$1),ITEXP!$G$7:$AN$15)+SUMIF(LABRCOST!$C$5:$C$5,$A26,LABRCOST!G$5:G$5)</f>
        <v>0</v>
      </c>
      <c r="G26" s="17" cm="1">
        <f t="array" ref="G26">SUMIF(TRAINGCOST!$B$6:$B$8,$A26,TRAINGCOST!H$6:H$8)+SUMPRODUCT(--(HSEEXP!$B$7:$B$24=$A26)*(HSEEXP!$G$1:$AN$1=G$1),HSEEXP!$G$7:$AN$24)+SUMPRODUCT(--(GENSERVEXP!$B$7:$B$47=$A26)*(GENSERVEXP!$G$1:$AN$1=G$1),GENSERVEXP!$G$7:$AN$47)+SUMPRODUCT(--(ITEXP!$B$7:$B$15=$A26)*(ITEXP!$G$1:$AN$1=G$1),ITEXP!$G$7:$AN$15)+SUMIF(LABRCOST!$C$5:$C$5,$A26,LABRCOST!H$5:H$5)</f>
        <v>0</v>
      </c>
      <c r="H26" s="17" cm="1">
        <f t="array" ref="H26">SUMIF(TRAINGCOST!$B$6:$B$8,$A26,TRAINGCOST!I$6:I$8)+SUMPRODUCT(--(HSEEXP!$B$7:$B$24=$A26)*(HSEEXP!$G$1:$AN$1=H$1),HSEEXP!$G$7:$AN$24)+SUMPRODUCT(--(GENSERVEXP!$B$7:$B$47=$A26)*(GENSERVEXP!$G$1:$AN$1=H$1),GENSERVEXP!$G$7:$AN$47)+SUMPRODUCT(--(ITEXP!$B$7:$B$15=$A26)*(ITEXP!$G$1:$AN$1=H$1),ITEXP!$G$7:$AN$15)+SUMIF(LABRCOST!$C$5:$C$5,$A26,LABRCOST!I$5:I$5)</f>
        <v>0</v>
      </c>
      <c r="I26" s="17" cm="1">
        <f t="array" ref="I26">SUMIF(TRAINGCOST!$B$6:$B$8,$A26,TRAINGCOST!J$6:J$8)+SUMPRODUCT(--(HSEEXP!$B$7:$B$24=$A26)*(HSEEXP!$G$1:$AN$1=I$1),HSEEXP!$G$7:$AN$24)+SUMPRODUCT(--(GENSERVEXP!$B$7:$B$47=$A26)*(GENSERVEXP!$G$1:$AN$1=I$1),GENSERVEXP!$G$7:$AN$47)+SUMPRODUCT(--(ITEXP!$B$7:$B$15=$A26)*(ITEXP!$G$1:$AN$1=I$1),ITEXP!$G$7:$AN$15)+SUMIF(LABRCOST!$C$5:$C$5,$A26,LABRCOST!J$5:J$5)</f>
        <v>0</v>
      </c>
      <c r="J26" s="17" cm="1">
        <f t="array" ref="J26">SUMIF(TRAINGCOST!$B$6:$B$8,$A26,TRAINGCOST!K$6:K$8)+SUMPRODUCT(--(HSEEXP!$B$7:$B$24=$A26)*(HSEEXP!$G$1:$AN$1=J$1),HSEEXP!$G$7:$AN$24)+SUMPRODUCT(--(GENSERVEXP!$B$7:$B$47=$A26)*(GENSERVEXP!$G$1:$AN$1=J$1),GENSERVEXP!$G$7:$AN$47)+SUMPRODUCT(--(ITEXP!$B$7:$B$15=$A26)*(ITEXP!$G$1:$AN$1=J$1),ITEXP!$G$7:$AN$15)+SUMIF(LABRCOST!$C$5:$C$5,$A26,LABRCOST!K$5:K$5)</f>
        <v>0</v>
      </c>
      <c r="K26" s="17" cm="1">
        <f t="array" ref="K26">SUMIF(TRAINGCOST!$B$6:$B$8,$A26,TRAINGCOST!L$6:L$8)+SUMPRODUCT(--(HSEEXP!$B$7:$B$24=$A26)*(HSEEXP!$G$1:$AN$1=K$1),HSEEXP!$G$7:$AN$24)+SUMPRODUCT(--(GENSERVEXP!$B$7:$B$47=$A26)*(GENSERVEXP!$G$1:$AN$1=K$1),GENSERVEXP!$G$7:$AN$47)+SUMPRODUCT(--(ITEXP!$B$7:$B$15=$A26)*(ITEXP!$G$1:$AN$1=K$1),ITEXP!$G$7:$AN$15)+SUMIF(LABRCOST!$C$5:$C$5,$A26,LABRCOST!L$5:L$5)</f>
        <v>0</v>
      </c>
      <c r="L26" s="17" cm="1">
        <f t="array" ref="L26">SUMIF(TRAINGCOST!$B$6:$B$8,$A26,TRAINGCOST!M$6:M$8)+SUMPRODUCT(--(HSEEXP!$B$7:$B$24=$A26)*(HSEEXP!$G$1:$AN$1=L$1),HSEEXP!$G$7:$AN$24)+SUMPRODUCT(--(GENSERVEXP!$B$7:$B$47=$A26)*(GENSERVEXP!$G$1:$AN$1=L$1),GENSERVEXP!$G$7:$AN$47)+SUMPRODUCT(--(ITEXP!$B$7:$B$15=$A26)*(ITEXP!$G$1:$AN$1=L$1),ITEXP!$G$7:$AN$15)+SUMIF(LABRCOST!$C$5:$C$5,$A26,LABRCOST!M$5:M$5)</f>
        <v>0</v>
      </c>
      <c r="M26" s="17" cm="1">
        <f t="array" ref="M26">SUMIF(TRAINGCOST!$B$6:$B$8,$A26,TRAINGCOST!N$6:N$8)+SUMPRODUCT(--(HSEEXP!$B$7:$B$24=$A26)*(HSEEXP!$G$1:$AN$1=M$1),HSEEXP!$G$7:$AN$24)+SUMPRODUCT(--(GENSERVEXP!$B$7:$B$47=$A26)*(GENSERVEXP!$G$1:$AN$1=M$1),GENSERVEXP!$G$7:$AN$47)+SUMPRODUCT(--(ITEXP!$B$7:$B$15=$A26)*(ITEXP!$G$1:$AN$1=M$1),ITEXP!$G$7:$AN$15)+SUMIF(LABRCOST!$C$5:$C$5,$A26,LABRCOST!N$5:N$5)</f>
        <v>0</v>
      </c>
      <c r="N26" s="17" cm="1">
        <f t="array" ref="N26">SUMIF(TRAINGCOST!$B$6:$B$8,$A26,TRAINGCOST!O$6:O$8)+SUMPRODUCT(--(HSEEXP!$B$7:$B$24=$A26)*(HSEEXP!$G$1:$AN$1=N$1),HSEEXP!$G$7:$AN$24)+SUMPRODUCT(--(GENSERVEXP!$B$7:$B$47=$A26)*(GENSERVEXP!$G$1:$AN$1=N$1),GENSERVEXP!$G$7:$AN$47)+SUMPRODUCT(--(ITEXP!$B$7:$B$15=$A26)*(ITEXP!$G$1:$AN$1=N$1),ITEXP!$G$7:$AN$15)+SUMIF(LABRCOST!$C$5:$C$5,$A26,LABRCOST!O$5:O$5)</f>
        <v>0</v>
      </c>
      <c r="O26" s="18">
        <f t="shared" si="5"/>
        <v>0</v>
      </c>
      <c r="P26" s="19" t="s">
        <v>52</v>
      </c>
    </row>
    <row r="27" spans="1:16">
      <c r="A27" s="108" t="s">
        <v>406</v>
      </c>
      <c r="B27" s="16" t="s">
        <v>585</v>
      </c>
      <c r="C27" s="17" cm="1">
        <f t="array" ref="C27">SUMIF(TRAINGCOST!$B$6:$B$8,$A27,TRAINGCOST!D$6:D$8)+SUMPRODUCT(--(HSEEXP!$B$7:$B$24=$A27)*(HSEEXP!$G$1:$AN$1=C$1),HSEEXP!$G$7:$AN$24)+SUMPRODUCT(--(GENSERVEXP!$B$7:$B$47=$A27)*(GENSERVEXP!$G$1:$AN$1=C$1),GENSERVEXP!$G$7:$AN$47)+SUMPRODUCT(--(ITEXP!$B$7:$B$15=$A27)*(ITEXP!$G$1:$AN$1=C$1),ITEXP!$G$7:$AN$15)+SUMIF(LABRCOST!$C$5:$C$5,$A27,LABRCOST!D$5:D$5)</f>
        <v>0</v>
      </c>
      <c r="D27" s="17" cm="1">
        <f t="array" ref="D27">SUMIF(TRAINGCOST!$B$6:$B$8,$A27,TRAINGCOST!E$6:E$8)+SUMPRODUCT(--(HSEEXP!$B$7:$B$24=$A27)*(HSEEXP!$G$1:$AN$1=D$1),HSEEXP!$G$7:$AN$24)+SUMPRODUCT(--(GENSERVEXP!$B$7:$B$47=$A27)*(GENSERVEXP!$G$1:$AN$1=D$1),GENSERVEXP!$G$7:$AN$47)+SUMPRODUCT(--(ITEXP!$B$7:$B$15=$A27)*(ITEXP!$G$1:$AN$1=D$1),ITEXP!$G$7:$AN$15)+SUMIF(LABRCOST!$C$5:$C$5,$A27,LABRCOST!E$5:E$5)</f>
        <v>0</v>
      </c>
      <c r="E27" s="17" cm="1">
        <f t="array" ref="E27">SUMIF(TRAINGCOST!$B$6:$B$8,$A27,TRAINGCOST!F$6:F$8)+SUMPRODUCT(--(HSEEXP!$B$7:$B$24=$A27)*(HSEEXP!$G$1:$AN$1=E$1),HSEEXP!$G$7:$AN$24)+SUMPRODUCT(--(GENSERVEXP!$B$7:$B$47=$A27)*(GENSERVEXP!$G$1:$AN$1=E$1),GENSERVEXP!$G$7:$AN$47)+SUMPRODUCT(--(ITEXP!$B$7:$B$15=$A27)*(ITEXP!$G$1:$AN$1=E$1),ITEXP!$G$7:$AN$15)+SUMIF(LABRCOST!$C$5:$C$5,$A27,LABRCOST!F$5:F$5)</f>
        <v>0</v>
      </c>
      <c r="F27" s="17" cm="1">
        <f t="array" ref="F27">SUMIF(TRAINGCOST!$B$6:$B$8,$A27,TRAINGCOST!G$6:G$8)+SUMPRODUCT(--(HSEEXP!$B$7:$B$24=$A27)*(HSEEXP!$G$1:$AN$1=F$1),HSEEXP!$G$7:$AN$24)+SUMPRODUCT(--(GENSERVEXP!$B$7:$B$47=$A27)*(GENSERVEXP!$G$1:$AN$1=F$1),GENSERVEXP!$G$7:$AN$47)+SUMPRODUCT(--(ITEXP!$B$7:$B$15=$A27)*(ITEXP!$G$1:$AN$1=F$1),ITEXP!$G$7:$AN$15)+SUMIF(LABRCOST!$C$5:$C$5,$A27,LABRCOST!G$5:G$5)</f>
        <v>0</v>
      </c>
      <c r="G27" s="17" cm="1">
        <f t="array" ref="G27">SUMIF(TRAINGCOST!$B$6:$B$8,$A27,TRAINGCOST!H$6:H$8)+SUMPRODUCT(--(HSEEXP!$B$7:$B$24=$A27)*(HSEEXP!$G$1:$AN$1=G$1),HSEEXP!$G$7:$AN$24)+SUMPRODUCT(--(GENSERVEXP!$B$7:$B$47=$A27)*(GENSERVEXP!$G$1:$AN$1=G$1),GENSERVEXP!$G$7:$AN$47)+SUMPRODUCT(--(ITEXP!$B$7:$B$15=$A27)*(ITEXP!$G$1:$AN$1=G$1),ITEXP!$G$7:$AN$15)+SUMIF(LABRCOST!$C$5:$C$5,$A27,LABRCOST!H$5:H$5)</f>
        <v>0</v>
      </c>
      <c r="H27" s="17" cm="1">
        <f t="array" ref="H27">SUMIF(TRAINGCOST!$B$6:$B$8,$A27,TRAINGCOST!I$6:I$8)+SUMPRODUCT(--(HSEEXP!$B$7:$B$24=$A27)*(HSEEXP!$G$1:$AN$1=H$1),HSEEXP!$G$7:$AN$24)+SUMPRODUCT(--(GENSERVEXP!$B$7:$B$47=$A27)*(GENSERVEXP!$G$1:$AN$1=H$1),GENSERVEXP!$G$7:$AN$47)+SUMPRODUCT(--(ITEXP!$B$7:$B$15=$A27)*(ITEXP!$G$1:$AN$1=H$1),ITEXP!$G$7:$AN$15)+SUMIF(LABRCOST!$C$5:$C$5,$A27,LABRCOST!I$5:I$5)</f>
        <v>0</v>
      </c>
      <c r="I27" s="17" cm="1">
        <f t="array" ref="I27">SUMIF(TRAINGCOST!$B$6:$B$8,$A27,TRAINGCOST!J$6:J$8)+SUMPRODUCT(--(HSEEXP!$B$7:$B$24=$A27)*(HSEEXP!$G$1:$AN$1=I$1),HSEEXP!$G$7:$AN$24)+SUMPRODUCT(--(GENSERVEXP!$B$7:$B$47=$A27)*(GENSERVEXP!$G$1:$AN$1=I$1),GENSERVEXP!$G$7:$AN$47)+SUMPRODUCT(--(ITEXP!$B$7:$B$15=$A27)*(ITEXP!$G$1:$AN$1=I$1),ITEXP!$G$7:$AN$15)+SUMIF(LABRCOST!$C$5:$C$5,$A27,LABRCOST!J$5:J$5)</f>
        <v>0</v>
      </c>
      <c r="J27" s="17" cm="1">
        <f t="array" ref="J27">SUMIF(TRAINGCOST!$B$6:$B$8,$A27,TRAINGCOST!K$6:K$8)+SUMPRODUCT(--(HSEEXP!$B$7:$B$24=$A27)*(HSEEXP!$G$1:$AN$1=J$1),HSEEXP!$G$7:$AN$24)+SUMPRODUCT(--(GENSERVEXP!$B$7:$B$47=$A27)*(GENSERVEXP!$G$1:$AN$1=J$1),GENSERVEXP!$G$7:$AN$47)+SUMPRODUCT(--(ITEXP!$B$7:$B$15=$A27)*(ITEXP!$G$1:$AN$1=J$1),ITEXP!$G$7:$AN$15)+SUMIF(LABRCOST!$C$5:$C$5,$A27,LABRCOST!K$5:K$5)</f>
        <v>0</v>
      </c>
      <c r="K27" s="17" cm="1">
        <f t="array" ref="K27">SUMIF(TRAINGCOST!$B$6:$B$8,$A27,TRAINGCOST!L$6:L$8)+SUMPRODUCT(--(HSEEXP!$B$7:$B$24=$A27)*(HSEEXP!$G$1:$AN$1=K$1),HSEEXP!$G$7:$AN$24)+SUMPRODUCT(--(GENSERVEXP!$B$7:$B$47=$A27)*(GENSERVEXP!$G$1:$AN$1=K$1),GENSERVEXP!$G$7:$AN$47)+SUMPRODUCT(--(ITEXP!$B$7:$B$15=$A27)*(ITEXP!$G$1:$AN$1=K$1),ITEXP!$G$7:$AN$15)+SUMIF(LABRCOST!$C$5:$C$5,$A27,LABRCOST!L$5:L$5)</f>
        <v>0</v>
      </c>
      <c r="L27" s="17" cm="1">
        <f t="array" ref="L27">SUMIF(TRAINGCOST!$B$6:$B$8,$A27,TRAINGCOST!M$6:M$8)+SUMPRODUCT(--(HSEEXP!$B$7:$B$24=$A27)*(HSEEXP!$G$1:$AN$1=L$1),HSEEXP!$G$7:$AN$24)+SUMPRODUCT(--(GENSERVEXP!$B$7:$B$47=$A27)*(GENSERVEXP!$G$1:$AN$1=L$1),GENSERVEXP!$G$7:$AN$47)+SUMPRODUCT(--(ITEXP!$B$7:$B$15=$A27)*(ITEXP!$G$1:$AN$1=L$1),ITEXP!$G$7:$AN$15)+SUMIF(LABRCOST!$C$5:$C$5,$A27,LABRCOST!M$5:M$5)</f>
        <v>0</v>
      </c>
      <c r="M27" s="17" cm="1">
        <f t="array" ref="M27">SUMIF(TRAINGCOST!$B$6:$B$8,$A27,TRAINGCOST!N$6:N$8)+SUMPRODUCT(--(HSEEXP!$B$7:$B$24=$A27)*(HSEEXP!$G$1:$AN$1=M$1),HSEEXP!$G$7:$AN$24)+SUMPRODUCT(--(GENSERVEXP!$B$7:$B$47=$A27)*(GENSERVEXP!$G$1:$AN$1=M$1),GENSERVEXP!$G$7:$AN$47)+SUMPRODUCT(--(ITEXP!$B$7:$B$15=$A27)*(ITEXP!$G$1:$AN$1=M$1),ITEXP!$G$7:$AN$15)+SUMIF(LABRCOST!$C$5:$C$5,$A27,LABRCOST!N$5:N$5)</f>
        <v>0</v>
      </c>
      <c r="N27" s="17" cm="1">
        <f t="array" ref="N27">SUMIF(TRAINGCOST!$B$6:$B$8,$A27,TRAINGCOST!O$6:O$8)+SUMPRODUCT(--(HSEEXP!$B$7:$B$24=$A27)*(HSEEXP!$G$1:$AN$1=N$1),HSEEXP!$G$7:$AN$24)+SUMPRODUCT(--(GENSERVEXP!$B$7:$B$47=$A27)*(GENSERVEXP!$G$1:$AN$1=N$1),GENSERVEXP!$G$7:$AN$47)+SUMPRODUCT(--(ITEXP!$B$7:$B$15=$A27)*(ITEXP!$G$1:$AN$1=N$1),ITEXP!$G$7:$AN$15)+SUMIF(LABRCOST!$C$5:$C$5,$A27,LABRCOST!O$5:O$5)</f>
        <v>0</v>
      </c>
      <c r="O27" s="18">
        <f t="shared" si="5"/>
        <v>0</v>
      </c>
      <c r="P27" s="19" t="s">
        <v>45</v>
      </c>
    </row>
    <row r="28" spans="1:16">
      <c r="A28" s="108" t="s">
        <v>561</v>
      </c>
      <c r="B28" s="16" t="s">
        <v>586</v>
      </c>
      <c r="C28" s="17" cm="1">
        <f t="array" ref="C28">SUMIF(TRAINGCOST!$B$6:$B$8,$A28,TRAINGCOST!D$6:D$8)+SUMPRODUCT(--(HSEEXP!$B$7:$B$24=$A28)*(HSEEXP!$G$1:$AN$1=C$1),HSEEXP!$G$7:$AN$24)+SUMPRODUCT(--(GENSERVEXP!$B$7:$B$47=$A28)*(GENSERVEXP!$G$1:$AN$1=C$1),GENSERVEXP!$G$7:$AN$47)+SUMPRODUCT(--(ITEXP!$B$7:$B$15=$A28)*(ITEXP!$G$1:$AN$1=C$1),ITEXP!$G$7:$AN$15)+SUMIF(LABRCOST!$C$5:$C$5,$A28,LABRCOST!D$5:D$5)</f>
        <v>0</v>
      </c>
      <c r="D28" s="17" cm="1">
        <f t="array" ref="D28">SUMIF(TRAINGCOST!$B$6:$B$8,$A28,TRAINGCOST!E$6:E$8)+SUMPRODUCT(--(HSEEXP!$B$7:$B$24=$A28)*(HSEEXP!$G$1:$AN$1=D$1),HSEEXP!$G$7:$AN$24)+SUMPRODUCT(--(GENSERVEXP!$B$7:$B$47=$A28)*(GENSERVEXP!$G$1:$AN$1=D$1),GENSERVEXP!$G$7:$AN$47)+SUMPRODUCT(--(ITEXP!$B$7:$B$15=$A28)*(ITEXP!$G$1:$AN$1=D$1),ITEXP!$G$7:$AN$15)+SUMIF(LABRCOST!$C$5:$C$5,$A28,LABRCOST!E$5:E$5)</f>
        <v>0</v>
      </c>
      <c r="E28" s="17" cm="1">
        <f t="array" ref="E28">SUMIF(TRAINGCOST!$B$6:$B$8,$A28,TRAINGCOST!F$6:F$8)+SUMPRODUCT(--(HSEEXP!$B$7:$B$24=$A28)*(HSEEXP!$G$1:$AN$1=E$1),HSEEXP!$G$7:$AN$24)+SUMPRODUCT(--(GENSERVEXP!$B$7:$B$47=$A28)*(GENSERVEXP!$G$1:$AN$1=E$1),GENSERVEXP!$G$7:$AN$47)+SUMPRODUCT(--(ITEXP!$B$7:$B$15=$A28)*(ITEXP!$G$1:$AN$1=E$1),ITEXP!$G$7:$AN$15)+SUMIF(LABRCOST!$C$5:$C$5,$A28,LABRCOST!F$5:F$5)</f>
        <v>0</v>
      </c>
      <c r="F28" s="17" cm="1">
        <f t="array" ref="F28">SUMIF(TRAINGCOST!$B$6:$B$8,$A28,TRAINGCOST!G$6:G$8)+SUMPRODUCT(--(HSEEXP!$B$7:$B$24=$A28)*(HSEEXP!$G$1:$AN$1=F$1),HSEEXP!$G$7:$AN$24)+SUMPRODUCT(--(GENSERVEXP!$B$7:$B$47=$A28)*(GENSERVEXP!$G$1:$AN$1=F$1),GENSERVEXP!$G$7:$AN$47)+SUMPRODUCT(--(ITEXP!$B$7:$B$15=$A28)*(ITEXP!$G$1:$AN$1=F$1),ITEXP!$G$7:$AN$15)+SUMIF(LABRCOST!$C$5:$C$5,$A28,LABRCOST!G$5:G$5)</f>
        <v>0</v>
      </c>
      <c r="G28" s="17" cm="1">
        <f t="array" ref="G28">SUMIF(TRAINGCOST!$B$6:$B$8,$A28,TRAINGCOST!H$6:H$8)+SUMPRODUCT(--(HSEEXP!$B$7:$B$24=$A28)*(HSEEXP!$G$1:$AN$1=G$1),HSEEXP!$G$7:$AN$24)+SUMPRODUCT(--(GENSERVEXP!$B$7:$B$47=$A28)*(GENSERVEXP!$G$1:$AN$1=G$1),GENSERVEXP!$G$7:$AN$47)+SUMPRODUCT(--(ITEXP!$B$7:$B$15=$A28)*(ITEXP!$G$1:$AN$1=G$1),ITEXP!$G$7:$AN$15)+SUMIF(LABRCOST!$C$5:$C$5,$A28,LABRCOST!H$5:H$5)</f>
        <v>0</v>
      </c>
      <c r="H28" s="17" cm="1">
        <f t="array" ref="H28">SUMIF(TRAINGCOST!$B$6:$B$8,$A28,TRAINGCOST!I$6:I$8)+SUMPRODUCT(--(HSEEXP!$B$7:$B$24=$A28)*(HSEEXP!$G$1:$AN$1=H$1),HSEEXP!$G$7:$AN$24)+SUMPRODUCT(--(GENSERVEXP!$B$7:$B$47=$A28)*(GENSERVEXP!$G$1:$AN$1=H$1),GENSERVEXP!$G$7:$AN$47)+SUMPRODUCT(--(ITEXP!$B$7:$B$15=$A28)*(ITEXP!$G$1:$AN$1=H$1),ITEXP!$G$7:$AN$15)+SUMIF(LABRCOST!$C$5:$C$5,$A28,LABRCOST!I$5:I$5)</f>
        <v>0</v>
      </c>
      <c r="I28" s="17" cm="1">
        <f t="array" ref="I28">SUMIF(TRAINGCOST!$B$6:$B$8,$A28,TRAINGCOST!J$6:J$8)+SUMPRODUCT(--(HSEEXP!$B$7:$B$24=$A28)*(HSEEXP!$G$1:$AN$1=I$1),HSEEXP!$G$7:$AN$24)+SUMPRODUCT(--(GENSERVEXP!$B$7:$B$47=$A28)*(GENSERVEXP!$G$1:$AN$1=I$1),GENSERVEXP!$G$7:$AN$47)+SUMPRODUCT(--(ITEXP!$B$7:$B$15=$A28)*(ITEXP!$G$1:$AN$1=I$1),ITEXP!$G$7:$AN$15)+SUMIF(LABRCOST!$C$5:$C$5,$A28,LABRCOST!J$5:J$5)</f>
        <v>0</v>
      </c>
      <c r="J28" s="17" cm="1">
        <f t="array" ref="J28">SUMIF(TRAINGCOST!$B$6:$B$8,$A28,TRAINGCOST!K$6:K$8)+SUMPRODUCT(--(HSEEXP!$B$7:$B$24=$A28)*(HSEEXP!$G$1:$AN$1=J$1),HSEEXP!$G$7:$AN$24)+SUMPRODUCT(--(GENSERVEXP!$B$7:$B$47=$A28)*(GENSERVEXP!$G$1:$AN$1=J$1),GENSERVEXP!$G$7:$AN$47)+SUMPRODUCT(--(ITEXP!$B$7:$B$15=$A28)*(ITEXP!$G$1:$AN$1=J$1),ITEXP!$G$7:$AN$15)+SUMIF(LABRCOST!$C$5:$C$5,$A28,LABRCOST!K$5:K$5)</f>
        <v>0</v>
      </c>
      <c r="K28" s="17" cm="1">
        <f t="array" ref="K28">SUMIF(TRAINGCOST!$B$6:$B$8,$A28,TRAINGCOST!L$6:L$8)+SUMPRODUCT(--(HSEEXP!$B$7:$B$24=$A28)*(HSEEXP!$G$1:$AN$1=K$1),HSEEXP!$G$7:$AN$24)+SUMPRODUCT(--(GENSERVEXP!$B$7:$B$47=$A28)*(GENSERVEXP!$G$1:$AN$1=K$1),GENSERVEXP!$G$7:$AN$47)+SUMPRODUCT(--(ITEXP!$B$7:$B$15=$A28)*(ITEXP!$G$1:$AN$1=K$1),ITEXP!$G$7:$AN$15)+SUMIF(LABRCOST!$C$5:$C$5,$A28,LABRCOST!L$5:L$5)</f>
        <v>0</v>
      </c>
      <c r="L28" s="17" cm="1">
        <f t="array" ref="L28">SUMIF(TRAINGCOST!$B$6:$B$8,$A28,TRAINGCOST!M$6:M$8)+SUMPRODUCT(--(HSEEXP!$B$7:$B$24=$A28)*(HSEEXP!$G$1:$AN$1=L$1),HSEEXP!$G$7:$AN$24)+SUMPRODUCT(--(GENSERVEXP!$B$7:$B$47=$A28)*(GENSERVEXP!$G$1:$AN$1=L$1),GENSERVEXP!$G$7:$AN$47)+SUMPRODUCT(--(ITEXP!$B$7:$B$15=$A28)*(ITEXP!$G$1:$AN$1=L$1),ITEXP!$G$7:$AN$15)+SUMIF(LABRCOST!$C$5:$C$5,$A28,LABRCOST!M$5:M$5)</f>
        <v>0</v>
      </c>
      <c r="M28" s="17" cm="1">
        <f t="array" ref="M28">SUMIF(TRAINGCOST!$B$6:$B$8,$A28,TRAINGCOST!N$6:N$8)+SUMPRODUCT(--(HSEEXP!$B$7:$B$24=$A28)*(HSEEXP!$G$1:$AN$1=M$1),HSEEXP!$G$7:$AN$24)+SUMPRODUCT(--(GENSERVEXP!$B$7:$B$47=$A28)*(GENSERVEXP!$G$1:$AN$1=M$1),GENSERVEXP!$G$7:$AN$47)+SUMPRODUCT(--(ITEXP!$B$7:$B$15=$A28)*(ITEXP!$G$1:$AN$1=M$1),ITEXP!$G$7:$AN$15)+SUMIF(LABRCOST!$C$5:$C$5,$A28,LABRCOST!N$5:N$5)</f>
        <v>0</v>
      </c>
      <c r="N28" s="17" cm="1">
        <f t="array" ref="N28">SUMIF(TRAINGCOST!$B$6:$B$8,$A28,TRAINGCOST!O$6:O$8)+SUMPRODUCT(--(HSEEXP!$B$7:$B$24=$A28)*(HSEEXP!$G$1:$AN$1=N$1),HSEEXP!$G$7:$AN$24)+SUMPRODUCT(--(GENSERVEXP!$B$7:$B$47=$A28)*(GENSERVEXP!$G$1:$AN$1=N$1),GENSERVEXP!$G$7:$AN$47)+SUMPRODUCT(--(ITEXP!$B$7:$B$15=$A28)*(ITEXP!$G$1:$AN$1=N$1),ITEXP!$G$7:$AN$15)+SUMIF(LABRCOST!$C$5:$C$5,$A28,LABRCOST!O$5:O$5)</f>
        <v>0</v>
      </c>
      <c r="O28" s="18">
        <f t="shared" si="5"/>
        <v>0</v>
      </c>
      <c r="P28" s="19" t="s">
        <v>45</v>
      </c>
    </row>
    <row r="29" spans="1:16">
      <c r="A29" s="108" t="s">
        <v>562</v>
      </c>
      <c r="B29" s="16" t="s">
        <v>587</v>
      </c>
      <c r="C29" s="17" cm="1">
        <f t="array" ref="C29">SUMIF(TRAINGCOST!$B$6:$B$8,$A29,TRAINGCOST!D$6:D$8)+SUMPRODUCT(--(HSEEXP!$B$7:$B$24=$A29)*(HSEEXP!$G$1:$AN$1=C$1),HSEEXP!$G$7:$AN$24)+SUMPRODUCT(--(GENSERVEXP!$B$7:$B$47=$A29)*(GENSERVEXP!$G$1:$AN$1=C$1),GENSERVEXP!$G$7:$AN$47)+SUMPRODUCT(--(ITEXP!$B$7:$B$15=$A29)*(ITEXP!$G$1:$AN$1=C$1),ITEXP!$G$7:$AN$15)+SUMIF(LABRCOST!$C$5:$C$5,$A29,LABRCOST!D$5:D$5)</f>
        <v>0</v>
      </c>
      <c r="D29" s="17" cm="1">
        <f t="array" ref="D29">SUMIF(TRAINGCOST!$B$6:$B$8,$A29,TRAINGCOST!E$6:E$8)+SUMPRODUCT(--(HSEEXP!$B$7:$B$24=$A29)*(HSEEXP!$G$1:$AN$1=D$1),HSEEXP!$G$7:$AN$24)+SUMPRODUCT(--(GENSERVEXP!$B$7:$B$47=$A29)*(GENSERVEXP!$G$1:$AN$1=D$1),GENSERVEXP!$G$7:$AN$47)+SUMPRODUCT(--(ITEXP!$B$7:$B$15=$A29)*(ITEXP!$G$1:$AN$1=D$1),ITEXP!$G$7:$AN$15)+SUMIF(LABRCOST!$C$5:$C$5,$A29,LABRCOST!E$5:E$5)</f>
        <v>0</v>
      </c>
      <c r="E29" s="17" cm="1">
        <f t="array" ref="E29">SUMIF(TRAINGCOST!$B$6:$B$8,$A29,TRAINGCOST!F$6:F$8)+SUMPRODUCT(--(HSEEXP!$B$7:$B$24=$A29)*(HSEEXP!$G$1:$AN$1=E$1),HSEEXP!$G$7:$AN$24)+SUMPRODUCT(--(GENSERVEXP!$B$7:$B$47=$A29)*(GENSERVEXP!$G$1:$AN$1=E$1),GENSERVEXP!$G$7:$AN$47)+SUMPRODUCT(--(ITEXP!$B$7:$B$15=$A29)*(ITEXP!$G$1:$AN$1=E$1),ITEXP!$G$7:$AN$15)+SUMIF(LABRCOST!$C$5:$C$5,$A29,LABRCOST!F$5:F$5)</f>
        <v>0</v>
      </c>
      <c r="F29" s="17" cm="1">
        <f t="array" ref="F29">SUMIF(TRAINGCOST!$B$6:$B$8,$A29,TRAINGCOST!G$6:G$8)+SUMPRODUCT(--(HSEEXP!$B$7:$B$24=$A29)*(HSEEXP!$G$1:$AN$1=F$1),HSEEXP!$G$7:$AN$24)+SUMPRODUCT(--(GENSERVEXP!$B$7:$B$47=$A29)*(GENSERVEXP!$G$1:$AN$1=F$1),GENSERVEXP!$G$7:$AN$47)+SUMPRODUCT(--(ITEXP!$B$7:$B$15=$A29)*(ITEXP!$G$1:$AN$1=F$1),ITEXP!$G$7:$AN$15)+SUMIF(LABRCOST!$C$5:$C$5,$A29,LABRCOST!G$5:G$5)</f>
        <v>0</v>
      </c>
      <c r="G29" s="17" cm="1">
        <f t="array" ref="G29">SUMIF(TRAINGCOST!$B$6:$B$8,$A29,TRAINGCOST!H$6:H$8)+SUMPRODUCT(--(HSEEXP!$B$7:$B$24=$A29)*(HSEEXP!$G$1:$AN$1=G$1),HSEEXP!$G$7:$AN$24)+SUMPRODUCT(--(GENSERVEXP!$B$7:$B$47=$A29)*(GENSERVEXP!$G$1:$AN$1=G$1),GENSERVEXP!$G$7:$AN$47)+SUMPRODUCT(--(ITEXP!$B$7:$B$15=$A29)*(ITEXP!$G$1:$AN$1=G$1),ITEXP!$G$7:$AN$15)+SUMIF(LABRCOST!$C$5:$C$5,$A29,LABRCOST!H$5:H$5)</f>
        <v>0</v>
      </c>
      <c r="H29" s="17" cm="1">
        <f t="array" ref="H29">SUMIF(TRAINGCOST!$B$6:$B$8,$A29,TRAINGCOST!I$6:I$8)+SUMPRODUCT(--(HSEEXP!$B$7:$B$24=$A29)*(HSEEXP!$G$1:$AN$1=H$1),HSEEXP!$G$7:$AN$24)+SUMPRODUCT(--(GENSERVEXP!$B$7:$B$47=$A29)*(GENSERVEXP!$G$1:$AN$1=H$1),GENSERVEXP!$G$7:$AN$47)+SUMPRODUCT(--(ITEXP!$B$7:$B$15=$A29)*(ITEXP!$G$1:$AN$1=H$1),ITEXP!$G$7:$AN$15)+SUMIF(LABRCOST!$C$5:$C$5,$A29,LABRCOST!I$5:I$5)</f>
        <v>0</v>
      </c>
      <c r="I29" s="17" cm="1">
        <f t="array" ref="I29">SUMIF(TRAINGCOST!$B$6:$B$8,$A29,TRAINGCOST!J$6:J$8)+SUMPRODUCT(--(HSEEXP!$B$7:$B$24=$A29)*(HSEEXP!$G$1:$AN$1=I$1),HSEEXP!$G$7:$AN$24)+SUMPRODUCT(--(GENSERVEXP!$B$7:$B$47=$A29)*(GENSERVEXP!$G$1:$AN$1=I$1),GENSERVEXP!$G$7:$AN$47)+SUMPRODUCT(--(ITEXP!$B$7:$B$15=$A29)*(ITEXP!$G$1:$AN$1=I$1),ITEXP!$G$7:$AN$15)+SUMIF(LABRCOST!$C$5:$C$5,$A29,LABRCOST!J$5:J$5)</f>
        <v>0</v>
      </c>
      <c r="J29" s="17" cm="1">
        <f t="array" ref="J29">SUMIF(TRAINGCOST!$B$6:$B$8,$A29,TRAINGCOST!K$6:K$8)+SUMPRODUCT(--(HSEEXP!$B$7:$B$24=$A29)*(HSEEXP!$G$1:$AN$1=J$1),HSEEXP!$G$7:$AN$24)+SUMPRODUCT(--(GENSERVEXP!$B$7:$B$47=$A29)*(GENSERVEXP!$G$1:$AN$1=J$1),GENSERVEXP!$G$7:$AN$47)+SUMPRODUCT(--(ITEXP!$B$7:$B$15=$A29)*(ITEXP!$G$1:$AN$1=J$1),ITEXP!$G$7:$AN$15)+SUMIF(LABRCOST!$C$5:$C$5,$A29,LABRCOST!K$5:K$5)</f>
        <v>0</v>
      </c>
      <c r="K29" s="17" cm="1">
        <f t="array" ref="K29">SUMIF(TRAINGCOST!$B$6:$B$8,$A29,TRAINGCOST!L$6:L$8)+SUMPRODUCT(--(HSEEXP!$B$7:$B$24=$A29)*(HSEEXP!$G$1:$AN$1=K$1),HSEEXP!$G$7:$AN$24)+SUMPRODUCT(--(GENSERVEXP!$B$7:$B$47=$A29)*(GENSERVEXP!$G$1:$AN$1=K$1),GENSERVEXP!$G$7:$AN$47)+SUMPRODUCT(--(ITEXP!$B$7:$B$15=$A29)*(ITEXP!$G$1:$AN$1=K$1),ITEXP!$G$7:$AN$15)+SUMIF(LABRCOST!$C$5:$C$5,$A29,LABRCOST!L$5:L$5)</f>
        <v>0</v>
      </c>
      <c r="L29" s="17" cm="1">
        <f t="array" ref="L29">SUMIF(TRAINGCOST!$B$6:$B$8,$A29,TRAINGCOST!M$6:M$8)+SUMPRODUCT(--(HSEEXP!$B$7:$B$24=$A29)*(HSEEXP!$G$1:$AN$1=L$1),HSEEXP!$G$7:$AN$24)+SUMPRODUCT(--(GENSERVEXP!$B$7:$B$47=$A29)*(GENSERVEXP!$G$1:$AN$1=L$1),GENSERVEXP!$G$7:$AN$47)+SUMPRODUCT(--(ITEXP!$B$7:$B$15=$A29)*(ITEXP!$G$1:$AN$1=L$1),ITEXP!$G$7:$AN$15)+SUMIF(LABRCOST!$C$5:$C$5,$A29,LABRCOST!M$5:M$5)</f>
        <v>0</v>
      </c>
      <c r="M29" s="17" cm="1">
        <f t="array" ref="M29">SUMIF(TRAINGCOST!$B$6:$B$8,$A29,TRAINGCOST!N$6:N$8)+SUMPRODUCT(--(HSEEXP!$B$7:$B$24=$A29)*(HSEEXP!$G$1:$AN$1=M$1),HSEEXP!$G$7:$AN$24)+SUMPRODUCT(--(GENSERVEXP!$B$7:$B$47=$A29)*(GENSERVEXP!$G$1:$AN$1=M$1),GENSERVEXP!$G$7:$AN$47)+SUMPRODUCT(--(ITEXP!$B$7:$B$15=$A29)*(ITEXP!$G$1:$AN$1=M$1),ITEXP!$G$7:$AN$15)+SUMIF(LABRCOST!$C$5:$C$5,$A29,LABRCOST!N$5:N$5)</f>
        <v>0</v>
      </c>
      <c r="N29" s="17" cm="1">
        <f t="array" ref="N29">SUMIF(TRAINGCOST!$B$6:$B$8,$A29,TRAINGCOST!O$6:O$8)+SUMPRODUCT(--(HSEEXP!$B$7:$B$24=$A29)*(HSEEXP!$G$1:$AN$1=N$1),HSEEXP!$G$7:$AN$24)+SUMPRODUCT(--(GENSERVEXP!$B$7:$B$47=$A29)*(GENSERVEXP!$G$1:$AN$1=N$1),GENSERVEXP!$G$7:$AN$47)+SUMPRODUCT(--(ITEXP!$B$7:$B$15=$A29)*(ITEXP!$G$1:$AN$1=N$1),ITEXP!$G$7:$AN$15)+SUMIF(LABRCOST!$C$5:$C$5,$A29,LABRCOST!O$5:O$5)</f>
        <v>0</v>
      </c>
      <c r="O29" s="18">
        <f t="shared" si="5"/>
        <v>0</v>
      </c>
      <c r="P29" s="19" t="s">
        <v>45</v>
      </c>
    </row>
    <row r="30" spans="1:16">
      <c r="A30" s="108" t="s">
        <v>563</v>
      </c>
      <c r="B30" s="16" t="s">
        <v>588</v>
      </c>
      <c r="C30" s="17" cm="1">
        <f t="array" ref="C30">SUMIF(TRAINGCOST!$B$6:$B$8,$A30,TRAINGCOST!D$6:D$8)+SUMPRODUCT(--(HSEEXP!$B$7:$B$24=$A30)*(HSEEXP!$G$1:$AN$1=C$1),HSEEXP!$G$7:$AN$24)+SUMPRODUCT(--(GENSERVEXP!$B$7:$B$47=$A30)*(GENSERVEXP!$G$1:$AN$1=C$1),GENSERVEXP!$G$7:$AN$47)+SUMPRODUCT(--(ITEXP!$B$7:$B$15=$A30)*(ITEXP!$G$1:$AN$1=C$1),ITEXP!$G$7:$AN$15)+SUMIF(LABRCOST!$C$5:$C$5,$A30,LABRCOST!D$5:D$5)</f>
        <v>0</v>
      </c>
      <c r="D30" s="17" cm="1">
        <f t="array" ref="D30">SUMIF(TRAINGCOST!$B$6:$B$8,$A30,TRAINGCOST!E$6:E$8)+SUMPRODUCT(--(HSEEXP!$B$7:$B$24=$A30)*(HSEEXP!$G$1:$AN$1=D$1),HSEEXP!$G$7:$AN$24)+SUMPRODUCT(--(GENSERVEXP!$B$7:$B$47=$A30)*(GENSERVEXP!$G$1:$AN$1=D$1),GENSERVEXP!$G$7:$AN$47)+SUMPRODUCT(--(ITEXP!$B$7:$B$15=$A30)*(ITEXP!$G$1:$AN$1=D$1),ITEXP!$G$7:$AN$15)+SUMIF(LABRCOST!$C$5:$C$5,$A30,LABRCOST!E$5:E$5)</f>
        <v>0</v>
      </c>
      <c r="E30" s="17" cm="1">
        <f t="array" ref="E30">SUMIF(TRAINGCOST!$B$6:$B$8,$A30,TRAINGCOST!F$6:F$8)+SUMPRODUCT(--(HSEEXP!$B$7:$B$24=$A30)*(HSEEXP!$G$1:$AN$1=E$1),HSEEXP!$G$7:$AN$24)+SUMPRODUCT(--(GENSERVEXP!$B$7:$B$47=$A30)*(GENSERVEXP!$G$1:$AN$1=E$1),GENSERVEXP!$G$7:$AN$47)+SUMPRODUCT(--(ITEXP!$B$7:$B$15=$A30)*(ITEXP!$G$1:$AN$1=E$1),ITEXP!$G$7:$AN$15)+SUMIF(LABRCOST!$C$5:$C$5,$A30,LABRCOST!F$5:F$5)</f>
        <v>0</v>
      </c>
      <c r="F30" s="17" cm="1">
        <f t="array" ref="F30">SUMIF(TRAINGCOST!$B$6:$B$8,$A30,TRAINGCOST!G$6:G$8)+SUMPRODUCT(--(HSEEXP!$B$7:$B$24=$A30)*(HSEEXP!$G$1:$AN$1=F$1),HSEEXP!$G$7:$AN$24)+SUMPRODUCT(--(GENSERVEXP!$B$7:$B$47=$A30)*(GENSERVEXP!$G$1:$AN$1=F$1),GENSERVEXP!$G$7:$AN$47)+SUMPRODUCT(--(ITEXP!$B$7:$B$15=$A30)*(ITEXP!$G$1:$AN$1=F$1),ITEXP!$G$7:$AN$15)+SUMIF(LABRCOST!$C$5:$C$5,$A30,LABRCOST!G$5:G$5)</f>
        <v>0</v>
      </c>
      <c r="G30" s="17" cm="1">
        <f t="array" ref="G30">SUMIF(TRAINGCOST!$B$6:$B$8,$A30,TRAINGCOST!H$6:H$8)+SUMPRODUCT(--(HSEEXP!$B$7:$B$24=$A30)*(HSEEXP!$G$1:$AN$1=G$1),HSEEXP!$G$7:$AN$24)+SUMPRODUCT(--(GENSERVEXP!$B$7:$B$47=$A30)*(GENSERVEXP!$G$1:$AN$1=G$1),GENSERVEXP!$G$7:$AN$47)+SUMPRODUCT(--(ITEXP!$B$7:$B$15=$A30)*(ITEXP!$G$1:$AN$1=G$1),ITEXP!$G$7:$AN$15)+SUMIF(LABRCOST!$C$5:$C$5,$A30,LABRCOST!H$5:H$5)</f>
        <v>0</v>
      </c>
      <c r="H30" s="17" cm="1">
        <f t="array" ref="H30">SUMIF(TRAINGCOST!$B$6:$B$8,$A30,TRAINGCOST!I$6:I$8)+SUMPRODUCT(--(HSEEXP!$B$7:$B$24=$A30)*(HSEEXP!$G$1:$AN$1=H$1),HSEEXP!$G$7:$AN$24)+SUMPRODUCT(--(GENSERVEXP!$B$7:$B$47=$A30)*(GENSERVEXP!$G$1:$AN$1=H$1),GENSERVEXP!$G$7:$AN$47)+SUMPRODUCT(--(ITEXP!$B$7:$B$15=$A30)*(ITEXP!$G$1:$AN$1=H$1),ITEXP!$G$7:$AN$15)+SUMIF(LABRCOST!$C$5:$C$5,$A30,LABRCOST!I$5:I$5)</f>
        <v>0</v>
      </c>
      <c r="I30" s="17" cm="1">
        <f t="array" ref="I30">SUMIF(TRAINGCOST!$B$6:$B$8,$A30,TRAINGCOST!J$6:J$8)+SUMPRODUCT(--(HSEEXP!$B$7:$B$24=$A30)*(HSEEXP!$G$1:$AN$1=I$1),HSEEXP!$G$7:$AN$24)+SUMPRODUCT(--(GENSERVEXP!$B$7:$B$47=$A30)*(GENSERVEXP!$G$1:$AN$1=I$1),GENSERVEXP!$G$7:$AN$47)+SUMPRODUCT(--(ITEXP!$B$7:$B$15=$A30)*(ITEXP!$G$1:$AN$1=I$1),ITEXP!$G$7:$AN$15)+SUMIF(LABRCOST!$C$5:$C$5,$A30,LABRCOST!J$5:J$5)</f>
        <v>0</v>
      </c>
      <c r="J30" s="17" cm="1">
        <f t="array" ref="J30">SUMIF(TRAINGCOST!$B$6:$B$8,$A30,TRAINGCOST!K$6:K$8)+SUMPRODUCT(--(HSEEXP!$B$7:$B$24=$A30)*(HSEEXP!$G$1:$AN$1=J$1),HSEEXP!$G$7:$AN$24)+SUMPRODUCT(--(GENSERVEXP!$B$7:$B$47=$A30)*(GENSERVEXP!$G$1:$AN$1=J$1),GENSERVEXP!$G$7:$AN$47)+SUMPRODUCT(--(ITEXP!$B$7:$B$15=$A30)*(ITEXP!$G$1:$AN$1=J$1),ITEXP!$G$7:$AN$15)+SUMIF(LABRCOST!$C$5:$C$5,$A30,LABRCOST!K$5:K$5)</f>
        <v>0</v>
      </c>
      <c r="K30" s="17" cm="1">
        <f t="array" ref="K30">SUMIF(TRAINGCOST!$B$6:$B$8,$A30,TRAINGCOST!L$6:L$8)+SUMPRODUCT(--(HSEEXP!$B$7:$B$24=$A30)*(HSEEXP!$G$1:$AN$1=K$1),HSEEXP!$G$7:$AN$24)+SUMPRODUCT(--(GENSERVEXP!$B$7:$B$47=$A30)*(GENSERVEXP!$G$1:$AN$1=K$1),GENSERVEXP!$G$7:$AN$47)+SUMPRODUCT(--(ITEXP!$B$7:$B$15=$A30)*(ITEXP!$G$1:$AN$1=K$1),ITEXP!$G$7:$AN$15)+SUMIF(LABRCOST!$C$5:$C$5,$A30,LABRCOST!L$5:L$5)</f>
        <v>0</v>
      </c>
      <c r="L30" s="17" cm="1">
        <f t="array" ref="L30">SUMIF(TRAINGCOST!$B$6:$B$8,$A30,TRAINGCOST!M$6:M$8)+SUMPRODUCT(--(HSEEXP!$B$7:$B$24=$A30)*(HSEEXP!$G$1:$AN$1=L$1),HSEEXP!$G$7:$AN$24)+SUMPRODUCT(--(GENSERVEXP!$B$7:$B$47=$A30)*(GENSERVEXP!$G$1:$AN$1=L$1),GENSERVEXP!$G$7:$AN$47)+SUMPRODUCT(--(ITEXP!$B$7:$B$15=$A30)*(ITEXP!$G$1:$AN$1=L$1),ITEXP!$G$7:$AN$15)+SUMIF(LABRCOST!$C$5:$C$5,$A30,LABRCOST!M$5:M$5)</f>
        <v>0</v>
      </c>
      <c r="M30" s="17" cm="1">
        <f t="array" ref="M30">SUMIF(TRAINGCOST!$B$6:$B$8,$A30,TRAINGCOST!N$6:N$8)+SUMPRODUCT(--(HSEEXP!$B$7:$B$24=$A30)*(HSEEXP!$G$1:$AN$1=M$1),HSEEXP!$G$7:$AN$24)+SUMPRODUCT(--(GENSERVEXP!$B$7:$B$47=$A30)*(GENSERVEXP!$G$1:$AN$1=M$1),GENSERVEXP!$G$7:$AN$47)+SUMPRODUCT(--(ITEXP!$B$7:$B$15=$A30)*(ITEXP!$G$1:$AN$1=M$1),ITEXP!$G$7:$AN$15)+SUMIF(LABRCOST!$C$5:$C$5,$A30,LABRCOST!N$5:N$5)</f>
        <v>0</v>
      </c>
      <c r="N30" s="17" cm="1">
        <f t="array" ref="N30">SUMIF(TRAINGCOST!$B$6:$B$8,$A30,TRAINGCOST!O$6:O$8)+SUMPRODUCT(--(HSEEXP!$B$7:$B$24=$A30)*(HSEEXP!$G$1:$AN$1=N$1),HSEEXP!$G$7:$AN$24)+SUMPRODUCT(--(GENSERVEXP!$B$7:$B$47=$A30)*(GENSERVEXP!$G$1:$AN$1=N$1),GENSERVEXP!$G$7:$AN$47)+SUMPRODUCT(--(ITEXP!$B$7:$B$15=$A30)*(ITEXP!$G$1:$AN$1=N$1),ITEXP!$G$7:$AN$15)+SUMIF(LABRCOST!$C$5:$C$5,$A30,LABRCOST!O$5:O$5)</f>
        <v>0</v>
      </c>
      <c r="O30" s="18">
        <f t="shared" si="5"/>
        <v>0</v>
      </c>
      <c r="P30" s="19" t="s">
        <v>55</v>
      </c>
    </row>
    <row r="31" spans="1:16">
      <c r="A31" s="108" t="s">
        <v>564</v>
      </c>
      <c r="B31" s="16" t="s">
        <v>589</v>
      </c>
      <c r="C31" s="17" cm="1">
        <f t="array" ref="C31">SUMIF(TRAINGCOST!$B$6:$B$8,$A31,TRAINGCOST!D$6:D$8)+SUMPRODUCT(--(HSEEXP!$B$7:$B$24=$A31)*(HSEEXP!$G$1:$AN$1=C$1),HSEEXP!$G$7:$AN$24)+SUMPRODUCT(--(GENSERVEXP!$B$7:$B$47=$A31)*(GENSERVEXP!$G$1:$AN$1=C$1),GENSERVEXP!$G$7:$AN$47)+SUMPRODUCT(--(ITEXP!$B$7:$B$15=$A31)*(ITEXP!$G$1:$AN$1=C$1),ITEXP!$G$7:$AN$15)+SUMIF(LABRCOST!$C$5:$C$5,$A31,LABRCOST!D$5:D$5)</f>
        <v>0</v>
      </c>
      <c r="D31" s="17" cm="1">
        <f t="array" ref="D31">SUMIF(TRAINGCOST!$B$6:$B$8,$A31,TRAINGCOST!E$6:E$8)+SUMPRODUCT(--(HSEEXP!$B$7:$B$24=$A31)*(HSEEXP!$G$1:$AN$1=D$1),HSEEXP!$G$7:$AN$24)+SUMPRODUCT(--(GENSERVEXP!$B$7:$B$47=$A31)*(GENSERVEXP!$G$1:$AN$1=D$1),GENSERVEXP!$G$7:$AN$47)+SUMPRODUCT(--(ITEXP!$B$7:$B$15=$A31)*(ITEXP!$G$1:$AN$1=D$1),ITEXP!$G$7:$AN$15)+SUMIF(LABRCOST!$C$5:$C$5,$A31,LABRCOST!E$5:E$5)</f>
        <v>0</v>
      </c>
      <c r="E31" s="17" cm="1">
        <f t="array" ref="E31">SUMIF(TRAINGCOST!$B$6:$B$8,$A31,TRAINGCOST!F$6:F$8)+SUMPRODUCT(--(HSEEXP!$B$7:$B$24=$A31)*(HSEEXP!$G$1:$AN$1=E$1),HSEEXP!$G$7:$AN$24)+SUMPRODUCT(--(GENSERVEXP!$B$7:$B$47=$A31)*(GENSERVEXP!$G$1:$AN$1=E$1),GENSERVEXP!$G$7:$AN$47)+SUMPRODUCT(--(ITEXP!$B$7:$B$15=$A31)*(ITEXP!$G$1:$AN$1=E$1),ITEXP!$G$7:$AN$15)+SUMIF(LABRCOST!$C$5:$C$5,$A31,LABRCOST!F$5:F$5)</f>
        <v>0</v>
      </c>
      <c r="F31" s="17" cm="1">
        <f t="array" ref="F31">SUMIF(TRAINGCOST!$B$6:$B$8,$A31,TRAINGCOST!G$6:G$8)+SUMPRODUCT(--(HSEEXP!$B$7:$B$24=$A31)*(HSEEXP!$G$1:$AN$1=F$1),HSEEXP!$G$7:$AN$24)+SUMPRODUCT(--(GENSERVEXP!$B$7:$B$47=$A31)*(GENSERVEXP!$G$1:$AN$1=F$1),GENSERVEXP!$G$7:$AN$47)+SUMPRODUCT(--(ITEXP!$B$7:$B$15=$A31)*(ITEXP!$G$1:$AN$1=F$1),ITEXP!$G$7:$AN$15)+SUMIF(LABRCOST!$C$5:$C$5,$A31,LABRCOST!G$5:G$5)</f>
        <v>0</v>
      </c>
      <c r="G31" s="17" cm="1">
        <f t="array" ref="G31">SUMIF(TRAINGCOST!$B$6:$B$8,$A31,TRAINGCOST!H$6:H$8)+SUMPRODUCT(--(HSEEXP!$B$7:$B$24=$A31)*(HSEEXP!$G$1:$AN$1=G$1),HSEEXP!$G$7:$AN$24)+SUMPRODUCT(--(GENSERVEXP!$B$7:$B$47=$A31)*(GENSERVEXP!$G$1:$AN$1=G$1),GENSERVEXP!$G$7:$AN$47)+SUMPRODUCT(--(ITEXP!$B$7:$B$15=$A31)*(ITEXP!$G$1:$AN$1=G$1),ITEXP!$G$7:$AN$15)+SUMIF(LABRCOST!$C$5:$C$5,$A31,LABRCOST!H$5:H$5)</f>
        <v>0</v>
      </c>
      <c r="H31" s="17" cm="1">
        <f t="array" ref="H31">SUMIF(TRAINGCOST!$B$6:$B$8,$A31,TRAINGCOST!I$6:I$8)+SUMPRODUCT(--(HSEEXP!$B$7:$B$24=$A31)*(HSEEXP!$G$1:$AN$1=H$1),HSEEXP!$G$7:$AN$24)+SUMPRODUCT(--(GENSERVEXP!$B$7:$B$47=$A31)*(GENSERVEXP!$G$1:$AN$1=H$1),GENSERVEXP!$G$7:$AN$47)+SUMPRODUCT(--(ITEXP!$B$7:$B$15=$A31)*(ITEXP!$G$1:$AN$1=H$1),ITEXP!$G$7:$AN$15)+SUMIF(LABRCOST!$C$5:$C$5,$A31,LABRCOST!I$5:I$5)</f>
        <v>0</v>
      </c>
      <c r="I31" s="17" cm="1">
        <f t="array" ref="I31">SUMIF(TRAINGCOST!$B$6:$B$8,$A31,TRAINGCOST!J$6:J$8)+SUMPRODUCT(--(HSEEXP!$B$7:$B$24=$A31)*(HSEEXP!$G$1:$AN$1=I$1),HSEEXP!$G$7:$AN$24)+SUMPRODUCT(--(GENSERVEXP!$B$7:$B$47=$A31)*(GENSERVEXP!$G$1:$AN$1=I$1),GENSERVEXP!$G$7:$AN$47)+SUMPRODUCT(--(ITEXP!$B$7:$B$15=$A31)*(ITEXP!$G$1:$AN$1=I$1),ITEXP!$G$7:$AN$15)+SUMIF(LABRCOST!$C$5:$C$5,$A31,LABRCOST!J$5:J$5)</f>
        <v>0</v>
      </c>
      <c r="J31" s="17" cm="1">
        <f t="array" ref="J31">SUMIF(TRAINGCOST!$B$6:$B$8,$A31,TRAINGCOST!K$6:K$8)+SUMPRODUCT(--(HSEEXP!$B$7:$B$24=$A31)*(HSEEXP!$G$1:$AN$1=J$1),HSEEXP!$G$7:$AN$24)+SUMPRODUCT(--(GENSERVEXP!$B$7:$B$47=$A31)*(GENSERVEXP!$G$1:$AN$1=J$1),GENSERVEXP!$G$7:$AN$47)+SUMPRODUCT(--(ITEXP!$B$7:$B$15=$A31)*(ITEXP!$G$1:$AN$1=J$1),ITEXP!$G$7:$AN$15)+SUMIF(LABRCOST!$C$5:$C$5,$A31,LABRCOST!K$5:K$5)</f>
        <v>0</v>
      </c>
      <c r="K31" s="17" cm="1">
        <f t="array" ref="K31">SUMIF(TRAINGCOST!$B$6:$B$8,$A31,TRAINGCOST!L$6:L$8)+SUMPRODUCT(--(HSEEXP!$B$7:$B$24=$A31)*(HSEEXP!$G$1:$AN$1=K$1),HSEEXP!$G$7:$AN$24)+SUMPRODUCT(--(GENSERVEXP!$B$7:$B$47=$A31)*(GENSERVEXP!$G$1:$AN$1=K$1),GENSERVEXP!$G$7:$AN$47)+SUMPRODUCT(--(ITEXP!$B$7:$B$15=$A31)*(ITEXP!$G$1:$AN$1=K$1),ITEXP!$G$7:$AN$15)+SUMIF(LABRCOST!$C$5:$C$5,$A31,LABRCOST!L$5:L$5)</f>
        <v>0</v>
      </c>
      <c r="L31" s="17" cm="1">
        <f t="array" ref="L31">SUMIF(TRAINGCOST!$B$6:$B$8,$A31,TRAINGCOST!M$6:M$8)+SUMPRODUCT(--(HSEEXP!$B$7:$B$24=$A31)*(HSEEXP!$G$1:$AN$1=L$1),HSEEXP!$G$7:$AN$24)+SUMPRODUCT(--(GENSERVEXP!$B$7:$B$47=$A31)*(GENSERVEXP!$G$1:$AN$1=L$1),GENSERVEXP!$G$7:$AN$47)+SUMPRODUCT(--(ITEXP!$B$7:$B$15=$A31)*(ITEXP!$G$1:$AN$1=L$1),ITEXP!$G$7:$AN$15)+SUMIF(LABRCOST!$C$5:$C$5,$A31,LABRCOST!M$5:M$5)</f>
        <v>0</v>
      </c>
      <c r="M31" s="17" cm="1">
        <f t="array" ref="M31">SUMIF(TRAINGCOST!$B$6:$B$8,$A31,TRAINGCOST!N$6:N$8)+SUMPRODUCT(--(HSEEXP!$B$7:$B$24=$A31)*(HSEEXP!$G$1:$AN$1=M$1),HSEEXP!$G$7:$AN$24)+SUMPRODUCT(--(GENSERVEXP!$B$7:$B$47=$A31)*(GENSERVEXP!$G$1:$AN$1=M$1),GENSERVEXP!$G$7:$AN$47)+SUMPRODUCT(--(ITEXP!$B$7:$B$15=$A31)*(ITEXP!$G$1:$AN$1=M$1),ITEXP!$G$7:$AN$15)+SUMIF(LABRCOST!$C$5:$C$5,$A31,LABRCOST!N$5:N$5)</f>
        <v>0</v>
      </c>
      <c r="N31" s="17" cm="1">
        <f t="array" ref="N31">SUMIF(TRAINGCOST!$B$6:$B$8,$A31,TRAINGCOST!O$6:O$8)+SUMPRODUCT(--(HSEEXP!$B$7:$B$24=$A31)*(HSEEXP!$G$1:$AN$1=N$1),HSEEXP!$G$7:$AN$24)+SUMPRODUCT(--(GENSERVEXP!$B$7:$B$47=$A31)*(GENSERVEXP!$G$1:$AN$1=N$1),GENSERVEXP!$G$7:$AN$47)+SUMPRODUCT(--(ITEXP!$B$7:$B$15=$A31)*(ITEXP!$G$1:$AN$1=N$1),ITEXP!$G$7:$AN$15)+SUMIF(LABRCOST!$C$5:$C$5,$A31,LABRCOST!O$5:O$5)</f>
        <v>0</v>
      </c>
      <c r="O31" s="18">
        <f t="shared" ref="O31:O42" si="6">SUM(C31:N31)</f>
        <v>0</v>
      </c>
      <c r="P31" s="19" t="s">
        <v>48</v>
      </c>
    </row>
    <row r="32" spans="1:16">
      <c r="A32" s="108" t="s">
        <v>565</v>
      </c>
      <c r="B32" s="16" t="s">
        <v>590</v>
      </c>
      <c r="C32" s="17" cm="1">
        <f t="array" ref="C32">SUMIF(TRAINGCOST!$B$6:$B$8,$A32,TRAINGCOST!D$6:D$8)+SUMPRODUCT(--(HSEEXP!$B$7:$B$24=$A32)*(HSEEXP!$G$1:$AN$1=C$1),HSEEXP!$G$7:$AN$24)+SUMPRODUCT(--(GENSERVEXP!$B$7:$B$47=$A32)*(GENSERVEXP!$G$1:$AN$1=C$1),GENSERVEXP!$G$7:$AN$47)+SUMPRODUCT(--(ITEXP!$B$7:$B$15=$A32)*(ITEXP!$G$1:$AN$1=C$1),ITEXP!$G$7:$AN$15)+SUMIF(LABRCOST!$C$5:$C$5,$A32,LABRCOST!D$5:D$5)</f>
        <v>0</v>
      </c>
      <c r="D32" s="17" cm="1">
        <f t="array" ref="D32">SUMIF(TRAINGCOST!$B$6:$B$8,$A32,TRAINGCOST!E$6:E$8)+SUMPRODUCT(--(HSEEXP!$B$7:$B$24=$A32)*(HSEEXP!$G$1:$AN$1=D$1),HSEEXP!$G$7:$AN$24)+SUMPRODUCT(--(GENSERVEXP!$B$7:$B$47=$A32)*(GENSERVEXP!$G$1:$AN$1=D$1),GENSERVEXP!$G$7:$AN$47)+SUMPRODUCT(--(ITEXP!$B$7:$B$15=$A32)*(ITEXP!$G$1:$AN$1=D$1),ITEXP!$G$7:$AN$15)+SUMIF(LABRCOST!$C$5:$C$5,$A32,LABRCOST!E$5:E$5)</f>
        <v>0</v>
      </c>
      <c r="E32" s="17" cm="1">
        <f t="array" ref="E32">SUMIF(TRAINGCOST!$B$6:$B$8,$A32,TRAINGCOST!F$6:F$8)+SUMPRODUCT(--(HSEEXP!$B$7:$B$24=$A32)*(HSEEXP!$G$1:$AN$1=E$1),HSEEXP!$G$7:$AN$24)+SUMPRODUCT(--(GENSERVEXP!$B$7:$B$47=$A32)*(GENSERVEXP!$G$1:$AN$1=E$1),GENSERVEXP!$G$7:$AN$47)+SUMPRODUCT(--(ITEXP!$B$7:$B$15=$A32)*(ITEXP!$G$1:$AN$1=E$1),ITEXP!$G$7:$AN$15)+SUMIF(LABRCOST!$C$5:$C$5,$A32,LABRCOST!F$5:F$5)</f>
        <v>0</v>
      </c>
      <c r="F32" s="17" cm="1">
        <f t="array" ref="F32">SUMIF(TRAINGCOST!$B$6:$B$8,$A32,TRAINGCOST!G$6:G$8)+SUMPRODUCT(--(HSEEXP!$B$7:$B$24=$A32)*(HSEEXP!$G$1:$AN$1=F$1),HSEEXP!$G$7:$AN$24)+SUMPRODUCT(--(GENSERVEXP!$B$7:$B$47=$A32)*(GENSERVEXP!$G$1:$AN$1=F$1),GENSERVEXP!$G$7:$AN$47)+SUMPRODUCT(--(ITEXP!$B$7:$B$15=$A32)*(ITEXP!$G$1:$AN$1=F$1),ITEXP!$G$7:$AN$15)+SUMIF(LABRCOST!$C$5:$C$5,$A32,LABRCOST!G$5:G$5)</f>
        <v>0</v>
      </c>
      <c r="G32" s="17" cm="1">
        <f t="array" ref="G32">SUMIF(TRAINGCOST!$B$6:$B$8,$A32,TRAINGCOST!H$6:H$8)+SUMPRODUCT(--(HSEEXP!$B$7:$B$24=$A32)*(HSEEXP!$G$1:$AN$1=G$1),HSEEXP!$G$7:$AN$24)+SUMPRODUCT(--(GENSERVEXP!$B$7:$B$47=$A32)*(GENSERVEXP!$G$1:$AN$1=G$1),GENSERVEXP!$G$7:$AN$47)+SUMPRODUCT(--(ITEXP!$B$7:$B$15=$A32)*(ITEXP!$G$1:$AN$1=G$1),ITEXP!$G$7:$AN$15)+SUMIF(LABRCOST!$C$5:$C$5,$A32,LABRCOST!H$5:H$5)</f>
        <v>0</v>
      </c>
      <c r="H32" s="17" cm="1">
        <f t="array" ref="H32">SUMIF(TRAINGCOST!$B$6:$B$8,$A32,TRAINGCOST!I$6:I$8)+SUMPRODUCT(--(HSEEXP!$B$7:$B$24=$A32)*(HSEEXP!$G$1:$AN$1=H$1),HSEEXP!$G$7:$AN$24)+SUMPRODUCT(--(GENSERVEXP!$B$7:$B$47=$A32)*(GENSERVEXP!$G$1:$AN$1=H$1),GENSERVEXP!$G$7:$AN$47)+SUMPRODUCT(--(ITEXP!$B$7:$B$15=$A32)*(ITEXP!$G$1:$AN$1=H$1),ITEXP!$G$7:$AN$15)+SUMIF(LABRCOST!$C$5:$C$5,$A32,LABRCOST!I$5:I$5)</f>
        <v>0</v>
      </c>
      <c r="I32" s="17" cm="1">
        <f t="array" ref="I32">SUMIF(TRAINGCOST!$B$6:$B$8,$A32,TRAINGCOST!J$6:J$8)+SUMPRODUCT(--(HSEEXP!$B$7:$B$24=$A32)*(HSEEXP!$G$1:$AN$1=I$1),HSEEXP!$G$7:$AN$24)+SUMPRODUCT(--(GENSERVEXP!$B$7:$B$47=$A32)*(GENSERVEXP!$G$1:$AN$1=I$1),GENSERVEXP!$G$7:$AN$47)+SUMPRODUCT(--(ITEXP!$B$7:$B$15=$A32)*(ITEXP!$G$1:$AN$1=I$1),ITEXP!$G$7:$AN$15)+SUMIF(LABRCOST!$C$5:$C$5,$A32,LABRCOST!J$5:J$5)</f>
        <v>0</v>
      </c>
      <c r="J32" s="17" cm="1">
        <f t="array" ref="J32">SUMIF(TRAINGCOST!$B$6:$B$8,$A32,TRAINGCOST!K$6:K$8)+SUMPRODUCT(--(HSEEXP!$B$7:$B$24=$A32)*(HSEEXP!$G$1:$AN$1=J$1),HSEEXP!$G$7:$AN$24)+SUMPRODUCT(--(GENSERVEXP!$B$7:$B$47=$A32)*(GENSERVEXP!$G$1:$AN$1=J$1),GENSERVEXP!$G$7:$AN$47)+SUMPRODUCT(--(ITEXP!$B$7:$B$15=$A32)*(ITEXP!$G$1:$AN$1=J$1),ITEXP!$G$7:$AN$15)+SUMIF(LABRCOST!$C$5:$C$5,$A32,LABRCOST!K$5:K$5)</f>
        <v>0</v>
      </c>
      <c r="K32" s="17" cm="1">
        <f t="array" ref="K32">SUMIF(TRAINGCOST!$B$6:$B$8,$A32,TRAINGCOST!L$6:L$8)+SUMPRODUCT(--(HSEEXP!$B$7:$B$24=$A32)*(HSEEXP!$G$1:$AN$1=K$1),HSEEXP!$G$7:$AN$24)+SUMPRODUCT(--(GENSERVEXP!$B$7:$B$47=$A32)*(GENSERVEXP!$G$1:$AN$1=K$1),GENSERVEXP!$G$7:$AN$47)+SUMPRODUCT(--(ITEXP!$B$7:$B$15=$A32)*(ITEXP!$G$1:$AN$1=K$1),ITEXP!$G$7:$AN$15)+SUMIF(LABRCOST!$C$5:$C$5,$A32,LABRCOST!L$5:L$5)</f>
        <v>0</v>
      </c>
      <c r="L32" s="17" cm="1">
        <f t="array" ref="L32">SUMIF(TRAINGCOST!$B$6:$B$8,$A32,TRAINGCOST!M$6:M$8)+SUMPRODUCT(--(HSEEXP!$B$7:$B$24=$A32)*(HSEEXP!$G$1:$AN$1=L$1),HSEEXP!$G$7:$AN$24)+SUMPRODUCT(--(GENSERVEXP!$B$7:$B$47=$A32)*(GENSERVEXP!$G$1:$AN$1=L$1),GENSERVEXP!$G$7:$AN$47)+SUMPRODUCT(--(ITEXP!$B$7:$B$15=$A32)*(ITEXP!$G$1:$AN$1=L$1),ITEXP!$G$7:$AN$15)+SUMIF(LABRCOST!$C$5:$C$5,$A32,LABRCOST!M$5:M$5)</f>
        <v>0</v>
      </c>
      <c r="M32" s="17" cm="1">
        <f t="array" ref="M32">SUMIF(TRAINGCOST!$B$6:$B$8,$A32,TRAINGCOST!N$6:N$8)+SUMPRODUCT(--(HSEEXP!$B$7:$B$24=$A32)*(HSEEXP!$G$1:$AN$1=M$1),HSEEXP!$G$7:$AN$24)+SUMPRODUCT(--(GENSERVEXP!$B$7:$B$47=$A32)*(GENSERVEXP!$G$1:$AN$1=M$1),GENSERVEXP!$G$7:$AN$47)+SUMPRODUCT(--(ITEXP!$B$7:$B$15=$A32)*(ITEXP!$G$1:$AN$1=M$1),ITEXP!$G$7:$AN$15)+SUMIF(LABRCOST!$C$5:$C$5,$A32,LABRCOST!N$5:N$5)</f>
        <v>0</v>
      </c>
      <c r="N32" s="17" cm="1">
        <f t="array" ref="N32">SUMIF(TRAINGCOST!$B$6:$B$8,$A32,TRAINGCOST!O$6:O$8)+SUMPRODUCT(--(HSEEXP!$B$7:$B$24=$A32)*(HSEEXP!$G$1:$AN$1=N$1),HSEEXP!$G$7:$AN$24)+SUMPRODUCT(--(GENSERVEXP!$B$7:$B$47=$A32)*(GENSERVEXP!$G$1:$AN$1=N$1),GENSERVEXP!$G$7:$AN$47)+SUMPRODUCT(--(ITEXP!$B$7:$B$15=$A32)*(ITEXP!$G$1:$AN$1=N$1),ITEXP!$G$7:$AN$15)+SUMIF(LABRCOST!$C$5:$C$5,$A32,LABRCOST!O$5:O$5)</f>
        <v>0</v>
      </c>
      <c r="O32" s="18">
        <f t="shared" si="6"/>
        <v>0</v>
      </c>
      <c r="P32" s="19" t="s">
        <v>45</v>
      </c>
    </row>
    <row r="33" spans="1:16">
      <c r="A33" s="108" t="s">
        <v>566</v>
      </c>
      <c r="B33" s="16" t="s">
        <v>591</v>
      </c>
      <c r="C33" s="17" cm="1">
        <f t="array" ref="C33">SUMIF(TRAINGCOST!$B$6:$B$8,$A33,TRAINGCOST!D$6:D$8)+SUMPRODUCT(--(HSEEXP!$B$7:$B$24=$A33)*(HSEEXP!$G$1:$AN$1=C$1),HSEEXP!$G$7:$AN$24)+SUMPRODUCT(--(GENSERVEXP!$B$7:$B$47=$A33)*(GENSERVEXP!$G$1:$AN$1=C$1),GENSERVEXP!$G$7:$AN$47)+SUMPRODUCT(--(ITEXP!$B$7:$B$15=$A33)*(ITEXP!$G$1:$AN$1=C$1),ITEXP!$G$7:$AN$15)+SUMIF(LABRCOST!$C$5:$C$5,$A33,LABRCOST!D$5:D$5)</f>
        <v>0</v>
      </c>
      <c r="D33" s="17" cm="1">
        <f t="array" ref="D33">SUMIF(TRAINGCOST!$B$6:$B$8,$A33,TRAINGCOST!E$6:E$8)+SUMPRODUCT(--(HSEEXP!$B$7:$B$24=$A33)*(HSEEXP!$G$1:$AN$1=D$1),HSEEXP!$G$7:$AN$24)+SUMPRODUCT(--(GENSERVEXP!$B$7:$B$47=$A33)*(GENSERVEXP!$G$1:$AN$1=D$1),GENSERVEXP!$G$7:$AN$47)+SUMPRODUCT(--(ITEXP!$B$7:$B$15=$A33)*(ITEXP!$G$1:$AN$1=D$1),ITEXP!$G$7:$AN$15)+SUMIF(LABRCOST!$C$5:$C$5,$A33,LABRCOST!E$5:E$5)</f>
        <v>0</v>
      </c>
      <c r="E33" s="17" cm="1">
        <f t="array" ref="E33">SUMIF(TRAINGCOST!$B$6:$B$8,$A33,TRAINGCOST!F$6:F$8)+SUMPRODUCT(--(HSEEXP!$B$7:$B$24=$A33)*(HSEEXP!$G$1:$AN$1=E$1),HSEEXP!$G$7:$AN$24)+SUMPRODUCT(--(GENSERVEXP!$B$7:$B$47=$A33)*(GENSERVEXP!$G$1:$AN$1=E$1),GENSERVEXP!$G$7:$AN$47)+SUMPRODUCT(--(ITEXP!$B$7:$B$15=$A33)*(ITEXP!$G$1:$AN$1=E$1),ITEXP!$G$7:$AN$15)+SUMIF(LABRCOST!$C$5:$C$5,$A33,LABRCOST!F$5:F$5)</f>
        <v>0</v>
      </c>
      <c r="F33" s="17" cm="1">
        <f t="array" ref="F33">SUMIF(TRAINGCOST!$B$6:$B$8,$A33,TRAINGCOST!G$6:G$8)+SUMPRODUCT(--(HSEEXP!$B$7:$B$24=$A33)*(HSEEXP!$G$1:$AN$1=F$1),HSEEXP!$G$7:$AN$24)+SUMPRODUCT(--(GENSERVEXP!$B$7:$B$47=$A33)*(GENSERVEXP!$G$1:$AN$1=F$1),GENSERVEXP!$G$7:$AN$47)+SUMPRODUCT(--(ITEXP!$B$7:$B$15=$A33)*(ITEXP!$G$1:$AN$1=F$1),ITEXP!$G$7:$AN$15)+SUMIF(LABRCOST!$C$5:$C$5,$A33,LABRCOST!G$5:G$5)</f>
        <v>0</v>
      </c>
      <c r="G33" s="17" cm="1">
        <f t="array" ref="G33">SUMIF(TRAINGCOST!$B$6:$B$8,$A33,TRAINGCOST!H$6:H$8)+SUMPRODUCT(--(HSEEXP!$B$7:$B$24=$A33)*(HSEEXP!$G$1:$AN$1=G$1),HSEEXP!$G$7:$AN$24)+SUMPRODUCT(--(GENSERVEXP!$B$7:$B$47=$A33)*(GENSERVEXP!$G$1:$AN$1=G$1),GENSERVEXP!$G$7:$AN$47)+SUMPRODUCT(--(ITEXP!$B$7:$B$15=$A33)*(ITEXP!$G$1:$AN$1=G$1),ITEXP!$G$7:$AN$15)+SUMIF(LABRCOST!$C$5:$C$5,$A33,LABRCOST!H$5:H$5)</f>
        <v>0</v>
      </c>
      <c r="H33" s="17" cm="1">
        <f t="array" ref="H33">SUMIF(TRAINGCOST!$B$6:$B$8,$A33,TRAINGCOST!I$6:I$8)+SUMPRODUCT(--(HSEEXP!$B$7:$B$24=$A33)*(HSEEXP!$G$1:$AN$1=H$1),HSEEXP!$G$7:$AN$24)+SUMPRODUCT(--(GENSERVEXP!$B$7:$B$47=$A33)*(GENSERVEXP!$G$1:$AN$1=H$1),GENSERVEXP!$G$7:$AN$47)+SUMPRODUCT(--(ITEXP!$B$7:$B$15=$A33)*(ITEXP!$G$1:$AN$1=H$1),ITEXP!$G$7:$AN$15)+SUMIF(LABRCOST!$C$5:$C$5,$A33,LABRCOST!I$5:I$5)</f>
        <v>0</v>
      </c>
      <c r="I33" s="17" cm="1">
        <f t="array" ref="I33">SUMIF(TRAINGCOST!$B$6:$B$8,$A33,TRAINGCOST!J$6:J$8)+SUMPRODUCT(--(HSEEXP!$B$7:$B$24=$A33)*(HSEEXP!$G$1:$AN$1=I$1),HSEEXP!$G$7:$AN$24)+SUMPRODUCT(--(GENSERVEXP!$B$7:$B$47=$A33)*(GENSERVEXP!$G$1:$AN$1=I$1),GENSERVEXP!$G$7:$AN$47)+SUMPRODUCT(--(ITEXP!$B$7:$B$15=$A33)*(ITEXP!$G$1:$AN$1=I$1),ITEXP!$G$7:$AN$15)+SUMIF(LABRCOST!$C$5:$C$5,$A33,LABRCOST!J$5:J$5)</f>
        <v>0</v>
      </c>
      <c r="J33" s="17" cm="1">
        <f t="array" ref="J33">SUMIF(TRAINGCOST!$B$6:$B$8,$A33,TRAINGCOST!K$6:K$8)+SUMPRODUCT(--(HSEEXP!$B$7:$B$24=$A33)*(HSEEXP!$G$1:$AN$1=J$1),HSEEXP!$G$7:$AN$24)+SUMPRODUCT(--(GENSERVEXP!$B$7:$B$47=$A33)*(GENSERVEXP!$G$1:$AN$1=J$1),GENSERVEXP!$G$7:$AN$47)+SUMPRODUCT(--(ITEXP!$B$7:$B$15=$A33)*(ITEXP!$G$1:$AN$1=J$1),ITEXP!$G$7:$AN$15)+SUMIF(LABRCOST!$C$5:$C$5,$A33,LABRCOST!K$5:K$5)</f>
        <v>0</v>
      </c>
      <c r="K33" s="17" cm="1">
        <f t="array" ref="K33">SUMIF(TRAINGCOST!$B$6:$B$8,$A33,TRAINGCOST!L$6:L$8)+SUMPRODUCT(--(HSEEXP!$B$7:$B$24=$A33)*(HSEEXP!$G$1:$AN$1=K$1),HSEEXP!$G$7:$AN$24)+SUMPRODUCT(--(GENSERVEXP!$B$7:$B$47=$A33)*(GENSERVEXP!$G$1:$AN$1=K$1),GENSERVEXP!$G$7:$AN$47)+SUMPRODUCT(--(ITEXP!$B$7:$B$15=$A33)*(ITEXP!$G$1:$AN$1=K$1),ITEXP!$G$7:$AN$15)+SUMIF(LABRCOST!$C$5:$C$5,$A33,LABRCOST!L$5:L$5)</f>
        <v>0</v>
      </c>
      <c r="L33" s="17" cm="1">
        <f t="array" ref="L33">SUMIF(TRAINGCOST!$B$6:$B$8,$A33,TRAINGCOST!M$6:M$8)+SUMPRODUCT(--(HSEEXP!$B$7:$B$24=$A33)*(HSEEXP!$G$1:$AN$1=L$1),HSEEXP!$G$7:$AN$24)+SUMPRODUCT(--(GENSERVEXP!$B$7:$B$47=$A33)*(GENSERVEXP!$G$1:$AN$1=L$1),GENSERVEXP!$G$7:$AN$47)+SUMPRODUCT(--(ITEXP!$B$7:$B$15=$A33)*(ITEXP!$G$1:$AN$1=L$1),ITEXP!$G$7:$AN$15)+SUMIF(LABRCOST!$C$5:$C$5,$A33,LABRCOST!M$5:M$5)</f>
        <v>0</v>
      </c>
      <c r="M33" s="17" cm="1">
        <f t="array" ref="M33">SUMIF(TRAINGCOST!$B$6:$B$8,$A33,TRAINGCOST!N$6:N$8)+SUMPRODUCT(--(HSEEXP!$B$7:$B$24=$A33)*(HSEEXP!$G$1:$AN$1=M$1),HSEEXP!$G$7:$AN$24)+SUMPRODUCT(--(GENSERVEXP!$B$7:$B$47=$A33)*(GENSERVEXP!$G$1:$AN$1=M$1),GENSERVEXP!$G$7:$AN$47)+SUMPRODUCT(--(ITEXP!$B$7:$B$15=$A33)*(ITEXP!$G$1:$AN$1=M$1),ITEXP!$G$7:$AN$15)+SUMIF(LABRCOST!$C$5:$C$5,$A33,LABRCOST!N$5:N$5)</f>
        <v>0</v>
      </c>
      <c r="N33" s="17" cm="1">
        <f t="array" ref="N33">SUMIF(TRAINGCOST!$B$6:$B$8,$A33,TRAINGCOST!O$6:O$8)+SUMPRODUCT(--(HSEEXP!$B$7:$B$24=$A33)*(HSEEXP!$G$1:$AN$1=N$1),HSEEXP!$G$7:$AN$24)+SUMPRODUCT(--(GENSERVEXP!$B$7:$B$47=$A33)*(GENSERVEXP!$G$1:$AN$1=N$1),GENSERVEXP!$G$7:$AN$47)+SUMPRODUCT(--(ITEXP!$B$7:$B$15=$A33)*(ITEXP!$G$1:$AN$1=N$1),ITEXP!$G$7:$AN$15)+SUMIF(LABRCOST!$C$5:$C$5,$A33,LABRCOST!O$5:O$5)</f>
        <v>0</v>
      </c>
      <c r="O33" s="18">
        <f t="shared" si="6"/>
        <v>0</v>
      </c>
      <c r="P33" s="19" t="s">
        <v>45</v>
      </c>
    </row>
    <row r="34" spans="1:16">
      <c r="A34" s="108" t="s">
        <v>407</v>
      </c>
      <c r="B34" s="16" t="s">
        <v>592</v>
      </c>
      <c r="C34" s="17" cm="1">
        <f t="array" ref="C34">SUMIF(TRAINGCOST!$B$6:$B$8,$A34,TRAINGCOST!D$6:D$8)+SUMPRODUCT(--(HSEEXP!$B$7:$B$24=$A34)*(HSEEXP!$G$1:$AN$1=C$1),HSEEXP!$G$7:$AN$24)+SUMPRODUCT(--(GENSERVEXP!$B$7:$B$47=$A34)*(GENSERVEXP!$G$1:$AN$1=C$1),GENSERVEXP!$G$7:$AN$47)+SUMPRODUCT(--(ITEXP!$B$7:$B$15=$A34)*(ITEXP!$G$1:$AN$1=C$1),ITEXP!$G$7:$AN$15)+SUMIF(LABRCOST!$C$5:$C$5,$A34,LABRCOST!D$5:D$5)</f>
        <v>0</v>
      </c>
      <c r="D34" s="17" cm="1">
        <f t="array" ref="D34">SUMIF(TRAINGCOST!$B$6:$B$8,$A34,TRAINGCOST!E$6:E$8)+SUMPRODUCT(--(HSEEXP!$B$7:$B$24=$A34)*(HSEEXP!$G$1:$AN$1=D$1),HSEEXP!$G$7:$AN$24)+SUMPRODUCT(--(GENSERVEXP!$B$7:$B$47=$A34)*(GENSERVEXP!$G$1:$AN$1=D$1),GENSERVEXP!$G$7:$AN$47)+SUMPRODUCT(--(ITEXP!$B$7:$B$15=$A34)*(ITEXP!$G$1:$AN$1=D$1),ITEXP!$G$7:$AN$15)+SUMIF(LABRCOST!$C$5:$C$5,$A34,LABRCOST!E$5:E$5)</f>
        <v>0</v>
      </c>
      <c r="E34" s="17" cm="1">
        <f t="array" ref="E34">SUMIF(TRAINGCOST!$B$6:$B$8,$A34,TRAINGCOST!F$6:F$8)+SUMPRODUCT(--(HSEEXP!$B$7:$B$24=$A34)*(HSEEXP!$G$1:$AN$1=E$1),HSEEXP!$G$7:$AN$24)+SUMPRODUCT(--(GENSERVEXP!$B$7:$B$47=$A34)*(GENSERVEXP!$G$1:$AN$1=E$1),GENSERVEXP!$G$7:$AN$47)+SUMPRODUCT(--(ITEXP!$B$7:$B$15=$A34)*(ITEXP!$G$1:$AN$1=E$1),ITEXP!$G$7:$AN$15)+SUMIF(LABRCOST!$C$5:$C$5,$A34,LABRCOST!F$5:F$5)</f>
        <v>0</v>
      </c>
      <c r="F34" s="17" cm="1">
        <f t="array" ref="F34">SUMIF(TRAINGCOST!$B$6:$B$8,$A34,TRAINGCOST!G$6:G$8)+SUMPRODUCT(--(HSEEXP!$B$7:$B$24=$A34)*(HSEEXP!$G$1:$AN$1=F$1),HSEEXP!$G$7:$AN$24)+SUMPRODUCT(--(GENSERVEXP!$B$7:$B$47=$A34)*(GENSERVEXP!$G$1:$AN$1=F$1),GENSERVEXP!$G$7:$AN$47)+SUMPRODUCT(--(ITEXP!$B$7:$B$15=$A34)*(ITEXP!$G$1:$AN$1=F$1),ITEXP!$G$7:$AN$15)+SUMIF(LABRCOST!$C$5:$C$5,$A34,LABRCOST!G$5:G$5)</f>
        <v>0</v>
      </c>
      <c r="G34" s="17" cm="1">
        <f t="array" ref="G34">SUMIF(TRAINGCOST!$B$6:$B$8,$A34,TRAINGCOST!H$6:H$8)+SUMPRODUCT(--(HSEEXP!$B$7:$B$24=$A34)*(HSEEXP!$G$1:$AN$1=G$1),HSEEXP!$G$7:$AN$24)+SUMPRODUCT(--(GENSERVEXP!$B$7:$B$47=$A34)*(GENSERVEXP!$G$1:$AN$1=G$1),GENSERVEXP!$G$7:$AN$47)+SUMPRODUCT(--(ITEXP!$B$7:$B$15=$A34)*(ITEXP!$G$1:$AN$1=G$1),ITEXP!$G$7:$AN$15)+SUMIF(LABRCOST!$C$5:$C$5,$A34,LABRCOST!H$5:H$5)</f>
        <v>0</v>
      </c>
      <c r="H34" s="17" cm="1">
        <f t="array" ref="H34">SUMIF(TRAINGCOST!$B$6:$B$8,$A34,TRAINGCOST!I$6:I$8)+SUMPRODUCT(--(HSEEXP!$B$7:$B$24=$A34)*(HSEEXP!$G$1:$AN$1=H$1),HSEEXP!$G$7:$AN$24)+SUMPRODUCT(--(GENSERVEXP!$B$7:$B$47=$A34)*(GENSERVEXP!$G$1:$AN$1=H$1),GENSERVEXP!$G$7:$AN$47)+SUMPRODUCT(--(ITEXP!$B$7:$B$15=$A34)*(ITEXP!$G$1:$AN$1=H$1),ITEXP!$G$7:$AN$15)+SUMIF(LABRCOST!$C$5:$C$5,$A34,LABRCOST!I$5:I$5)</f>
        <v>0</v>
      </c>
      <c r="I34" s="17" cm="1">
        <f t="array" ref="I34">SUMIF(TRAINGCOST!$B$6:$B$8,$A34,TRAINGCOST!J$6:J$8)+SUMPRODUCT(--(HSEEXP!$B$7:$B$24=$A34)*(HSEEXP!$G$1:$AN$1=I$1),HSEEXP!$G$7:$AN$24)+SUMPRODUCT(--(GENSERVEXP!$B$7:$B$47=$A34)*(GENSERVEXP!$G$1:$AN$1=I$1),GENSERVEXP!$G$7:$AN$47)+SUMPRODUCT(--(ITEXP!$B$7:$B$15=$A34)*(ITEXP!$G$1:$AN$1=I$1),ITEXP!$G$7:$AN$15)+SUMIF(LABRCOST!$C$5:$C$5,$A34,LABRCOST!J$5:J$5)</f>
        <v>0</v>
      </c>
      <c r="J34" s="17" cm="1">
        <f t="array" ref="J34">SUMIF(TRAINGCOST!$B$6:$B$8,$A34,TRAINGCOST!K$6:K$8)+SUMPRODUCT(--(HSEEXP!$B$7:$B$24=$A34)*(HSEEXP!$G$1:$AN$1=J$1),HSEEXP!$G$7:$AN$24)+SUMPRODUCT(--(GENSERVEXP!$B$7:$B$47=$A34)*(GENSERVEXP!$G$1:$AN$1=J$1),GENSERVEXP!$G$7:$AN$47)+SUMPRODUCT(--(ITEXP!$B$7:$B$15=$A34)*(ITEXP!$G$1:$AN$1=J$1),ITEXP!$G$7:$AN$15)+SUMIF(LABRCOST!$C$5:$C$5,$A34,LABRCOST!K$5:K$5)</f>
        <v>0</v>
      </c>
      <c r="K34" s="17" cm="1">
        <f t="array" ref="K34">SUMIF(TRAINGCOST!$B$6:$B$8,$A34,TRAINGCOST!L$6:L$8)+SUMPRODUCT(--(HSEEXP!$B$7:$B$24=$A34)*(HSEEXP!$G$1:$AN$1=K$1),HSEEXP!$G$7:$AN$24)+SUMPRODUCT(--(GENSERVEXP!$B$7:$B$47=$A34)*(GENSERVEXP!$G$1:$AN$1=K$1),GENSERVEXP!$G$7:$AN$47)+SUMPRODUCT(--(ITEXP!$B$7:$B$15=$A34)*(ITEXP!$G$1:$AN$1=K$1),ITEXP!$G$7:$AN$15)+SUMIF(LABRCOST!$C$5:$C$5,$A34,LABRCOST!L$5:L$5)</f>
        <v>0</v>
      </c>
      <c r="L34" s="17" cm="1">
        <f t="array" ref="L34">SUMIF(TRAINGCOST!$B$6:$B$8,$A34,TRAINGCOST!M$6:M$8)+SUMPRODUCT(--(HSEEXP!$B$7:$B$24=$A34)*(HSEEXP!$G$1:$AN$1=L$1),HSEEXP!$G$7:$AN$24)+SUMPRODUCT(--(GENSERVEXP!$B$7:$B$47=$A34)*(GENSERVEXP!$G$1:$AN$1=L$1),GENSERVEXP!$G$7:$AN$47)+SUMPRODUCT(--(ITEXP!$B$7:$B$15=$A34)*(ITEXP!$G$1:$AN$1=L$1),ITEXP!$G$7:$AN$15)+SUMIF(LABRCOST!$C$5:$C$5,$A34,LABRCOST!M$5:M$5)</f>
        <v>0</v>
      </c>
      <c r="M34" s="17" cm="1">
        <f t="array" ref="M34">SUMIF(TRAINGCOST!$B$6:$B$8,$A34,TRAINGCOST!N$6:N$8)+SUMPRODUCT(--(HSEEXP!$B$7:$B$24=$A34)*(HSEEXP!$G$1:$AN$1=M$1),HSEEXP!$G$7:$AN$24)+SUMPRODUCT(--(GENSERVEXP!$B$7:$B$47=$A34)*(GENSERVEXP!$G$1:$AN$1=M$1),GENSERVEXP!$G$7:$AN$47)+SUMPRODUCT(--(ITEXP!$B$7:$B$15=$A34)*(ITEXP!$G$1:$AN$1=M$1),ITEXP!$G$7:$AN$15)+SUMIF(LABRCOST!$C$5:$C$5,$A34,LABRCOST!N$5:N$5)</f>
        <v>0</v>
      </c>
      <c r="N34" s="17" cm="1">
        <f t="array" ref="N34">SUMIF(TRAINGCOST!$B$6:$B$8,$A34,TRAINGCOST!O$6:O$8)+SUMPRODUCT(--(HSEEXP!$B$7:$B$24=$A34)*(HSEEXP!$G$1:$AN$1=N$1),HSEEXP!$G$7:$AN$24)+SUMPRODUCT(--(GENSERVEXP!$B$7:$B$47=$A34)*(GENSERVEXP!$G$1:$AN$1=N$1),GENSERVEXP!$G$7:$AN$47)+SUMPRODUCT(--(ITEXP!$B$7:$B$15=$A34)*(ITEXP!$G$1:$AN$1=N$1),ITEXP!$G$7:$AN$15)+SUMIF(LABRCOST!$C$5:$C$5,$A34,LABRCOST!O$5:O$5)</f>
        <v>0</v>
      </c>
      <c r="O34" s="18">
        <f t="shared" si="6"/>
        <v>0</v>
      </c>
      <c r="P34" s="19" t="s">
        <v>45</v>
      </c>
    </row>
    <row r="35" spans="1:16">
      <c r="A35" s="108" t="s">
        <v>567</v>
      </c>
      <c r="B35" s="16" t="s">
        <v>593</v>
      </c>
      <c r="C35" s="17" cm="1">
        <f t="array" ref="C35">SUMIF(TRAINGCOST!$B$6:$B$8,$A35,TRAINGCOST!D$6:D$8)+SUMPRODUCT(--(HSEEXP!$B$7:$B$24=$A35)*(HSEEXP!$G$1:$AN$1=C$1),HSEEXP!$G$7:$AN$24)+SUMPRODUCT(--(GENSERVEXP!$B$7:$B$47=$A35)*(GENSERVEXP!$G$1:$AN$1=C$1),GENSERVEXP!$G$7:$AN$47)+SUMPRODUCT(--(ITEXP!$B$7:$B$15=$A35)*(ITEXP!$G$1:$AN$1=C$1),ITEXP!$G$7:$AN$15)+SUMIF(LABRCOST!$C$5:$C$5,$A35,LABRCOST!D$5:D$5)</f>
        <v>0</v>
      </c>
      <c r="D35" s="17" cm="1">
        <f t="array" ref="D35">SUMIF(TRAINGCOST!$B$6:$B$8,$A35,TRAINGCOST!E$6:E$8)+SUMPRODUCT(--(HSEEXP!$B$7:$B$24=$A35)*(HSEEXP!$G$1:$AN$1=D$1),HSEEXP!$G$7:$AN$24)+SUMPRODUCT(--(GENSERVEXP!$B$7:$B$47=$A35)*(GENSERVEXP!$G$1:$AN$1=D$1),GENSERVEXP!$G$7:$AN$47)+SUMPRODUCT(--(ITEXP!$B$7:$B$15=$A35)*(ITEXP!$G$1:$AN$1=D$1),ITEXP!$G$7:$AN$15)+SUMIF(LABRCOST!$C$5:$C$5,$A35,LABRCOST!E$5:E$5)</f>
        <v>0</v>
      </c>
      <c r="E35" s="17" cm="1">
        <f t="array" ref="E35">SUMIF(TRAINGCOST!$B$6:$B$8,$A35,TRAINGCOST!F$6:F$8)+SUMPRODUCT(--(HSEEXP!$B$7:$B$24=$A35)*(HSEEXP!$G$1:$AN$1=E$1),HSEEXP!$G$7:$AN$24)+SUMPRODUCT(--(GENSERVEXP!$B$7:$B$47=$A35)*(GENSERVEXP!$G$1:$AN$1=E$1),GENSERVEXP!$G$7:$AN$47)+SUMPRODUCT(--(ITEXP!$B$7:$B$15=$A35)*(ITEXP!$G$1:$AN$1=E$1),ITEXP!$G$7:$AN$15)+SUMIF(LABRCOST!$C$5:$C$5,$A35,LABRCOST!F$5:F$5)</f>
        <v>0</v>
      </c>
      <c r="F35" s="17" cm="1">
        <f t="array" ref="F35">SUMIF(TRAINGCOST!$B$6:$B$8,$A35,TRAINGCOST!G$6:G$8)+SUMPRODUCT(--(HSEEXP!$B$7:$B$24=$A35)*(HSEEXP!$G$1:$AN$1=F$1),HSEEXP!$G$7:$AN$24)+SUMPRODUCT(--(GENSERVEXP!$B$7:$B$47=$A35)*(GENSERVEXP!$G$1:$AN$1=F$1),GENSERVEXP!$G$7:$AN$47)+SUMPRODUCT(--(ITEXP!$B$7:$B$15=$A35)*(ITEXP!$G$1:$AN$1=F$1),ITEXP!$G$7:$AN$15)+SUMIF(LABRCOST!$C$5:$C$5,$A35,LABRCOST!G$5:G$5)</f>
        <v>0</v>
      </c>
      <c r="G35" s="17" cm="1">
        <f t="array" ref="G35">SUMIF(TRAINGCOST!$B$6:$B$8,$A35,TRAINGCOST!H$6:H$8)+SUMPRODUCT(--(HSEEXP!$B$7:$B$24=$A35)*(HSEEXP!$G$1:$AN$1=G$1),HSEEXP!$G$7:$AN$24)+SUMPRODUCT(--(GENSERVEXP!$B$7:$B$47=$A35)*(GENSERVEXP!$G$1:$AN$1=G$1),GENSERVEXP!$G$7:$AN$47)+SUMPRODUCT(--(ITEXP!$B$7:$B$15=$A35)*(ITEXP!$G$1:$AN$1=G$1),ITEXP!$G$7:$AN$15)+SUMIF(LABRCOST!$C$5:$C$5,$A35,LABRCOST!H$5:H$5)</f>
        <v>0</v>
      </c>
      <c r="H35" s="17" cm="1">
        <f t="array" ref="H35">SUMIF(TRAINGCOST!$B$6:$B$8,$A35,TRAINGCOST!I$6:I$8)+SUMPRODUCT(--(HSEEXP!$B$7:$B$24=$A35)*(HSEEXP!$G$1:$AN$1=H$1),HSEEXP!$G$7:$AN$24)+SUMPRODUCT(--(GENSERVEXP!$B$7:$B$47=$A35)*(GENSERVEXP!$G$1:$AN$1=H$1),GENSERVEXP!$G$7:$AN$47)+SUMPRODUCT(--(ITEXP!$B$7:$B$15=$A35)*(ITEXP!$G$1:$AN$1=H$1),ITEXP!$G$7:$AN$15)+SUMIF(LABRCOST!$C$5:$C$5,$A35,LABRCOST!I$5:I$5)</f>
        <v>0</v>
      </c>
      <c r="I35" s="17" cm="1">
        <f t="array" ref="I35">SUMIF(TRAINGCOST!$B$6:$B$8,$A35,TRAINGCOST!J$6:J$8)+SUMPRODUCT(--(HSEEXP!$B$7:$B$24=$A35)*(HSEEXP!$G$1:$AN$1=I$1),HSEEXP!$G$7:$AN$24)+SUMPRODUCT(--(GENSERVEXP!$B$7:$B$47=$A35)*(GENSERVEXP!$G$1:$AN$1=I$1),GENSERVEXP!$G$7:$AN$47)+SUMPRODUCT(--(ITEXP!$B$7:$B$15=$A35)*(ITEXP!$G$1:$AN$1=I$1),ITEXP!$G$7:$AN$15)+SUMIF(LABRCOST!$C$5:$C$5,$A35,LABRCOST!J$5:J$5)</f>
        <v>0</v>
      </c>
      <c r="J35" s="17" cm="1">
        <f t="array" ref="J35">SUMIF(TRAINGCOST!$B$6:$B$8,$A35,TRAINGCOST!K$6:K$8)+SUMPRODUCT(--(HSEEXP!$B$7:$B$24=$A35)*(HSEEXP!$G$1:$AN$1=J$1),HSEEXP!$G$7:$AN$24)+SUMPRODUCT(--(GENSERVEXP!$B$7:$B$47=$A35)*(GENSERVEXP!$G$1:$AN$1=J$1),GENSERVEXP!$G$7:$AN$47)+SUMPRODUCT(--(ITEXP!$B$7:$B$15=$A35)*(ITEXP!$G$1:$AN$1=J$1),ITEXP!$G$7:$AN$15)+SUMIF(LABRCOST!$C$5:$C$5,$A35,LABRCOST!K$5:K$5)</f>
        <v>0</v>
      </c>
      <c r="K35" s="17" cm="1">
        <f t="array" ref="K35">SUMIF(TRAINGCOST!$B$6:$B$8,$A35,TRAINGCOST!L$6:L$8)+SUMPRODUCT(--(HSEEXP!$B$7:$B$24=$A35)*(HSEEXP!$G$1:$AN$1=K$1),HSEEXP!$G$7:$AN$24)+SUMPRODUCT(--(GENSERVEXP!$B$7:$B$47=$A35)*(GENSERVEXP!$G$1:$AN$1=K$1),GENSERVEXP!$G$7:$AN$47)+SUMPRODUCT(--(ITEXP!$B$7:$B$15=$A35)*(ITEXP!$G$1:$AN$1=K$1),ITEXP!$G$7:$AN$15)+SUMIF(LABRCOST!$C$5:$C$5,$A35,LABRCOST!L$5:L$5)</f>
        <v>0</v>
      </c>
      <c r="L35" s="17" cm="1">
        <f t="array" ref="L35">SUMIF(TRAINGCOST!$B$6:$B$8,$A35,TRAINGCOST!M$6:M$8)+SUMPRODUCT(--(HSEEXP!$B$7:$B$24=$A35)*(HSEEXP!$G$1:$AN$1=L$1),HSEEXP!$G$7:$AN$24)+SUMPRODUCT(--(GENSERVEXP!$B$7:$B$47=$A35)*(GENSERVEXP!$G$1:$AN$1=L$1),GENSERVEXP!$G$7:$AN$47)+SUMPRODUCT(--(ITEXP!$B$7:$B$15=$A35)*(ITEXP!$G$1:$AN$1=L$1),ITEXP!$G$7:$AN$15)+SUMIF(LABRCOST!$C$5:$C$5,$A35,LABRCOST!M$5:M$5)</f>
        <v>0</v>
      </c>
      <c r="M35" s="17" cm="1">
        <f t="array" ref="M35">SUMIF(TRAINGCOST!$B$6:$B$8,$A35,TRAINGCOST!N$6:N$8)+SUMPRODUCT(--(HSEEXP!$B$7:$B$24=$A35)*(HSEEXP!$G$1:$AN$1=M$1),HSEEXP!$G$7:$AN$24)+SUMPRODUCT(--(GENSERVEXP!$B$7:$B$47=$A35)*(GENSERVEXP!$G$1:$AN$1=M$1),GENSERVEXP!$G$7:$AN$47)+SUMPRODUCT(--(ITEXP!$B$7:$B$15=$A35)*(ITEXP!$G$1:$AN$1=M$1),ITEXP!$G$7:$AN$15)+SUMIF(LABRCOST!$C$5:$C$5,$A35,LABRCOST!N$5:N$5)</f>
        <v>0</v>
      </c>
      <c r="N35" s="17" cm="1">
        <f t="array" ref="N35">SUMIF(TRAINGCOST!$B$6:$B$8,$A35,TRAINGCOST!O$6:O$8)+SUMPRODUCT(--(HSEEXP!$B$7:$B$24=$A35)*(HSEEXP!$G$1:$AN$1=N$1),HSEEXP!$G$7:$AN$24)+SUMPRODUCT(--(GENSERVEXP!$B$7:$B$47=$A35)*(GENSERVEXP!$G$1:$AN$1=N$1),GENSERVEXP!$G$7:$AN$47)+SUMPRODUCT(--(ITEXP!$B$7:$B$15=$A35)*(ITEXP!$G$1:$AN$1=N$1),ITEXP!$G$7:$AN$15)+SUMIF(LABRCOST!$C$5:$C$5,$A35,LABRCOST!O$5:O$5)</f>
        <v>0</v>
      </c>
      <c r="O35" s="18">
        <f t="shared" si="6"/>
        <v>0</v>
      </c>
      <c r="P35" s="19" t="s">
        <v>45</v>
      </c>
    </row>
    <row r="36" spans="1:16">
      <c r="A36" s="108" t="s">
        <v>568</v>
      </c>
      <c r="B36" s="16" t="s">
        <v>594</v>
      </c>
      <c r="C36" s="17" cm="1">
        <f t="array" ref="C36">SUMIF(TRAINGCOST!$B$6:$B$8,$A36,TRAINGCOST!D$6:D$8)+SUMPRODUCT(--(HSEEXP!$B$7:$B$24=$A36)*(HSEEXP!$G$1:$AN$1=C$1),HSEEXP!$G$7:$AN$24)+SUMPRODUCT(--(GENSERVEXP!$B$7:$B$47=$A36)*(GENSERVEXP!$G$1:$AN$1=C$1),GENSERVEXP!$G$7:$AN$47)+SUMPRODUCT(--(ITEXP!$B$7:$B$15=$A36)*(ITEXP!$G$1:$AN$1=C$1),ITEXP!$G$7:$AN$15)+SUMIF(LABRCOST!$C$5:$C$5,$A36,LABRCOST!D$5:D$5)</f>
        <v>0</v>
      </c>
      <c r="D36" s="17" cm="1">
        <f t="array" ref="D36">SUMIF(TRAINGCOST!$B$6:$B$8,$A36,TRAINGCOST!E$6:E$8)+SUMPRODUCT(--(HSEEXP!$B$7:$B$24=$A36)*(HSEEXP!$G$1:$AN$1=D$1),HSEEXP!$G$7:$AN$24)+SUMPRODUCT(--(GENSERVEXP!$B$7:$B$47=$A36)*(GENSERVEXP!$G$1:$AN$1=D$1),GENSERVEXP!$G$7:$AN$47)+SUMPRODUCT(--(ITEXP!$B$7:$B$15=$A36)*(ITEXP!$G$1:$AN$1=D$1),ITEXP!$G$7:$AN$15)+SUMIF(LABRCOST!$C$5:$C$5,$A36,LABRCOST!E$5:E$5)</f>
        <v>0</v>
      </c>
      <c r="E36" s="17" cm="1">
        <f t="array" ref="E36">SUMIF(TRAINGCOST!$B$6:$B$8,$A36,TRAINGCOST!F$6:F$8)+SUMPRODUCT(--(HSEEXP!$B$7:$B$24=$A36)*(HSEEXP!$G$1:$AN$1=E$1),HSEEXP!$G$7:$AN$24)+SUMPRODUCT(--(GENSERVEXP!$B$7:$B$47=$A36)*(GENSERVEXP!$G$1:$AN$1=E$1),GENSERVEXP!$G$7:$AN$47)+SUMPRODUCT(--(ITEXP!$B$7:$B$15=$A36)*(ITEXP!$G$1:$AN$1=E$1),ITEXP!$G$7:$AN$15)+SUMIF(LABRCOST!$C$5:$C$5,$A36,LABRCOST!F$5:F$5)</f>
        <v>0</v>
      </c>
      <c r="F36" s="17" cm="1">
        <f t="array" ref="F36">SUMIF(TRAINGCOST!$B$6:$B$8,$A36,TRAINGCOST!G$6:G$8)+SUMPRODUCT(--(HSEEXP!$B$7:$B$24=$A36)*(HSEEXP!$G$1:$AN$1=F$1),HSEEXP!$G$7:$AN$24)+SUMPRODUCT(--(GENSERVEXP!$B$7:$B$47=$A36)*(GENSERVEXP!$G$1:$AN$1=F$1),GENSERVEXP!$G$7:$AN$47)+SUMPRODUCT(--(ITEXP!$B$7:$B$15=$A36)*(ITEXP!$G$1:$AN$1=F$1),ITEXP!$G$7:$AN$15)+SUMIF(LABRCOST!$C$5:$C$5,$A36,LABRCOST!G$5:G$5)</f>
        <v>0</v>
      </c>
      <c r="G36" s="17" cm="1">
        <f t="array" ref="G36">SUMIF(TRAINGCOST!$B$6:$B$8,$A36,TRAINGCOST!H$6:H$8)+SUMPRODUCT(--(HSEEXP!$B$7:$B$24=$A36)*(HSEEXP!$G$1:$AN$1=G$1),HSEEXP!$G$7:$AN$24)+SUMPRODUCT(--(GENSERVEXP!$B$7:$B$47=$A36)*(GENSERVEXP!$G$1:$AN$1=G$1),GENSERVEXP!$G$7:$AN$47)+SUMPRODUCT(--(ITEXP!$B$7:$B$15=$A36)*(ITEXP!$G$1:$AN$1=G$1),ITEXP!$G$7:$AN$15)+SUMIF(LABRCOST!$C$5:$C$5,$A36,LABRCOST!H$5:H$5)</f>
        <v>0</v>
      </c>
      <c r="H36" s="17" cm="1">
        <f t="array" ref="H36">SUMIF(TRAINGCOST!$B$6:$B$8,$A36,TRAINGCOST!I$6:I$8)+SUMPRODUCT(--(HSEEXP!$B$7:$B$24=$A36)*(HSEEXP!$G$1:$AN$1=H$1),HSEEXP!$G$7:$AN$24)+SUMPRODUCT(--(GENSERVEXP!$B$7:$B$47=$A36)*(GENSERVEXP!$G$1:$AN$1=H$1),GENSERVEXP!$G$7:$AN$47)+SUMPRODUCT(--(ITEXP!$B$7:$B$15=$A36)*(ITEXP!$G$1:$AN$1=H$1),ITEXP!$G$7:$AN$15)+SUMIF(LABRCOST!$C$5:$C$5,$A36,LABRCOST!I$5:I$5)</f>
        <v>0</v>
      </c>
      <c r="I36" s="17" cm="1">
        <f t="array" ref="I36">SUMIF(TRAINGCOST!$B$6:$B$8,$A36,TRAINGCOST!J$6:J$8)+SUMPRODUCT(--(HSEEXP!$B$7:$B$24=$A36)*(HSEEXP!$G$1:$AN$1=I$1),HSEEXP!$G$7:$AN$24)+SUMPRODUCT(--(GENSERVEXP!$B$7:$B$47=$A36)*(GENSERVEXP!$G$1:$AN$1=I$1),GENSERVEXP!$G$7:$AN$47)+SUMPRODUCT(--(ITEXP!$B$7:$B$15=$A36)*(ITEXP!$G$1:$AN$1=I$1),ITEXP!$G$7:$AN$15)+SUMIF(LABRCOST!$C$5:$C$5,$A36,LABRCOST!J$5:J$5)</f>
        <v>0</v>
      </c>
      <c r="J36" s="17" cm="1">
        <f t="array" ref="J36">SUMIF(TRAINGCOST!$B$6:$B$8,$A36,TRAINGCOST!K$6:K$8)+SUMPRODUCT(--(HSEEXP!$B$7:$B$24=$A36)*(HSEEXP!$G$1:$AN$1=J$1),HSEEXP!$G$7:$AN$24)+SUMPRODUCT(--(GENSERVEXP!$B$7:$B$47=$A36)*(GENSERVEXP!$G$1:$AN$1=J$1),GENSERVEXP!$G$7:$AN$47)+SUMPRODUCT(--(ITEXP!$B$7:$B$15=$A36)*(ITEXP!$G$1:$AN$1=J$1),ITEXP!$G$7:$AN$15)+SUMIF(LABRCOST!$C$5:$C$5,$A36,LABRCOST!K$5:K$5)</f>
        <v>0</v>
      </c>
      <c r="K36" s="17" cm="1">
        <f t="array" ref="K36">SUMIF(TRAINGCOST!$B$6:$B$8,$A36,TRAINGCOST!L$6:L$8)+SUMPRODUCT(--(HSEEXP!$B$7:$B$24=$A36)*(HSEEXP!$G$1:$AN$1=K$1),HSEEXP!$G$7:$AN$24)+SUMPRODUCT(--(GENSERVEXP!$B$7:$B$47=$A36)*(GENSERVEXP!$G$1:$AN$1=K$1),GENSERVEXP!$G$7:$AN$47)+SUMPRODUCT(--(ITEXP!$B$7:$B$15=$A36)*(ITEXP!$G$1:$AN$1=K$1),ITEXP!$G$7:$AN$15)+SUMIF(LABRCOST!$C$5:$C$5,$A36,LABRCOST!L$5:L$5)</f>
        <v>0</v>
      </c>
      <c r="L36" s="17" cm="1">
        <f t="array" ref="L36">SUMIF(TRAINGCOST!$B$6:$B$8,$A36,TRAINGCOST!M$6:M$8)+SUMPRODUCT(--(HSEEXP!$B$7:$B$24=$A36)*(HSEEXP!$G$1:$AN$1=L$1),HSEEXP!$G$7:$AN$24)+SUMPRODUCT(--(GENSERVEXP!$B$7:$B$47=$A36)*(GENSERVEXP!$G$1:$AN$1=L$1),GENSERVEXP!$G$7:$AN$47)+SUMPRODUCT(--(ITEXP!$B$7:$B$15=$A36)*(ITEXP!$G$1:$AN$1=L$1),ITEXP!$G$7:$AN$15)+SUMIF(LABRCOST!$C$5:$C$5,$A36,LABRCOST!M$5:M$5)</f>
        <v>0</v>
      </c>
      <c r="M36" s="17" cm="1">
        <f t="array" ref="M36">SUMIF(TRAINGCOST!$B$6:$B$8,$A36,TRAINGCOST!N$6:N$8)+SUMPRODUCT(--(HSEEXP!$B$7:$B$24=$A36)*(HSEEXP!$G$1:$AN$1=M$1),HSEEXP!$G$7:$AN$24)+SUMPRODUCT(--(GENSERVEXP!$B$7:$B$47=$A36)*(GENSERVEXP!$G$1:$AN$1=M$1),GENSERVEXP!$G$7:$AN$47)+SUMPRODUCT(--(ITEXP!$B$7:$B$15=$A36)*(ITEXP!$G$1:$AN$1=M$1),ITEXP!$G$7:$AN$15)+SUMIF(LABRCOST!$C$5:$C$5,$A36,LABRCOST!N$5:N$5)</f>
        <v>0</v>
      </c>
      <c r="N36" s="17" cm="1">
        <f t="array" ref="N36">SUMIF(TRAINGCOST!$B$6:$B$8,$A36,TRAINGCOST!O$6:O$8)+SUMPRODUCT(--(HSEEXP!$B$7:$B$24=$A36)*(HSEEXP!$G$1:$AN$1=N$1),HSEEXP!$G$7:$AN$24)+SUMPRODUCT(--(GENSERVEXP!$B$7:$B$47=$A36)*(GENSERVEXP!$G$1:$AN$1=N$1),GENSERVEXP!$G$7:$AN$47)+SUMPRODUCT(--(ITEXP!$B$7:$B$15=$A36)*(ITEXP!$G$1:$AN$1=N$1),ITEXP!$G$7:$AN$15)+SUMIF(LABRCOST!$C$5:$C$5,$A36,LABRCOST!O$5:O$5)</f>
        <v>0</v>
      </c>
      <c r="O36" s="18">
        <f t="shared" si="6"/>
        <v>0</v>
      </c>
      <c r="P36" s="19" t="s">
        <v>51</v>
      </c>
    </row>
    <row r="37" spans="1:16">
      <c r="A37" s="108" t="s">
        <v>569</v>
      </c>
      <c r="B37" s="16" t="s">
        <v>595</v>
      </c>
      <c r="C37" s="17" cm="1">
        <f t="array" ref="C37">SUMIF(TRAINGCOST!$B$6:$B$8,$A37,TRAINGCOST!D$6:D$8)+SUMPRODUCT(--(HSEEXP!$B$7:$B$24=$A37)*(HSEEXP!$G$1:$AN$1=C$1),HSEEXP!$G$7:$AN$24)+SUMPRODUCT(--(GENSERVEXP!$B$7:$B$47=$A37)*(GENSERVEXP!$G$1:$AN$1=C$1),GENSERVEXP!$G$7:$AN$47)+SUMPRODUCT(--(ITEXP!$B$7:$B$15=$A37)*(ITEXP!$G$1:$AN$1=C$1),ITEXP!$G$7:$AN$15)+SUMIF(LABRCOST!$C$5:$C$5,$A37,LABRCOST!D$5:D$5)</f>
        <v>0</v>
      </c>
      <c r="D37" s="17" cm="1">
        <f t="array" ref="D37">SUMIF(TRAINGCOST!$B$6:$B$8,$A37,TRAINGCOST!E$6:E$8)+SUMPRODUCT(--(HSEEXP!$B$7:$B$24=$A37)*(HSEEXP!$G$1:$AN$1=D$1),HSEEXP!$G$7:$AN$24)+SUMPRODUCT(--(GENSERVEXP!$B$7:$B$47=$A37)*(GENSERVEXP!$G$1:$AN$1=D$1),GENSERVEXP!$G$7:$AN$47)+SUMPRODUCT(--(ITEXP!$B$7:$B$15=$A37)*(ITEXP!$G$1:$AN$1=D$1),ITEXP!$G$7:$AN$15)+SUMIF(LABRCOST!$C$5:$C$5,$A37,LABRCOST!E$5:E$5)</f>
        <v>0</v>
      </c>
      <c r="E37" s="17" cm="1">
        <f t="array" ref="E37">SUMIF(TRAINGCOST!$B$6:$B$8,$A37,TRAINGCOST!F$6:F$8)+SUMPRODUCT(--(HSEEXP!$B$7:$B$24=$A37)*(HSEEXP!$G$1:$AN$1=E$1),HSEEXP!$G$7:$AN$24)+SUMPRODUCT(--(GENSERVEXP!$B$7:$B$47=$A37)*(GENSERVEXP!$G$1:$AN$1=E$1),GENSERVEXP!$G$7:$AN$47)+SUMPRODUCT(--(ITEXP!$B$7:$B$15=$A37)*(ITEXP!$G$1:$AN$1=E$1),ITEXP!$G$7:$AN$15)+SUMIF(LABRCOST!$C$5:$C$5,$A37,LABRCOST!F$5:F$5)</f>
        <v>0</v>
      </c>
      <c r="F37" s="17" cm="1">
        <f t="array" ref="F37">SUMIF(TRAINGCOST!$B$6:$B$8,$A37,TRAINGCOST!G$6:G$8)+SUMPRODUCT(--(HSEEXP!$B$7:$B$24=$A37)*(HSEEXP!$G$1:$AN$1=F$1),HSEEXP!$G$7:$AN$24)+SUMPRODUCT(--(GENSERVEXP!$B$7:$B$47=$A37)*(GENSERVEXP!$G$1:$AN$1=F$1),GENSERVEXP!$G$7:$AN$47)+SUMPRODUCT(--(ITEXP!$B$7:$B$15=$A37)*(ITEXP!$G$1:$AN$1=F$1),ITEXP!$G$7:$AN$15)+SUMIF(LABRCOST!$C$5:$C$5,$A37,LABRCOST!G$5:G$5)</f>
        <v>0</v>
      </c>
      <c r="G37" s="17" cm="1">
        <f t="array" ref="G37">SUMIF(TRAINGCOST!$B$6:$B$8,$A37,TRAINGCOST!H$6:H$8)+SUMPRODUCT(--(HSEEXP!$B$7:$B$24=$A37)*(HSEEXP!$G$1:$AN$1=G$1),HSEEXP!$G$7:$AN$24)+SUMPRODUCT(--(GENSERVEXP!$B$7:$B$47=$A37)*(GENSERVEXP!$G$1:$AN$1=G$1),GENSERVEXP!$G$7:$AN$47)+SUMPRODUCT(--(ITEXP!$B$7:$B$15=$A37)*(ITEXP!$G$1:$AN$1=G$1),ITEXP!$G$7:$AN$15)+SUMIF(LABRCOST!$C$5:$C$5,$A37,LABRCOST!H$5:H$5)</f>
        <v>0</v>
      </c>
      <c r="H37" s="17" cm="1">
        <f t="array" ref="H37">SUMIF(TRAINGCOST!$B$6:$B$8,$A37,TRAINGCOST!I$6:I$8)+SUMPRODUCT(--(HSEEXP!$B$7:$B$24=$A37)*(HSEEXP!$G$1:$AN$1=H$1),HSEEXP!$G$7:$AN$24)+SUMPRODUCT(--(GENSERVEXP!$B$7:$B$47=$A37)*(GENSERVEXP!$G$1:$AN$1=H$1),GENSERVEXP!$G$7:$AN$47)+SUMPRODUCT(--(ITEXP!$B$7:$B$15=$A37)*(ITEXP!$G$1:$AN$1=H$1),ITEXP!$G$7:$AN$15)+SUMIF(LABRCOST!$C$5:$C$5,$A37,LABRCOST!I$5:I$5)</f>
        <v>0</v>
      </c>
      <c r="I37" s="17" cm="1">
        <f t="array" ref="I37">SUMIF(TRAINGCOST!$B$6:$B$8,$A37,TRAINGCOST!J$6:J$8)+SUMPRODUCT(--(HSEEXP!$B$7:$B$24=$A37)*(HSEEXP!$G$1:$AN$1=I$1),HSEEXP!$G$7:$AN$24)+SUMPRODUCT(--(GENSERVEXP!$B$7:$B$47=$A37)*(GENSERVEXP!$G$1:$AN$1=I$1),GENSERVEXP!$G$7:$AN$47)+SUMPRODUCT(--(ITEXP!$B$7:$B$15=$A37)*(ITEXP!$G$1:$AN$1=I$1),ITEXP!$G$7:$AN$15)+SUMIF(LABRCOST!$C$5:$C$5,$A37,LABRCOST!J$5:J$5)</f>
        <v>0</v>
      </c>
      <c r="J37" s="17" cm="1">
        <f t="array" ref="J37">SUMIF(TRAINGCOST!$B$6:$B$8,$A37,TRAINGCOST!K$6:K$8)+SUMPRODUCT(--(HSEEXP!$B$7:$B$24=$A37)*(HSEEXP!$G$1:$AN$1=J$1),HSEEXP!$G$7:$AN$24)+SUMPRODUCT(--(GENSERVEXP!$B$7:$B$47=$A37)*(GENSERVEXP!$G$1:$AN$1=J$1),GENSERVEXP!$G$7:$AN$47)+SUMPRODUCT(--(ITEXP!$B$7:$B$15=$A37)*(ITEXP!$G$1:$AN$1=J$1),ITEXP!$G$7:$AN$15)+SUMIF(LABRCOST!$C$5:$C$5,$A37,LABRCOST!K$5:K$5)</f>
        <v>0</v>
      </c>
      <c r="K37" s="17" cm="1">
        <f t="array" ref="K37">SUMIF(TRAINGCOST!$B$6:$B$8,$A37,TRAINGCOST!L$6:L$8)+SUMPRODUCT(--(HSEEXP!$B$7:$B$24=$A37)*(HSEEXP!$G$1:$AN$1=K$1),HSEEXP!$G$7:$AN$24)+SUMPRODUCT(--(GENSERVEXP!$B$7:$B$47=$A37)*(GENSERVEXP!$G$1:$AN$1=K$1),GENSERVEXP!$G$7:$AN$47)+SUMPRODUCT(--(ITEXP!$B$7:$B$15=$A37)*(ITEXP!$G$1:$AN$1=K$1),ITEXP!$G$7:$AN$15)+SUMIF(LABRCOST!$C$5:$C$5,$A37,LABRCOST!L$5:L$5)</f>
        <v>0</v>
      </c>
      <c r="L37" s="17" cm="1">
        <f t="array" ref="L37">SUMIF(TRAINGCOST!$B$6:$B$8,$A37,TRAINGCOST!M$6:M$8)+SUMPRODUCT(--(HSEEXP!$B$7:$B$24=$A37)*(HSEEXP!$G$1:$AN$1=L$1),HSEEXP!$G$7:$AN$24)+SUMPRODUCT(--(GENSERVEXP!$B$7:$B$47=$A37)*(GENSERVEXP!$G$1:$AN$1=L$1),GENSERVEXP!$G$7:$AN$47)+SUMPRODUCT(--(ITEXP!$B$7:$B$15=$A37)*(ITEXP!$G$1:$AN$1=L$1),ITEXP!$G$7:$AN$15)+SUMIF(LABRCOST!$C$5:$C$5,$A37,LABRCOST!M$5:M$5)</f>
        <v>0</v>
      </c>
      <c r="M37" s="17" cm="1">
        <f t="array" ref="M37">SUMIF(TRAINGCOST!$B$6:$B$8,$A37,TRAINGCOST!N$6:N$8)+SUMPRODUCT(--(HSEEXP!$B$7:$B$24=$A37)*(HSEEXP!$G$1:$AN$1=M$1),HSEEXP!$G$7:$AN$24)+SUMPRODUCT(--(GENSERVEXP!$B$7:$B$47=$A37)*(GENSERVEXP!$G$1:$AN$1=M$1),GENSERVEXP!$G$7:$AN$47)+SUMPRODUCT(--(ITEXP!$B$7:$B$15=$A37)*(ITEXP!$G$1:$AN$1=M$1),ITEXP!$G$7:$AN$15)+SUMIF(LABRCOST!$C$5:$C$5,$A37,LABRCOST!N$5:N$5)</f>
        <v>0</v>
      </c>
      <c r="N37" s="17" cm="1">
        <f t="array" ref="N37">SUMIF(TRAINGCOST!$B$6:$B$8,$A37,TRAINGCOST!O$6:O$8)+SUMPRODUCT(--(HSEEXP!$B$7:$B$24=$A37)*(HSEEXP!$G$1:$AN$1=N$1),HSEEXP!$G$7:$AN$24)+SUMPRODUCT(--(GENSERVEXP!$B$7:$B$47=$A37)*(GENSERVEXP!$G$1:$AN$1=N$1),GENSERVEXP!$G$7:$AN$47)+SUMPRODUCT(--(ITEXP!$B$7:$B$15=$A37)*(ITEXP!$G$1:$AN$1=N$1),ITEXP!$G$7:$AN$15)+SUMIF(LABRCOST!$C$5:$C$5,$A37,LABRCOST!O$5:O$5)</f>
        <v>0</v>
      </c>
      <c r="O37" s="18">
        <f t="shared" si="6"/>
        <v>0</v>
      </c>
      <c r="P37" s="19" t="s">
        <v>45</v>
      </c>
    </row>
    <row r="38" spans="1:16">
      <c r="A38" s="108" t="s">
        <v>570</v>
      </c>
      <c r="B38" s="16" t="s">
        <v>596</v>
      </c>
      <c r="C38" s="17" cm="1">
        <f t="array" ref="C38">SUMIF(TRAINGCOST!$B$6:$B$8,$A38,TRAINGCOST!D$6:D$8)+SUMPRODUCT(--(HSEEXP!$B$7:$B$24=$A38)*(HSEEXP!$G$1:$AN$1=C$1),HSEEXP!$G$7:$AN$24)+SUMPRODUCT(--(GENSERVEXP!$B$7:$B$47=$A38)*(GENSERVEXP!$G$1:$AN$1=C$1),GENSERVEXP!$G$7:$AN$47)+SUMPRODUCT(--(ITEXP!$B$7:$B$15=$A38)*(ITEXP!$G$1:$AN$1=C$1),ITEXP!$G$7:$AN$15)+SUMIF(LABRCOST!$C$5:$C$5,$A38,LABRCOST!D$5:D$5)</f>
        <v>0</v>
      </c>
      <c r="D38" s="17" cm="1">
        <f t="array" ref="D38">SUMIF(TRAINGCOST!$B$6:$B$8,$A38,TRAINGCOST!E$6:E$8)+SUMPRODUCT(--(HSEEXP!$B$7:$B$24=$A38)*(HSEEXP!$G$1:$AN$1=D$1),HSEEXP!$G$7:$AN$24)+SUMPRODUCT(--(GENSERVEXP!$B$7:$B$47=$A38)*(GENSERVEXP!$G$1:$AN$1=D$1),GENSERVEXP!$G$7:$AN$47)+SUMPRODUCT(--(ITEXP!$B$7:$B$15=$A38)*(ITEXP!$G$1:$AN$1=D$1),ITEXP!$G$7:$AN$15)+SUMIF(LABRCOST!$C$5:$C$5,$A38,LABRCOST!E$5:E$5)</f>
        <v>0</v>
      </c>
      <c r="E38" s="17" cm="1">
        <f t="array" ref="E38">SUMIF(TRAINGCOST!$B$6:$B$8,$A38,TRAINGCOST!F$6:F$8)+SUMPRODUCT(--(HSEEXP!$B$7:$B$24=$A38)*(HSEEXP!$G$1:$AN$1=E$1),HSEEXP!$G$7:$AN$24)+SUMPRODUCT(--(GENSERVEXP!$B$7:$B$47=$A38)*(GENSERVEXP!$G$1:$AN$1=E$1),GENSERVEXP!$G$7:$AN$47)+SUMPRODUCT(--(ITEXP!$B$7:$B$15=$A38)*(ITEXP!$G$1:$AN$1=E$1),ITEXP!$G$7:$AN$15)+SUMIF(LABRCOST!$C$5:$C$5,$A38,LABRCOST!F$5:F$5)</f>
        <v>0</v>
      </c>
      <c r="F38" s="17" cm="1">
        <f t="array" ref="F38">SUMIF(TRAINGCOST!$B$6:$B$8,$A38,TRAINGCOST!G$6:G$8)+SUMPRODUCT(--(HSEEXP!$B$7:$B$24=$A38)*(HSEEXP!$G$1:$AN$1=F$1),HSEEXP!$G$7:$AN$24)+SUMPRODUCT(--(GENSERVEXP!$B$7:$B$47=$A38)*(GENSERVEXP!$G$1:$AN$1=F$1),GENSERVEXP!$G$7:$AN$47)+SUMPRODUCT(--(ITEXP!$B$7:$B$15=$A38)*(ITEXP!$G$1:$AN$1=F$1),ITEXP!$G$7:$AN$15)+SUMIF(LABRCOST!$C$5:$C$5,$A38,LABRCOST!G$5:G$5)</f>
        <v>0</v>
      </c>
      <c r="G38" s="17" cm="1">
        <f t="array" ref="G38">SUMIF(TRAINGCOST!$B$6:$B$8,$A38,TRAINGCOST!H$6:H$8)+SUMPRODUCT(--(HSEEXP!$B$7:$B$24=$A38)*(HSEEXP!$G$1:$AN$1=G$1),HSEEXP!$G$7:$AN$24)+SUMPRODUCT(--(GENSERVEXP!$B$7:$B$47=$A38)*(GENSERVEXP!$G$1:$AN$1=G$1),GENSERVEXP!$G$7:$AN$47)+SUMPRODUCT(--(ITEXP!$B$7:$B$15=$A38)*(ITEXP!$G$1:$AN$1=G$1),ITEXP!$G$7:$AN$15)+SUMIF(LABRCOST!$C$5:$C$5,$A38,LABRCOST!H$5:H$5)</f>
        <v>0</v>
      </c>
      <c r="H38" s="17" cm="1">
        <f t="array" ref="H38">SUMIF(TRAINGCOST!$B$6:$B$8,$A38,TRAINGCOST!I$6:I$8)+SUMPRODUCT(--(HSEEXP!$B$7:$B$24=$A38)*(HSEEXP!$G$1:$AN$1=H$1),HSEEXP!$G$7:$AN$24)+SUMPRODUCT(--(GENSERVEXP!$B$7:$B$47=$A38)*(GENSERVEXP!$G$1:$AN$1=H$1),GENSERVEXP!$G$7:$AN$47)+SUMPRODUCT(--(ITEXP!$B$7:$B$15=$A38)*(ITEXP!$G$1:$AN$1=H$1),ITEXP!$G$7:$AN$15)+SUMIF(LABRCOST!$C$5:$C$5,$A38,LABRCOST!I$5:I$5)</f>
        <v>0</v>
      </c>
      <c r="I38" s="17" cm="1">
        <f t="array" ref="I38">SUMIF(TRAINGCOST!$B$6:$B$8,$A38,TRAINGCOST!J$6:J$8)+SUMPRODUCT(--(HSEEXP!$B$7:$B$24=$A38)*(HSEEXP!$G$1:$AN$1=I$1),HSEEXP!$G$7:$AN$24)+SUMPRODUCT(--(GENSERVEXP!$B$7:$B$47=$A38)*(GENSERVEXP!$G$1:$AN$1=I$1),GENSERVEXP!$G$7:$AN$47)+SUMPRODUCT(--(ITEXP!$B$7:$B$15=$A38)*(ITEXP!$G$1:$AN$1=I$1),ITEXP!$G$7:$AN$15)+SUMIF(LABRCOST!$C$5:$C$5,$A38,LABRCOST!J$5:J$5)</f>
        <v>0</v>
      </c>
      <c r="J38" s="17" cm="1">
        <f t="array" ref="J38">SUMIF(TRAINGCOST!$B$6:$B$8,$A38,TRAINGCOST!K$6:K$8)+SUMPRODUCT(--(HSEEXP!$B$7:$B$24=$A38)*(HSEEXP!$G$1:$AN$1=J$1),HSEEXP!$G$7:$AN$24)+SUMPRODUCT(--(GENSERVEXP!$B$7:$B$47=$A38)*(GENSERVEXP!$G$1:$AN$1=J$1),GENSERVEXP!$G$7:$AN$47)+SUMPRODUCT(--(ITEXP!$B$7:$B$15=$A38)*(ITEXP!$G$1:$AN$1=J$1),ITEXP!$G$7:$AN$15)+SUMIF(LABRCOST!$C$5:$C$5,$A38,LABRCOST!K$5:K$5)</f>
        <v>0</v>
      </c>
      <c r="K38" s="17" cm="1">
        <f t="array" ref="K38">SUMIF(TRAINGCOST!$B$6:$B$8,$A38,TRAINGCOST!L$6:L$8)+SUMPRODUCT(--(HSEEXP!$B$7:$B$24=$A38)*(HSEEXP!$G$1:$AN$1=K$1),HSEEXP!$G$7:$AN$24)+SUMPRODUCT(--(GENSERVEXP!$B$7:$B$47=$A38)*(GENSERVEXP!$G$1:$AN$1=K$1),GENSERVEXP!$G$7:$AN$47)+SUMPRODUCT(--(ITEXP!$B$7:$B$15=$A38)*(ITEXP!$G$1:$AN$1=K$1),ITEXP!$G$7:$AN$15)+SUMIF(LABRCOST!$C$5:$C$5,$A38,LABRCOST!L$5:L$5)</f>
        <v>0</v>
      </c>
      <c r="L38" s="17" cm="1">
        <f t="array" ref="L38">SUMIF(TRAINGCOST!$B$6:$B$8,$A38,TRAINGCOST!M$6:M$8)+SUMPRODUCT(--(HSEEXP!$B$7:$B$24=$A38)*(HSEEXP!$G$1:$AN$1=L$1),HSEEXP!$G$7:$AN$24)+SUMPRODUCT(--(GENSERVEXP!$B$7:$B$47=$A38)*(GENSERVEXP!$G$1:$AN$1=L$1),GENSERVEXP!$G$7:$AN$47)+SUMPRODUCT(--(ITEXP!$B$7:$B$15=$A38)*(ITEXP!$G$1:$AN$1=L$1),ITEXP!$G$7:$AN$15)+SUMIF(LABRCOST!$C$5:$C$5,$A38,LABRCOST!M$5:M$5)</f>
        <v>0</v>
      </c>
      <c r="M38" s="17" cm="1">
        <f t="array" ref="M38">SUMIF(TRAINGCOST!$B$6:$B$8,$A38,TRAINGCOST!N$6:N$8)+SUMPRODUCT(--(HSEEXP!$B$7:$B$24=$A38)*(HSEEXP!$G$1:$AN$1=M$1),HSEEXP!$G$7:$AN$24)+SUMPRODUCT(--(GENSERVEXP!$B$7:$B$47=$A38)*(GENSERVEXP!$G$1:$AN$1=M$1),GENSERVEXP!$G$7:$AN$47)+SUMPRODUCT(--(ITEXP!$B$7:$B$15=$A38)*(ITEXP!$G$1:$AN$1=M$1),ITEXP!$G$7:$AN$15)+SUMIF(LABRCOST!$C$5:$C$5,$A38,LABRCOST!N$5:N$5)</f>
        <v>0</v>
      </c>
      <c r="N38" s="17" cm="1">
        <f t="array" ref="N38">SUMIF(TRAINGCOST!$B$6:$B$8,$A38,TRAINGCOST!O$6:O$8)+SUMPRODUCT(--(HSEEXP!$B$7:$B$24=$A38)*(HSEEXP!$G$1:$AN$1=N$1),HSEEXP!$G$7:$AN$24)+SUMPRODUCT(--(GENSERVEXP!$B$7:$B$47=$A38)*(GENSERVEXP!$G$1:$AN$1=N$1),GENSERVEXP!$G$7:$AN$47)+SUMPRODUCT(--(ITEXP!$B$7:$B$15=$A38)*(ITEXP!$G$1:$AN$1=N$1),ITEXP!$G$7:$AN$15)+SUMIF(LABRCOST!$C$5:$C$5,$A38,LABRCOST!O$5:O$5)</f>
        <v>0</v>
      </c>
      <c r="O38" s="18">
        <f t="shared" si="6"/>
        <v>0</v>
      </c>
      <c r="P38" s="19" t="s">
        <v>52</v>
      </c>
    </row>
    <row r="39" spans="1:16">
      <c r="A39" s="108" t="s">
        <v>571</v>
      </c>
      <c r="B39" s="16" t="s">
        <v>597</v>
      </c>
      <c r="C39" s="17" cm="1">
        <f t="array" ref="C39">SUMIF(TRAINGCOST!$B$6:$B$8,$A39,TRAINGCOST!D$6:D$8)+SUMPRODUCT(--(HSEEXP!$B$7:$B$24=$A39)*(HSEEXP!$G$1:$AN$1=C$1),HSEEXP!$G$7:$AN$24)+SUMPRODUCT(--(GENSERVEXP!$B$7:$B$47=$A39)*(GENSERVEXP!$G$1:$AN$1=C$1),GENSERVEXP!$G$7:$AN$47)+SUMPRODUCT(--(ITEXP!$B$7:$B$15=$A39)*(ITEXP!$G$1:$AN$1=C$1),ITEXP!$G$7:$AN$15)+SUMIF(LABRCOST!$C$5:$C$5,$A39,LABRCOST!D$5:D$5)</f>
        <v>0</v>
      </c>
      <c r="D39" s="17" cm="1">
        <f t="array" ref="D39">SUMIF(TRAINGCOST!$B$6:$B$8,$A39,TRAINGCOST!E$6:E$8)+SUMPRODUCT(--(HSEEXP!$B$7:$B$24=$A39)*(HSEEXP!$G$1:$AN$1=D$1),HSEEXP!$G$7:$AN$24)+SUMPRODUCT(--(GENSERVEXP!$B$7:$B$47=$A39)*(GENSERVEXP!$G$1:$AN$1=D$1),GENSERVEXP!$G$7:$AN$47)+SUMPRODUCT(--(ITEXP!$B$7:$B$15=$A39)*(ITEXP!$G$1:$AN$1=D$1),ITEXP!$G$7:$AN$15)+SUMIF(LABRCOST!$C$5:$C$5,$A39,LABRCOST!E$5:E$5)</f>
        <v>0</v>
      </c>
      <c r="E39" s="17" cm="1">
        <f t="array" ref="E39">SUMIF(TRAINGCOST!$B$6:$B$8,$A39,TRAINGCOST!F$6:F$8)+SUMPRODUCT(--(HSEEXP!$B$7:$B$24=$A39)*(HSEEXP!$G$1:$AN$1=E$1),HSEEXP!$G$7:$AN$24)+SUMPRODUCT(--(GENSERVEXP!$B$7:$B$47=$A39)*(GENSERVEXP!$G$1:$AN$1=E$1),GENSERVEXP!$G$7:$AN$47)+SUMPRODUCT(--(ITEXP!$B$7:$B$15=$A39)*(ITEXP!$G$1:$AN$1=E$1),ITEXP!$G$7:$AN$15)+SUMIF(LABRCOST!$C$5:$C$5,$A39,LABRCOST!F$5:F$5)</f>
        <v>0</v>
      </c>
      <c r="F39" s="17" cm="1">
        <f t="array" ref="F39">SUMIF(TRAINGCOST!$B$6:$B$8,$A39,TRAINGCOST!G$6:G$8)+SUMPRODUCT(--(HSEEXP!$B$7:$B$24=$A39)*(HSEEXP!$G$1:$AN$1=F$1),HSEEXP!$G$7:$AN$24)+SUMPRODUCT(--(GENSERVEXP!$B$7:$B$47=$A39)*(GENSERVEXP!$G$1:$AN$1=F$1),GENSERVEXP!$G$7:$AN$47)+SUMPRODUCT(--(ITEXP!$B$7:$B$15=$A39)*(ITEXP!$G$1:$AN$1=F$1),ITEXP!$G$7:$AN$15)+SUMIF(LABRCOST!$C$5:$C$5,$A39,LABRCOST!G$5:G$5)</f>
        <v>0</v>
      </c>
      <c r="G39" s="17" cm="1">
        <f t="array" ref="G39">SUMIF(TRAINGCOST!$B$6:$B$8,$A39,TRAINGCOST!H$6:H$8)+SUMPRODUCT(--(HSEEXP!$B$7:$B$24=$A39)*(HSEEXP!$G$1:$AN$1=G$1),HSEEXP!$G$7:$AN$24)+SUMPRODUCT(--(GENSERVEXP!$B$7:$B$47=$A39)*(GENSERVEXP!$G$1:$AN$1=G$1),GENSERVEXP!$G$7:$AN$47)+SUMPRODUCT(--(ITEXP!$B$7:$B$15=$A39)*(ITEXP!$G$1:$AN$1=G$1),ITEXP!$G$7:$AN$15)+SUMIF(LABRCOST!$C$5:$C$5,$A39,LABRCOST!H$5:H$5)</f>
        <v>0</v>
      </c>
      <c r="H39" s="17" cm="1">
        <f t="array" ref="H39">SUMIF(TRAINGCOST!$B$6:$B$8,$A39,TRAINGCOST!I$6:I$8)+SUMPRODUCT(--(HSEEXP!$B$7:$B$24=$A39)*(HSEEXP!$G$1:$AN$1=H$1),HSEEXP!$G$7:$AN$24)+SUMPRODUCT(--(GENSERVEXP!$B$7:$B$47=$A39)*(GENSERVEXP!$G$1:$AN$1=H$1),GENSERVEXP!$G$7:$AN$47)+SUMPRODUCT(--(ITEXP!$B$7:$B$15=$A39)*(ITEXP!$G$1:$AN$1=H$1),ITEXP!$G$7:$AN$15)+SUMIF(LABRCOST!$C$5:$C$5,$A39,LABRCOST!I$5:I$5)</f>
        <v>0</v>
      </c>
      <c r="I39" s="17" cm="1">
        <f t="array" ref="I39">SUMIF(TRAINGCOST!$B$6:$B$8,$A39,TRAINGCOST!J$6:J$8)+SUMPRODUCT(--(HSEEXP!$B$7:$B$24=$A39)*(HSEEXP!$G$1:$AN$1=I$1),HSEEXP!$G$7:$AN$24)+SUMPRODUCT(--(GENSERVEXP!$B$7:$B$47=$A39)*(GENSERVEXP!$G$1:$AN$1=I$1),GENSERVEXP!$G$7:$AN$47)+SUMPRODUCT(--(ITEXP!$B$7:$B$15=$A39)*(ITEXP!$G$1:$AN$1=I$1),ITEXP!$G$7:$AN$15)+SUMIF(LABRCOST!$C$5:$C$5,$A39,LABRCOST!J$5:J$5)</f>
        <v>0</v>
      </c>
      <c r="J39" s="17" cm="1">
        <f t="array" ref="J39">SUMIF(TRAINGCOST!$B$6:$B$8,$A39,TRAINGCOST!K$6:K$8)+SUMPRODUCT(--(HSEEXP!$B$7:$B$24=$A39)*(HSEEXP!$G$1:$AN$1=J$1),HSEEXP!$G$7:$AN$24)+SUMPRODUCT(--(GENSERVEXP!$B$7:$B$47=$A39)*(GENSERVEXP!$G$1:$AN$1=J$1),GENSERVEXP!$G$7:$AN$47)+SUMPRODUCT(--(ITEXP!$B$7:$B$15=$A39)*(ITEXP!$G$1:$AN$1=J$1),ITEXP!$G$7:$AN$15)+SUMIF(LABRCOST!$C$5:$C$5,$A39,LABRCOST!K$5:K$5)</f>
        <v>0</v>
      </c>
      <c r="K39" s="17" cm="1">
        <f t="array" ref="K39">SUMIF(TRAINGCOST!$B$6:$B$8,$A39,TRAINGCOST!L$6:L$8)+SUMPRODUCT(--(HSEEXP!$B$7:$B$24=$A39)*(HSEEXP!$G$1:$AN$1=K$1),HSEEXP!$G$7:$AN$24)+SUMPRODUCT(--(GENSERVEXP!$B$7:$B$47=$A39)*(GENSERVEXP!$G$1:$AN$1=K$1),GENSERVEXP!$G$7:$AN$47)+SUMPRODUCT(--(ITEXP!$B$7:$B$15=$A39)*(ITEXP!$G$1:$AN$1=K$1),ITEXP!$G$7:$AN$15)+SUMIF(LABRCOST!$C$5:$C$5,$A39,LABRCOST!L$5:L$5)</f>
        <v>0</v>
      </c>
      <c r="L39" s="17" cm="1">
        <f t="array" ref="L39">SUMIF(TRAINGCOST!$B$6:$B$8,$A39,TRAINGCOST!M$6:M$8)+SUMPRODUCT(--(HSEEXP!$B$7:$B$24=$A39)*(HSEEXP!$G$1:$AN$1=L$1),HSEEXP!$G$7:$AN$24)+SUMPRODUCT(--(GENSERVEXP!$B$7:$B$47=$A39)*(GENSERVEXP!$G$1:$AN$1=L$1),GENSERVEXP!$G$7:$AN$47)+SUMPRODUCT(--(ITEXP!$B$7:$B$15=$A39)*(ITEXP!$G$1:$AN$1=L$1),ITEXP!$G$7:$AN$15)+SUMIF(LABRCOST!$C$5:$C$5,$A39,LABRCOST!M$5:M$5)</f>
        <v>0</v>
      </c>
      <c r="M39" s="17" cm="1">
        <f t="array" ref="M39">SUMIF(TRAINGCOST!$B$6:$B$8,$A39,TRAINGCOST!N$6:N$8)+SUMPRODUCT(--(HSEEXP!$B$7:$B$24=$A39)*(HSEEXP!$G$1:$AN$1=M$1),HSEEXP!$G$7:$AN$24)+SUMPRODUCT(--(GENSERVEXP!$B$7:$B$47=$A39)*(GENSERVEXP!$G$1:$AN$1=M$1),GENSERVEXP!$G$7:$AN$47)+SUMPRODUCT(--(ITEXP!$B$7:$B$15=$A39)*(ITEXP!$G$1:$AN$1=M$1),ITEXP!$G$7:$AN$15)+SUMIF(LABRCOST!$C$5:$C$5,$A39,LABRCOST!N$5:N$5)</f>
        <v>0</v>
      </c>
      <c r="N39" s="17" cm="1">
        <f t="array" ref="N39">SUMIF(TRAINGCOST!$B$6:$B$8,$A39,TRAINGCOST!O$6:O$8)+SUMPRODUCT(--(HSEEXP!$B$7:$B$24=$A39)*(HSEEXP!$G$1:$AN$1=N$1),HSEEXP!$G$7:$AN$24)+SUMPRODUCT(--(GENSERVEXP!$B$7:$B$47=$A39)*(GENSERVEXP!$G$1:$AN$1=N$1),GENSERVEXP!$G$7:$AN$47)+SUMPRODUCT(--(ITEXP!$B$7:$B$15=$A39)*(ITEXP!$G$1:$AN$1=N$1),ITEXP!$G$7:$AN$15)+SUMIF(LABRCOST!$C$5:$C$5,$A39,LABRCOST!O$5:O$5)</f>
        <v>0</v>
      </c>
      <c r="O39" s="18">
        <f t="shared" si="6"/>
        <v>0</v>
      </c>
      <c r="P39" s="19" t="s">
        <v>45</v>
      </c>
    </row>
    <row r="40" spans="1:16">
      <c r="A40" s="108" t="s">
        <v>572</v>
      </c>
      <c r="B40" s="16" t="s">
        <v>598</v>
      </c>
      <c r="C40" s="17" cm="1">
        <f t="array" ref="C40">SUMIF(TRAINGCOST!$B$6:$B$8,$A40,TRAINGCOST!D$6:D$8)+SUMPRODUCT(--(HSEEXP!$B$7:$B$24=$A40)*(HSEEXP!$G$1:$AN$1=C$1),HSEEXP!$G$7:$AN$24)+SUMPRODUCT(--(GENSERVEXP!$B$7:$B$47=$A40)*(GENSERVEXP!$G$1:$AN$1=C$1),GENSERVEXP!$G$7:$AN$47)+SUMPRODUCT(--(ITEXP!$B$7:$B$15=$A40)*(ITEXP!$G$1:$AN$1=C$1),ITEXP!$G$7:$AN$15)+SUMIF(LABRCOST!$C$5:$C$5,$A40,LABRCOST!D$5:D$5)</f>
        <v>0</v>
      </c>
      <c r="D40" s="17" cm="1">
        <f t="array" ref="D40">SUMIF(TRAINGCOST!$B$6:$B$8,$A40,TRAINGCOST!E$6:E$8)+SUMPRODUCT(--(HSEEXP!$B$7:$B$24=$A40)*(HSEEXP!$G$1:$AN$1=D$1),HSEEXP!$G$7:$AN$24)+SUMPRODUCT(--(GENSERVEXP!$B$7:$B$47=$A40)*(GENSERVEXP!$G$1:$AN$1=D$1),GENSERVEXP!$G$7:$AN$47)+SUMPRODUCT(--(ITEXP!$B$7:$B$15=$A40)*(ITEXP!$G$1:$AN$1=D$1),ITEXP!$G$7:$AN$15)+SUMIF(LABRCOST!$C$5:$C$5,$A40,LABRCOST!E$5:E$5)</f>
        <v>0</v>
      </c>
      <c r="E40" s="17" cm="1">
        <f t="array" ref="E40">SUMIF(TRAINGCOST!$B$6:$B$8,$A40,TRAINGCOST!F$6:F$8)+SUMPRODUCT(--(HSEEXP!$B$7:$B$24=$A40)*(HSEEXP!$G$1:$AN$1=E$1),HSEEXP!$G$7:$AN$24)+SUMPRODUCT(--(GENSERVEXP!$B$7:$B$47=$A40)*(GENSERVEXP!$G$1:$AN$1=E$1),GENSERVEXP!$G$7:$AN$47)+SUMPRODUCT(--(ITEXP!$B$7:$B$15=$A40)*(ITEXP!$G$1:$AN$1=E$1),ITEXP!$G$7:$AN$15)+SUMIF(LABRCOST!$C$5:$C$5,$A40,LABRCOST!F$5:F$5)</f>
        <v>0</v>
      </c>
      <c r="F40" s="17" cm="1">
        <f t="array" ref="F40">SUMIF(TRAINGCOST!$B$6:$B$8,$A40,TRAINGCOST!G$6:G$8)+SUMPRODUCT(--(HSEEXP!$B$7:$B$24=$A40)*(HSEEXP!$G$1:$AN$1=F$1),HSEEXP!$G$7:$AN$24)+SUMPRODUCT(--(GENSERVEXP!$B$7:$B$47=$A40)*(GENSERVEXP!$G$1:$AN$1=F$1),GENSERVEXP!$G$7:$AN$47)+SUMPRODUCT(--(ITEXP!$B$7:$B$15=$A40)*(ITEXP!$G$1:$AN$1=F$1),ITEXP!$G$7:$AN$15)+SUMIF(LABRCOST!$C$5:$C$5,$A40,LABRCOST!G$5:G$5)</f>
        <v>0</v>
      </c>
      <c r="G40" s="17" cm="1">
        <f t="array" ref="G40">SUMIF(TRAINGCOST!$B$6:$B$8,$A40,TRAINGCOST!H$6:H$8)+SUMPRODUCT(--(HSEEXP!$B$7:$B$24=$A40)*(HSEEXP!$G$1:$AN$1=G$1),HSEEXP!$G$7:$AN$24)+SUMPRODUCT(--(GENSERVEXP!$B$7:$B$47=$A40)*(GENSERVEXP!$G$1:$AN$1=G$1),GENSERVEXP!$G$7:$AN$47)+SUMPRODUCT(--(ITEXP!$B$7:$B$15=$A40)*(ITEXP!$G$1:$AN$1=G$1),ITEXP!$G$7:$AN$15)+SUMIF(LABRCOST!$C$5:$C$5,$A40,LABRCOST!H$5:H$5)</f>
        <v>0</v>
      </c>
      <c r="H40" s="17" cm="1">
        <f t="array" ref="H40">SUMIF(TRAINGCOST!$B$6:$B$8,$A40,TRAINGCOST!I$6:I$8)+SUMPRODUCT(--(HSEEXP!$B$7:$B$24=$A40)*(HSEEXP!$G$1:$AN$1=H$1),HSEEXP!$G$7:$AN$24)+SUMPRODUCT(--(GENSERVEXP!$B$7:$B$47=$A40)*(GENSERVEXP!$G$1:$AN$1=H$1),GENSERVEXP!$G$7:$AN$47)+SUMPRODUCT(--(ITEXP!$B$7:$B$15=$A40)*(ITEXP!$G$1:$AN$1=H$1),ITEXP!$G$7:$AN$15)+SUMIF(LABRCOST!$C$5:$C$5,$A40,LABRCOST!I$5:I$5)</f>
        <v>0</v>
      </c>
      <c r="I40" s="17" cm="1">
        <f t="array" ref="I40">SUMIF(TRAINGCOST!$B$6:$B$8,$A40,TRAINGCOST!J$6:J$8)+SUMPRODUCT(--(HSEEXP!$B$7:$B$24=$A40)*(HSEEXP!$G$1:$AN$1=I$1),HSEEXP!$G$7:$AN$24)+SUMPRODUCT(--(GENSERVEXP!$B$7:$B$47=$A40)*(GENSERVEXP!$G$1:$AN$1=I$1),GENSERVEXP!$G$7:$AN$47)+SUMPRODUCT(--(ITEXP!$B$7:$B$15=$A40)*(ITEXP!$G$1:$AN$1=I$1),ITEXP!$G$7:$AN$15)+SUMIF(LABRCOST!$C$5:$C$5,$A40,LABRCOST!J$5:J$5)</f>
        <v>0</v>
      </c>
      <c r="J40" s="17" cm="1">
        <f t="array" ref="J40">SUMIF(TRAINGCOST!$B$6:$B$8,$A40,TRAINGCOST!K$6:K$8)+SUMPRODUCT(--(HSEEXP!$B$7:$B$24=$A40)*(HSEEXP!$G$1:$AN$1=J$1),HSEEXP!$G$7:$AN$24)+SUMPRODUCT(--(GENSERVEXP!$B$7:$B$47=$A40)*(GENSERVEXP!$G$1:$AN$1=J$1),GENSERVEXP!$G$7:$AN$47)+SUMPRODUCT(--(ITEXP!$B$7:$B$15=$A40)*(ITEXP!$G$1:$AN$1=J$1),ITEXP!$G$7:$AN$15)+SUMIF(LABRCOST!$C$5:$C$5,$A40,LABRCOST!K$5:K$5)</f>
        <v>0</v>
      </c>
      <c r="K40" s="17" cm="1">
        <f t="array" ref="K40">SUMIF(TRAINGCOST!$B$6:$B$8,$A40,TRAINGCOST!L$6:L$8)+SUMPRODUCT(--(HSEEXP!$B$7:$B$24=$A40)*(HSEEXP!$G$1:$AN$1=K$1),HSEEXP!$G$7:$AN$24)+SUMPRODUCT(--(GENSERVEXP!$B$7:$B$47=$A40)*(GENSERVEXP!$G$1:$AN$1=K$1),GENSERVEXP!$G$7:$AN$47)+SUMPRODUCT(--(ITEXP!$B$7:$B$15=$A40)*(ITEXP!$G$1:$AN$1=K$1),ITEXP!$G$7:$AN$15)+SUMIF(LABRCOST!$C$5:$C$5,$A40,LABRCOST!L$5:L$5)</f>
        <v>0</v>
      </c>
      <c r="L40" s="17" cm="1">
        <f t="array" ref="L40">SUMIF(TRAINGCOST!$B$6:$B$8,$A40,TRAINGCOST!M$6:M$8)+SUMPRODUCT(--(HSEEXP!$B$7:$B$24=$A40)*(HSEEXP!$G$1:$AN$1=L$1),HSEEXP!$G$7:$AN$24)+SUMPRODUCT(--(GENSERVEXP!$B$7:$B$47=$A40)*(GENSERVEXP!$G$1:$AN$1=L$1),GENSERVEXP!$G$7:$AN$47)+SUMPRODUCT(--(ITEXP!$B$7:$B$15=$A40)*(ITEXP!$G$1:$AN$1=L$1),ITEXP!$G$7:$AN$15)+SUMIF(LABRCOST!$C$5:$C$5,$A40,LABRCOST!M$5:M$5)</f>
        <v>0</v>
      </c>
      <c r="M40" s="17" cm="1">
        <f t="array" ref="M40">SUMIF(TRAINGCOST!$B$6:$B$8,$A40,TRAINGCOST!N$6:N$8)+SUMPRODUCT(--(HSEEXP!$B$7:$B$24=$A40)*(HSEEXP!$G$1:$AN$1=M$1),HSEEXP!$G$7:$AN$24)+SUMPRODUCT(--(GENSERVEXP!$B$7:$B$47=$A40)*(GENSERVEXP!$G$1:$AN$1=M$1),GENSERVEXP!$G$7:$AN$47)+SUMPRODUCT(--(ITEXP!$B$7:$B$15=$A40)*(ITEXP!$G$1:$AN$1=M$1),ITEXP!$G$7:$AN$15)+SUMIF(LABRCOST!$C$5:$C$5,$A40,LABRCOST!N$5:N$5)</f>
        <v>0</v>
      </c>
      <c r="N40" s="17" cm="1">
        <f t="array" ref="N40">SUMIF(TRAINGCOST!$B$6:$B$8,$A40,TRAINGCOST!O$6:O$8)+SUMPRODUCT(--(HSEEXP!$B$7:$B$24=$A40)*(HSEEXP!$G$1:$AN$1=N$1),HSEEXP!$G$7:$AN$24)+SUMPRODUCT(--(GENSERVEXP!$B$7:$B$47=$A40)*(GENSERVEXP!$G$1:$AN$1=N$1),GENSERVEXP!$G$7:$AN$47)+SUMPRODUCT(--(ITEXP!$B$7:$B$15=$A40)*(ITEXP!$G$1:$AN$1=N$1),ITEXP!$G$7:$AN$15)+SUMIF(LABRCOST!$C$5:$C$5,$A40,LABRCOST!O$5:O$5)</f>
        <v>0</v>
      </c>
      <c r="O40" s="18">
        <f t="shared" si="6"/>
        <v>0</v>
      </c>
      <c r="P40" s="19" t="s">
        <v>45</v>
      </c>
    </row>
    <row r="41" spans="1:16">
      <c r="A41" s="108" t="s">
        <v>573</v>
      </c>
      <c r="B41" s="16" t="s">
        <v>599</v>
      </c>
      <c r="C41" s="17" cm="1">
        <f t="array" ref="C41">SUMIF(TRAINGCOST!$B$6:$B$8,$A41,TRAINGCOST!D$6:D$8)+SUMPRODUCT(--(HSEEXP!$B$7:$B$24=$A41)*(HSEEXP!$G$1:$AN$1=C$1),HSEEXP!$G$7:$AN$24)+SUMPRODUCT(--(GENSERVEXP!$B$7:$B$47=$A41)*(GENSERVEXP!$G$1:$AN$1=C$1),GENSERVEXP!$G$7:$AN$47)+SUMPRODUCT(--(ITEXP!$B$7:$B$15=$A41)*(ITEXP!$G$1:$AN$1=C$1),ITEXP!$G$7:$AN$15)+SUMIF(LABRCOST!$C$5:$C$5,$A41,LABRCOST!D$5:D$5)</f>
        <v>0</v>
      </c>
      <c r="D41" s="17" cm="1">
        <f t="array" ref="D41">SUMIF(TRAINGCOST!$B$6:$B$8,$A41,TRAINGCOST!E$6:E$8)+SUMPRODUCT(--(HSEEXP!$B$7:$B$24=$A41)*(HSEEXP!$G$1:$AN$1=D$1),HSEEXP!$G$7:$AN$24)+SUMPRODUCT(--(GENSERVEXP!$B$7:$B$47=$A41)*(GENSERVEXP!$G$1:$AN$1=D$1),GENSERVEXP!$G$7:$AN$47)+SUMPRODUCT(--(ITEXP!$B$7:$B$15=$A41)*(ITEXP!$G$1:$AN$1=D$1),ITEXP!$G$7:$AN$15)+SUMIF(LABRCOST!$C$5:$C$5,$A41,LABRCOST!E$5:E$5)</f>
        <v>0</v>
      </c>
      <c r="E41" s="17" cm="1">
        <f t="array" ref="E41">SUMIF(TRAINGCOST!$B$6:$B$8,$A41,TRAINGCOST!F$6:F$8)+SUMPRODUCT(--(HSEEXP!$B$7:$B$24=$A41)*(HSEEXP!$G$1:$AN$1=E$1),HSEEXP!$G$7:$AN$24)+SUMPRODUCT(--(GENSERVEXP!$B$7:$B$47=$A41)*(GENSERVEXP!$G$1:$AN$1=E$1),GENSERVEXP!$G$7:$AN$47)+SUMPRODUCT(--(ITEXP!$B$7:$B$15=$A41)*(ITEXP!$G$1:$AN$1=E$1),ITEXP!$G$7:$AN$15)+SUMIF(LABRCOST!$C$5:$C$5,$A41,LABRCOST!F$5:F$5)</f>
        <v>0</v>
      </c>
      <c r="F41" s="17" cm="1">
        <f t="array" ref="F41">SUMIF(TRAINGCOST!$B$6:$B$8,$A41,TRAINGCOST!G$6:G$8)+SUMPRODUCT(--(HSEEXP!$B$7:$B$24=$A41)*(HSEEXP!$G$1:$AN$1=F$1),HSEEXP!$G$7:$AN$24)+SUMPRODUCT(--(GENSERVEXP!$B$7:$B$47=$A41)*(GENSERVEXP!$G$1:$AN$1=F$1),GENSERVEXP!$G$7:$AN$47)+SUMPRODUCT(--(ITEXP!$B$7:$B$15=$A41)*(ITEXP!$G$1:$AN$1=F$1),ITEXP!$G$7:$AN$15)+SUMIF(LABRCOST!$C$5:$C$5,$A41,LABRCOST!G$5:G$5)</f>
        <v>0</v>
      </c>
      <c r="G41" s="17" cm="1">
        <f t="array" ref="G41">SUMIF(TRAINGCOST!$B$6:$B$8,$A41,TRAINGCOST!H$6:H$8)+SUMPRODUCT(--(HSEEXP!$B$7:$B$24=$A41)*(HSEEXP!$G$1:$AN$1=G$1),HSEEXP!$G$7:$AN$24)+SUMPRODUCT(--(GENSERVEXP!$B$7:$B$47=$A41)*(GENSERVEXP!$G$1:$AN$1=G$1),GENSERVEXP!$G$7:$AN$47)+SUMPRODUCT(--(ITEXP!$B$7:$B$15=$A41)*(ITEXP!$G$1:$AN$1=G$1),ITEXP!$G$7:$AN$15)+SUMIF(LABRCOST!$C$5:$C$5,$A41,LABRCOST!H$5:H$5)</f>
        <v>0</v>
      </c>
      <c r="H41" s="17" cm="1">
        <f t="array" ref="H41">SUMIF(TRAINGCOST!$B$6:$B$8,$A41,TRAINGCOST!I$6:I$8)+SUMPRODUCT(--(HSEEXP!$B$7:$B$24=$A41)*(HSEEXP!$G$1:$AN$1=H$1),HSEEXP!$G$7:$AN$24)+SUMPRODUCT(--(GENSERVEXP!$B$7:$B$47=$A41)*(GENSERVEXP!$G$1:$AN$1=H$1),GENSERVEXP!$G$7:$AN$47)+SUMPRODUCT(--(ITEXP!$B$7:$B$15=$A41)*(ITEXP!$G$1:$AN$1=H$1),ITEXP!$G$7:$AN$15)+SUMIF(LABRCOST!$C$5:$C$5,$A41,LABRCOST!I$5:I$5)</f>
        <v>0</v>
      </c>
      <c r="I41" s="17" cm="1">
        <f t="array" ref="I41">SUMIF(TRAINGCOST!$B$6:$B$8,$A41,TRAINGCOST!J$6:J$8)+SUMPRODUCT(--(HSEEXP!$B$7:$B$24=$A41)*(HSEEXP!$G$1:$AN$1=I$1),HSEEXP!$G$7:$AN$24)+SUMPRODUCT(--(GENSERVEXP!$B$7:$B$47=$A41)*(GENSERVEXP!$G$1:$AN$1=I$1),GENSERVEXP!$G$7:$AN$47)+SUMPRODUCT(--(ITEXP!$B$7:$B$15=$A41)*(ITEXP!$G$1:$AN$1=I$1),ITEXP!$G$7:$AN$15)+SUMIF(LABRCOST!$C$5:$C$5,$A41,LABRCOST!J$5:J$5)</f>
        <v>0</v>
      </c>
      <c r="J41" s="17" cm="1">
        <f t="array" ref="J41">SUMIF(TRAINGCOST!$B$6:$B$8,$A41,TRAINGCOST!K$6:K$8)+SUMPRODUCT(--(HSEEXP!$B$7:$B$24=$A41)*(HSEEXP!$G$1:$AN$1=J$1),HSEEXP!$G$7:$AN$24)+SUMPRODUCT(--(GENSERVEXP!$B$7:$B$47=$A41)*(GENSERVEXP!$G$1:$AN$1=J$1),GENSERVEXP!$G$7:$AN$47)+SUMPRODUCT(--(ITEXP!$B$7:$B$15=$A41)*(ITEXP!$G$1:$AN$1=J$1),ITEXP!$G$7:$AN$15)+SUMIF(LABRCOST!$C$5:$C$5,$A41,LABRCOST!K$5:K$5)</f>
        <v>0</v>
      </c>
      <c r="K41" s="17" cm="1">
        <f t="array" ref="K41">SUMIF(TRAINGCOST!$B$6:$B$8,$A41,TRAINGCOST!L$6:L$8)+SUMPRODUCT(--(HSEEXP!$B$7:$B$24=$A41)*(HSEEXP!$G$1:$AN$1=K$1),HSEEXP!$G$7:$AN$24)+SUMPRODUCT(--(GENSERVEXP!$B$7:$B$47=$A41)*(GENSERVEXP!$G$1:$AN$1=K$1),GENSERVEXP!$G$7:$AN$47)+SUMPRODUCT(--(ITEXP!$B$7:$B$15=$A41)*(ITEXP!$G$1:$AN$1=K$1),ITEXP!$G$7:$AN$15)+SUMIF(LABRCOST!$C$5:$C$5,$A41,LABRCOST!L$5:L$5)</f>
        <v>0</v>
      </c>
      <c r="L41" s="17" cm="1">
        <f t="array" ref="L41">SUMIF(TRAINGCOST!$B$6:$B$8,$A41,TRAINGCOST!M$6:M$8)+SUMPRODUCT(--(HSEEXP!$B$7:$B$24=$A41)*(HSEEXP!$G$1:$AN$1=L$1),HSEEXP!$G$7:$AN$24)+SUMPRODUCT(--(GENSERVEXP!$B$7:$B$47=$A41)*(GENSERVEXP!$G$1:$AN$1=L$1),GENSERVEXP!$G$7:$AN$47)+SUMPRODUCT(--(ITEXP!$B$7:$B$15=$A41)*(ITEXP!$G$1:$AN$1=L$1),ITEXP!$G$7:$AN$15)+SUMIF(LABRCOST!$C$5:$C$5,$A41,LABRCOST!M$5:M$5)</f>
        <v>0</v>
      </c>
      <c r="M41" s="17" cm="1">
        <f t="array" ref="M41">SUMIF(TRAINGCOST!$B$6:$B$8,$A41,TRAINGCOST!N$6:N$8)+SUMPRODUCT(--(HSEEXP!$B$7:$B$24=$A41)*(HSEEXP!$G$1:$AN$1=M$1),HSEEXP!$G$7:$AN$24)+SUMPRODUCT(--(GENSERVEXP!$B$7:$B$47=$A41)*(GENSERVEXP!$G$1:$AN$1=M$1),GENSERVEXP!$G$7:$AN$47)+SUMPRODUCT(--(ITEXP!$B$7:$B$15=$A41)*(ITEXP!$G$1:$AN$1=M$1),ITEXP!$G$7:$AN$15)+SUMIF(LABRCOST!$C$5:$C$5,$A41,LABRCOST!N$5:N$5)</f>
        <v>0</v>
      </c>
      <c r="N41" s="17" cm="1">
        <f t="array" ref="N41">SUMIF(TRAINGCOST!$B$6:$B$8,$A41,TRAINGCOST!O$6:O$8)+SUMPRODUCT(--(HSEEXP!$B$7:$B$24=$A41)*(HSEEXP!$G$1:$AN$1=N$1),HSEEXP!$G$7:$AN$24)+SUMPRODUCT(--(GENSERVEXP!$B$7:$B$47=$A41)*(GENSERVEXP!$G$1:$AN$1=N$1),GENSERVEXP!$G$7:$AN$47)+SUMPRODUCT(--(ITEXP!$B$7:$B$15=$A41)*(ITEXP!$G$1:$AN$1=N$1),ITEXP!$G$7:$AN$15)+SUMIF(LABRCOST!$C$5:$C$5,$A41,LABRCOST!O$5:O$5)</f>
        <v>0</v>
      </c>
      <c r="O41" s="18">
        <f t="shared" si="6"/>
        <v>0</v>
      </c>
      <c r="P41" s="19" t="s">
        <v>45</v>
      </c>
    </row>
    <row r="42" spans="1:16">
      <c r="A42" s="108" t="s">
        <v>47</v>
      </c>
      <c r="B42" s="16" t="s">
        <v>600</v>
      </c>
      <c r="C42" s="17" cm="1">
        <f t="array" ref="C42">SUMIF(TRAINGCOST!$B$6:$B$8,$A42,TRAINGCOST!D$6:D$8)+SUMPRODUCT(--(HSEEXP!$B$7:$B$24=$A42)*(HSEEXP!$G$1:$AN$1=C$1),HSEEXP!$G$7:$AN$24)+SUMPRODUCT(--(GENSERVEXP!$B$7:$B$47=$A42)*(GENSERVEXP!$G$1:$AN$1=C$1),GENSERVEXP!$G$7:$AN$47)+SUMPRODUCT(--(ITEXP!$B$7:$B$15=$A42)*(ITEXP!$G$1:$AN$1=C$1),ITEXP!$G$7:$AN$15)+SUMIF(LABRCOST!$C$5:$C$5,$A42,LABRCOST!D$5:D$5)</f>
        <v>0</v>
      </c>
      <c r="D42" s="17" cm="1">
        <f t="array" ref="D42">SUMIF(TRAINGCOST!$B$6:$B$8,$A42,TRAINGCOST!E$6:E$8)+SUMPRODUCT(--(HSEEXP!$B$7:$B$24=$A42)*(HSEEXP!$G$1:$AN$1=D$1),HSEEXP!$G$7:$AN$24)+SUMPRODUCT(--(GENSERVEXP!$B$7:$B$47=$A42)*(GENSERVEXP!$G$1:$AN$1=D$1),GENSERVEXP!$G$7:$AN$47)+SUMPRODUCT(--(ITEXP!$B$7:$B$15=$A42)*(ITEXP!$G$1:$AN$1=D$1),ITEXP!$G$7:$AN$15)+SUMIF(LABRCOST!$C$5:$C$5,$A42,LABRCOST!E$5:E$5)</f>
        <v>0</v>
      </c>
      <c r="E42" s="17" cm="1">
        <f t="array" ref="E42">SUMIF(TRAINGCOST!$B$6:$B$8,$A42,TRAINGCOST!F$6:F$8)+SUMPRODUCT(--(HSEEXP!$B$7:$B$24=$A42)*(HSEEXP!$G$1:$AN$1=E$1),HSEEXP!$G$7:$AN$24)+SUMPRODUCT(--(GENSERVEXP!$B$7:$B$47=$A42)*(GENSERVEXP!$G$1:$AN$1=E$1),GENSERVEXP!$G$7:$AN$47)+SUMPRODUCT(--(ITEXP!$B$7:$B$15=$A42)*(ITEXP!$G$1:$AN$1=E$1),ITEXP!$G$7:$AN$15)+SUMIF(LABRCOST!$C$5:$C$5,$A42,LABRCOST!F$5:F$5)</f>
        <v>0</v>
      </c>
      <c r="F42" s="17" cm="1">
        <f t="array" ref="F42">SUMIF(TRAINGCOST!$B$6:$B$8,$A42,TRAINGCOST!G$6:G$8)+SUMPRODUCT(--(HSEEXP!$B$7:$B$24=$A42)*(HSEEXP!$G$1:$AN$1=F$1),HSEEXP!$G$7:$AN$24)+SUMPRODUCT(--(GENSERVEXP!$B$7:$B$47=$A42)*(GENSERVEXP!$G$1:$AN$1=F$1),GENSERVEXP!$G$7:$AN$47)+SUMPRODUCT(--(ITEXP!$B$7:$B$15=$A42)*(ITEXP!$G$1:$AN$1=F$1),ITEXP!$G$7:$AN$15)+SUMIF(LABRCOST!$C$5:$C$5,$A42,LABRCOST!G$5:G$5)</f>
        <v>0</v>
      </c>
      <c r="G42" s="17" cm="1">
        <f t="array" ref="G42">SUMIF(TRAINGCOST!$B$6:$B$8,$A42,TRAINGCOST!H$6:H$8)+SUMPRODUCT(--(HSEEXP!$B$7:$B$24=$A42)*(HSEEXP!$G$1:$AN$1=G$1),HSEEXP!$G$7:$AN$24)+SUMPRODUCT(--(GENSERVEXP!$B$7:$B$47=$A42)*(GENSERVEXP!$G$1:$AN$1=G$1),GENSERVEXP!$G$7:$AN$47)+SUMPRODUCT(--(ITEXP!$B$7:$B$15=$A42)*(ITEXP!$G$1:$AN$1=G$1),ITEXP!$G$7:$AN$15)+SUMIF(LABRCOST!$C$5:$C$5,$A42,LABRCOST!H$5:H$5)</f>
        <v>0</v>
      </c>
      <c r="H42" s="17" cm="1">
        <f t="array" ref="H42">SUMIF(TRAINGCOST!$B$6:$B$8,$A42,TRAINGCOST!I$6:I$8)+SUMPRODUCT(--(HSEEXP!$B$7:$B$24=$A42)*(HSEEXP!$G$1:$AN$1=H$1),HSEEXP!$G$7:$AN$24)+SUMPRODUCT(--(GENSERVEXP!$B$7:$B$47=$A42)*(GENSERVEXP!$G$1:$AN$1=H$1),GENSERVEXP!$G$7:$AN$47)+SUMPRODUCT(--(ITEXP!$B$7:$B$15=$A42)*(ITEXP!$G$1:$AN$1=H$1),ITEXP!$G$7:$AN$15)+SUMIF(LABRCOST!$C$5:$C$5,$A42,LABRCOST!I$5:I$5)</f>
        <v>0</v>
      </c>
      <c r="I42" s="17" cm="1">
        <f t="array" ref="I42">SUMIF(TRAINGCOST!$B$6:$B$8,$A42,TRAINGCOST!J$6:J$8)+SUMPRODUCT(--(HSEEXP!$B$7:$B$24=$A42)*(HSEEXP!$G$1:$AN$1=I$1),HSEEXP!$G$7:$AN$24)+SUMPRODUCT(--(GENSERVEXP!$B$7:$B$47=$A42)*(GENSERVEXP!$G$1:$AN$1=I$1),GENSERVEXP!$G$7:$AN$47)+SUMPRODUCT(--(ITEXP!$B$7:$B$15=$A42)*(ITEXP!$G$1:$AN$1=I$1),ITEXP!$G$7:$AN$15)+SUMIF(LABRCOST!$C$5:$C$5,$A42,LABRCOST!J$5:J$5)</f>
        <v>0</v>
      </c>
      <c r="J42" s="17" cm="1">
        <f t="array" ref="J42">SUMIF(TRAINGCOST!$B$6:$B$8,$A42,TRAINGCOST!K$6:K$8)+SUMPRODUCT(--(HSEEXP!$B$7:$B$24=$A42)*(HSEEXP!$G$1:$AN$1=J$1),HSEEXP!$G$7:$AN$24)+SUMPRODUCT(--(GENSERVEXP!$B$7:$B$47=$A42)*(GENSERVEXP!$G$1:$AN$1=J$1),GENSERVEXP!$G$7:$AN$47)+SUMPRODUCT(--(ITEXP!$B$7:$B$15=$A42)*(ITEXP!$G$1:$AN$1=J$1),ITEXP!$G$7:$AN$15)+SUMIF(LABRCOST!$C$5:$C$5,$A42,LABRCOST!K$5:K$5)</f>
        <v>0</v>
      </c>
      <c r="K42" s="17" cm="1">
        <f t="array" ref="K42">SUMIF(TRAINGCOST!$B$6:$B$8,$A42,TRAINGCOST!L$6:L$8)+SUMPRODUCT(--(HSEEXP!$B$7:$B$24=$A42)*(HSEEXP!$G$1:$AN$1=K$1),HSEEXP!$G$7:$AN$24)+SUMPRODUCT(--(GENSERVEXP!$B$7:$B$47=$A42)*(GENSERVEXP!$G$1:$AN$1=K$1),GENSERVEXP!$G$7:$AN$47)+SUMPRODUCT(--(ITEXP!$B$7:$B$15=$A42)*(ITEXP!$G$1:$AN$1=K$1),ITEXP!$G$7:$AN$15)+SUMIF(LABRCOST!$C$5:$C$5,$A42,LABRCOST!L$5:L$5)</f>
        <v>0</v>
      </c>
      <c r="L42" s="17" cm="1">
        <f t="array" ref="L42">SUMIF(TRAINGCOST!$B$6:$B$8,$A42,TRAINGCOST!M$6:M$8)+SUMPRODUCT(--(HSEEXP!$B$7:$B$24=$A42)*(HSEEXP!$G$1:$AN$1=L$1),HSEEXP!$G$7:$AN$24)+SUMPRODUCT(--(GENSERVEXP!$B$7:$B$47=$A42)*(GENSERVEXP!$G$1:$AN$1=L$1),GENSERVEXP!$G$7:$AN$47)+SUMPRODUCT(--(ITEXP!$B$7:$B$15=$A42)*(ITEXP!$G$1:$AN$1=L$1),ITEXP!$G$7:$AN$15)+SUMIF(LABRCOST!$C$5:$C$5,$A42,LABRCOST!M$5:M$5)</f>
        <v>0</v>
      </c>
      <c r="M42" s="17" cm="1">
        <f t="array" ref="M42">SUMIF(TRAINGCOST!$B$6:$B$8,$A42,TRAINGCOST!N$6:N$8)+SUMPRODUCT(--(HSEEXP!$B$7:$B$24=$A42)*(HSEEXP!$G$1:$AN$1=M$1),HSEEXP!$G$7:$AN$24)+SUMPRODUCT(--(GENSERVEXP!$B$7:$B$47=$A42)*(GENSERVEXP!$G$1:$AN$1=M$1),GENSERVEXP!$G$7:$AN$47)+SUMPRODUCT(--(ITEXP!$B$7:$B$15=$A42)*(ITEXP!$G$1:$AN$1=M$1),ITEXP!$G$7:$AN$15)+SUMIF(LABRCOST!$C$5:$C$5,$A42,LABRCOST!N$5:N$5)</f>
        <v>0</v>
      </c>
      <c r="N42" s="17" cm="1">
        <f t="array" ref="N42">SUMIF(TRAINGCOST!$B$6:$B$8,$A42,TRAINGCOST!O$6:O$8)+SUMPRODUCT(--(HSEEXP!$B$7:$B$24=$A42)*(HSEEXP!$G$1:$AN$1=N$1),HSEEXP!$G$7:$AN$24)+SUMPRODUCT(--(GENSERVEXP!$B$7:$B$47=$A42)*(GENSERVEXP!$G$1:$AN$1=N$1),GENSERVEXP!$G$7:$AN$47)+SUMPRODUCT(--(ITEXP!$B$7:$B$15=$A42)*(ITEXP!$G$1:$AN$1=N$1),ITEXP!$G$7:$AN$15)+SUMIF(LABRCOST!$C$5:$C$5,$A42,LABRCOST!O$5:O$5)</f>
        <v>0</v>
      </c>
      <c r="O42" s="18">
        <f t="shared" si="6"/>
        <v>0</v>
      </c>
      <c r="P42" s="19" t="s">
        <v>55</v>
      </c>
    </row>
    <row r="43" spans="1:16">
      <c r="A43" s="108" t="s">
        <v>50</v>
      </c>
      <c r="B43" s="16" t="s">
        <v>601</v>
      </c>
      <c r="C43" s="17" cm="1">
        <f t="array" ref="C43">SUMIF(TRAINGCOST!$B$6:$B$8,$A43,TRAINGCOST!D$6:D$8)+SUMPRODUCT(--(HSEEXP!$B$7:$B$24=$A43)*(HSEEXP!$G$1:$AN$1=C$1),HSEEXP!$G$7:$AN$24)+SUMPRODUCT(--(GENSERVEXP!$B$7:$B$47=$A43)*(GENSERVEXP!$G$1:$AN$1=C$1),GENSERVEXP!$G$7:$AN$47)+SUMPRODUCT(--(ITEXP!$B$7:$B$15=$A43)*(ITEXP!$G$1:$AN$1=C$1),ITEXP!$G$7:$AN$15)+SUMIF(LABRCOST!$C$5:$C$5,$A43,LABRCOST!D$5:D$5)</f>
        <v>0</v>
      </c>
      <c r="D43" s="17" cm="1">
        <f t="array" ref="D43">SUMIF(TRAINGCOST!$B$6:$B$8,$A43,TRAINGCOST!E$6:E$8)+SUMPRODUCT(--(HSEEXP!$B$7:$B$24=$A43)*(HSEEXP!$G$1:$AN$1=D$1),HSEEXP!$G$7:$AN$24)+SUMPRODUCT(--(GENSERVEXP!$B$7:$B$47=$A43)*(GENSERVEXP!$G$1:$AN$1=D$1),GENSERVEXP!$G$7:$AN$47)+SUMPRODUCT(--(ITEXP!$B$7:$B$15=$A43)*(ITEXP!$G$1:$AN$1=D$1),ITEXP!$G$7:$AN$15)+SUMIF(LABRCOST!$C$5:$C$5,$A43,LABRCOST!E$5:E$5)</f>
        <v>0</v>
      </c>
      <c r="E43" s="17" cm="1">
        <f t="array" ref="E43">SUMIF(TRAINGCOST!$B$6:$B$8,$A43,TRAINGCOST!F$6:F$8)+SUMPRODUCT(--(HSEEXP!$B$7:$B$24=$A43)*(HSEEXP!$G$1:$AN$1=E$1),HSEEXP!$G$7:$AN$24)+SUMPRODUCT(--(GENSERVEXP!$B$7:$B$47=$A43)*(GENSERVEXP!$G$1:$AN$1=E$1),GENSERVEXP!$G$7:$AN$47)+SUMPRODUCT(--(ITEXP!$B$7:$B$15=$A43)*(ITEXP!$G$1:$AN$1=E$1),ITEXP!$G$7:$AN$15)+SUMIF(LABRCOST!$C$5:$C$5,$A43,LABRCOST!F$5:F$5)</f>
        <v>0</v>
      </c>
      <c r="F43" s="17" cm="1">
        <f t="array" ref="F43">SUMIF(TRAINGCOST!$B$6:$B$8,$A43,TRAINGCOST!G$6:G$8)+SUMPRODUCT(--(HSEEXP!$B$7:$B$24=$A43)*(HSEEXP!$G$1:$AN$1=F$1),HSEEXP!$G$7:$AN$24)+SUMPRODUCT(--(GENSERVEXP!$B$7:$B$47=$A43)*(GENSERVEXP!$G$1:$AN$1=F$1),GENSERVEXP!$G$7:$AN$47)+SUMPRODUCT(--(ITEXP!$B$7:$B$15=$A43)*(ITEXP!$G$1:$AN$1=F$1),ITEXP!$G$7:$AN$15)+SUMIF(LABRCOST!$C$5:$C$5,$A43,LABRCOST!G$5:G$5)</f>
        <v>0</v>
      </c>
      <c r="G43" s="17" cm="1">
        <f t="array" ref="G43">SUMIF(TRAINGCOST!$B$6:$B$8,$A43,TRAINGCOST!H$6:H$8)+SUMPRODUCT(--(HSEEXP!$B$7:$B$24=$A43)*(HSEEXP!$G$1:$AN$1=G$1),HSEEXP!$G$7:$AN$24)+SUMPRODUCT(--(GENSERVEXP!$B$7:$B$47=$A43)*(GENSERVEXP!$G$1:$AN$1=G$1),GENSERVEXP!$G$7:$AN$47)+SUMPRODUCT(--(ITEXP!$B$7:$B$15=$A43)*(ITEXP!$G$1:$AN$1=G$1),ITEXP!$G$7:$AN$15)+SUMIF(LABRCOST!$C$5:$C$5,$A43,LABRCOST!H$5:H$5)</f>
        <v>0</v>
      </c>
      <c r="H43" s="17" cm="1">
        <f t="array" ref="H43">SUMIF(TRAINGCOST!$B$6:$B$8,$A43,TRAINGCOST!I$6:I$8)+SUMPRODUCT(--(HSEEXP!$B$7:$B$24=$A43)*(HSEEXP!$G$1:$AN$1=H$1),HSEEXP!$G$7:$AN$24)+SUMPRODUCT(--(GENSERVEXP!$B$7:$B$47=$A43)*(GENSERVEXP!$G$1:$AN$1=H$1),GENSERVEXP!$G$7:$AN$47)+SUMPRODUCT(--(ITEXP!$B$7:$B$15=$A43)*(ITEXP!$G$1:$AN$1=H$1),ITEXP!$G$7:$AN$15)+SUMIF(LABRCOST!$C$5:$C$5,$A43,LABRCOST!I$5:I$5)</f>
        <v>0</v>
      </c>
      <c r="I43" s="17" cm="1">
        <f t="array" ref="I43">SUMIF(TRAINGCOST!$B$6:$B$8,$A43,TRAINGCOST!J$6:J$8)+SUMPRODUCT(--(HSEEXP!$B$7:$B$24=$A43)*(HSEEXP!$G$1:$AN$1=I$1),HSEEXP!$G$7:$AN$24)+SUMPRODUCT(--(GENSERVEXP!$B$7:$B$47=$A43)*(GENSERVEXP!$G$1:$AN$1=I$1),GENSERVEXP!$G$7:$AN$47)+SUMPRODUCT(--(ITEXP!$B$7:$B$15=$A43)*(ITEXP!$G$1:$AN$1=I$1),ITEXP!$G$7:$AN$15)+SUMIF(LABRCOST!$C$5:$C$5,$A43,LABRCOST!J$5:J$5)</f>
        <v>0</v>
      </c>
      <c r="J43" s="17" cm="1">
        <f t="array" ref="J43">SUMIF(TRAINGCOST!$B$6:$B$8,$A43,TRAINGCOST!K$6:K$8)+SUMPRODUCT(--(HSEEXP!$B$7:$B$24=$A43)*(HSEEXP!$G$1:$AN$1=J$1),HSEEXP!$G$7:$AN$24)+SUMPRODUCT(--(GENSERVEXP!$B$7:$B$47=$A43)*(GENSERVEXP!$G$1:$AN$1=J$1),GENSERVEXP!$G$7:$AN$47)+SUMPRODUCT(--(ITEXP!$B$7:$B$15=$A43)*(ITEXP!$G$1:$AN$1=J$1),ITEXP!$G$7:$AN$15)+SUMIF(LABRCOST!$C$5:$C$5,$A43,LABRCOST!K$5:K$5)</f>
        <v>0</v>
      </c>
      <c r="K43" s="17" cm="1">
        <f t="array" ref="K43">SUMIF(TRAINGCOST!$B$6:$B$8,$A43,TRAINGCOST!L$6:L$8)+SUMPRODUCT(--(HSEEXP!$B$7:$B$24=$A43)*(HSEEXP!$G$1:$AN$1=K$1),HSEEXP!$G$7:$AN$24)+SUMPRODUCT(--(GENSERVEXP!$B$7:$B$47=$A43)*(GENSERVEXP!$G$1:$AN$1=K$1),GENSERVEXP!$G$7:$AN$47)+SUMPRODUCT(--(ITEXP!$B$7:$B$15=$A43)*(ITEXP!$G$1:$AN$1=K$1),ITEXP!$G$7:$AN$15)+SUMIF(LABRCOST!$C$5:$C$5,$A43,LABRCOST!L$5:L$5)</f>
        <v>0</v>
      </c>
      <c r="L43" s="17" cm="1">
        <f t="array" ref="L43">SUMIF(TRAINGCOST!$B$6:$B$8,$A43,TRAINGCOST!M$6:M$8)+SUMPRODUCT(--(HSEEXP!$B$7:$B$24=$A43)*(HSEEXP!$G$1:$AN$1=L$1),HSEEXP!$G$7:$AN$24)+SUMPRODUCT(--(GENSERVEXP!$B$7:$B$47=$A43)*(GENSERVEXP!$G$1:$AN$1=L$1),GENSERVEXP!$G$7:$AN$47)+SUMPRODUCT(--(ITEXP!$B$7:$B$15=$A43)*(ITEXP!$G$1:$AN$1=L$1),ITEXP!$G$7:$AN$15)+SUMIF(LABRCOST!$C$5:$C$5,$A43,LABRCOST!M$5:M$5)</f>
        <v>0</v>
      </c>
      <c r="M43" s="17" cm="1">
        <f t="array" ref="M43">SUMIF(TRAINGCOST!$B$6:$B$8,$A43,TRAINGCOST!N$6:N$8)+SUMPRODUCT(--(HSEEXP!$B$7:$B$24=$A43)*(HSEEXP!$G$1:$AN$1=M$1),HSEEXP!$G$7:$AN$24)+SUMPRODUCT(--(GENSERVEXP!$B$7:$B$47=$A43)*(GENSERVEXP!$G$1:$AN$1=M$1),GENSERVEXP!$G$7:$AN$47)+SUMPRODUCT(--(ITEXP!$B$7:$B$15=$A43)*(ITEXP!$G$1:$AN$1=M$1),ITEXP!$G$7:$AN$15)+SUMIF(LABRCOST!$C$5:$C$5,$A43,LABRCOST!N$5:N$5)</f>
        <v>0</v>
      </c>
      <c r="N43" s="17" cm="1">
        <f t="array" ref="N43">SUMIF(TRAINGCOST!$B$6:$B$8,$A43,TRAINGCOST!O$6:O$8)+SUMPRODUCT(--(HSEEXP!$B$7:$B$24=$A43)*(HSEEXP!$G$1:$AN$1=N$1),HSEEXP!$G$7:$AN$24)+SUMPRODUCT(--(GENSERVEXP!$B$7:$B$47=$A43)*(GENSERVEXP!$G$1:$AN$1=N$1),GENSERVEXP!$G$7:$AN$47)+SUMPRODUCT(--(ITEXP!$B$7:$B$15=$A43)*(ITEXP!$G$1:$AN$1=N$1),ITEXP!$G$7:$AN$15)+SUMIF(LABRCOST!$C$5:$C$5,$A43,LABRCOST!O$5:O$5)</f>
        <v>0</v>
      </c>
      <c r="O43" s="18">
        <f t="shared" ref="O43:O44" si="7">SUM(C43:N43)</f>
        <v>0</v>
      </c>
      <c r="P43" s="19" t="s">
        <v>45</v>
      </c>
    </row>
    <row r="44" spans="1:16">
      <c r="A44" s="15" t="s">
        <v>53</v>
      </c>
      <c r="B44" s="16" t="s">
        <v>54</v>
      </c>
      <c r="C44" s="17" cm="1">
        <f t="array" ref="C44">SUMIF(TRAINGCOST!$B$6:$B$8,$A44,TRAINGCOST!D$6:D$8)+SUMPRODUCT(--(HSEEXP!$B$7:$B$24=$A44)*(HSEEXP!$G$1:$AN$1=C$1),HSEEXP!$G$7:$AN$24)+SUMPRODUCT(--(GENSERVEXP!$B$7:$B$47=$A44)*(GENSERVEXP!$G$1:$AN$1=C$1),GENSERVEXP!$G$7:$AN$47)+SUMPRODUCT(--(ITEXP!$B$7:$B$15=$A44)*(ITEXP!$G$1:$AN$1=C$1),ITEXP!$G$7:$AN$15)+SUMIF(LABRCOST!$C$5:$C$5,$A44,LABRCOST!D$5:D$5)</f>
        <v>0</v>
      </c>
      <c r="D44" s="17" cm="1">
        <f t="array" ref="D44">SUMIF(TRAINGCOST!$B$6:$B$8,$A44,TRAINGCOST!E$6:E$8)+SUMPRODUCT(--(HSEEXP!$B$7:$B$24=$A44)*(HSEEXP!$G$1:$AN$1=D$1),HSEEXP!$G$7:$AN$24)+SUMPRODUCT(--(GENSERVEXP!$B$7:$B$47=$A44)*(GENSERVEXP!$G$1:$AN$1=D$1),GENSERVEXP!$G$7:$AN$47)+SUMPRODUCT(--(ITEXP!$B$7:$B$15=$A44)*(ITEXP!$G$1:$AN$1=D$1),ITEXP!$G$7:$AN$15)+SUMIF(LABRCOST!$C$5:$C$5,$A44,LABRCOST!E$5:E$5)</f>
        <v>0</v>
      </c>
      <c r="E44" s="17" cm="1">
        <f t="array" ref="E44">SUMIF(TRAINGCOST!$B$6:$B$8,$A44,TRAINGCOST!F$6:F$8)+SUMPRODUCT(--(HSEEXP!$B$7:$B$24=$A44)*(HSEEXP!$G$1:$AN$1=E$1),HSEEXP!$G$7:$AN$24)+SUMPRODUCT(--(GENSERVEXP!$B$7:$B$47=$A44)*(GENSERVEXP!$G$1:$AN$1=E$1),GENSERVEXP!$G$7:$AN$47)+SUMPRODUCT(--(ITEXP!$B$7:$B$15=$A44)*(ITEXP!$G$1:$AN$1=E$1),ITEXP!$G$7:$AN$15)+SUMIF(LABRCOST!$C$5:$C$5,$A44,LABRCOST!F$5:F$5)</f>
        <v>0</v>
      </c>
      <c r="F44" s="17" cm="1">
        <f t="array" ref="F44">SUMIF(TRAINGCOST!$B$6:$B$8,$A44,TRAINGCOST!G$6:G$8)+SUMPRODUCT(--(HSEEXP!$B$7:$B$24=$A44)*(HSEEXP!$G$1:$AN$1=F$1),HSEEXP!$G$7:$AN$24)+SUMPRODUCT(--(GENSERVEXP!$B$7:$B$47=$A44)*(GENSERVEXP!$G$1:$AN$1=F$1),GENSERVEXP!$G$7:$AN$47)+SUMPRODUCT(--(ITEXP!$B$7:$B$15=$A44)*(ITEXP!$G$1:$AN$1=F$1),ITEXP!$G$7:$AN$15)+SUMIF(LABRCOST!$C$5:$C$5,$A44,LABRCOST!G$5:G$5)</f>
        <v>0</v>
      </c>
      <c r="G44" s="17" cm="1">
        <f t="array" ref="G44">SUMIF(TRAINGCOST!$B$6:$B$8,$A44,TRAINGCOST!H$6:H$8)+SUMPRODUCT(--(HSEEXP!$B$7:$B$24=$A44)*(HSEEXP!$G$1:$AN$1=G$1),HSEEXP!$G$7:$AN$24)+SUMPRODUCT(--(GENSERVEXP!$B$7:$B$47=$A44)*(GENSERVEXP!$G$1:$AN$1=G$1),GENSERVEXP!$G$7:$AN$47)+SUMPRODUCT(--(ITEXP!$B$7:$B$15=$A44)*(ITEXP!$G$1:$AN$1=G$1),ITEXP!$G$7:$AN$15)+SUMIF(LABRCOST!$C$5:$C$5,$A44,LABRCOST!H$5:H$5)</f>
        <v>0</v>
      </c>
      <c r="H44" s="17" cm="1">
        <f t="array" ref="H44">SUMIF(TRAINGCOST!$B$6:$B$8,$A44,TRAINGCOST!I$6:I$8)+SUMPRODUCT(--(HSEEXP!$B$7:$B$24=$A44)*(HSEEXP!$G$1:$AN$1=H$1),HSEEXP!$G$7:$AN$24)+SUMPRODUCT(--(GENSERVEXP!$B$7:$B$47=$A44)*(GENSERVEXP!$G$1:$AN$1=H$1),GENSERVEXP!$G$7:$AN$47)+SUMPRODUCT(--(ITEXP!$B$7:$B$15=$A44)*(ITEXP!$G$1:$AN$1=H$1),ITEXP!$G$7:$AN$15)+SUMIF(LABRCOST!$C$5:$C$5,$A44,LABRCOST!I$5:I$5)</f>
        <v>0</v>
      </c>
      <c r="I44" s="17" cm="1">
        <f t="array" ref="I44">SUMIF(TRAINGCOST!$B$6:$B$8,$A44,TRAINGCOST!J$6:J$8)+SUMPRODUCT(--(HSEEXP!$B$7:$B$24=$A44)*(HSEEXP!$G$1:$AN$1=I$1),HSEEXP!$G$7:$AN$24)+SUMPRODUCT(--(GENSERVEXP!$B$7:$B$47=$A44)*(GENSERVEXP!$G$1:$AN$1=I$1),GENSERVEXP!$G$7:$AN$47)+SUMPRODUCT(--(ITEXP!$B$7:$B$15=$A44)*(ITEXP!$G$1:$AN$1=I$1),ITEXP!$G$7:$AN$15)+SUMIF(LABRCOST!$C$5:$C$5,$A44,LABRCOST!J$5:J$5)</f>
        <v>0</v>
      </c>
      <c r="J44" s="17" cm="1">
        <f t="array" ref="J44">SUMIF(TRAINGCOST!$B$6:$B$8,$A44,TRAINGCOST!K$6:K$8)+SUMPRODUCT(--(HSEEXP!$B$7:$B$24=$A44)*(HSEEXP!$G$1:$AN$1=J$1),HSEEXP!$G$7:$AN$24)+SUMPRODUCT(--(GENSERVEXP!$B$7:$B$47=$A44)*(GENSERVEXP!$G$1:$AN$1=J$1),GENSERVEXP!$G$7:$AN$47)+SUMPRODUCT(--(ITEXP!$B$7:$B$15=$A44)*(ITEXP!$G$1:$AN$1=J$1),ITEXP!$G$7:$AN$15)+SUMIF(LABRCOST!$C$5:$C$5,$A44,LABRCOST!K$5:K$5)</f>
        <v>0</v>
      </c>
      <c r="K44" s="17" cm="1">
        <f t="array" ref="K44">SUMIF(TRAINGCOST!$B$6:$B$8,$A44,TRAINGCOST!L$6:L$8)+SUMPRODUCT(--(HSEEXP!$B$7:$B$24=$A44)*(HSEEXP!$G$1:$AN$1=K$1),HSEEXP!$G$7:$AN$24)+SUMPRODUCT(--(GENSERVEXP!$B$7:$B$47=$A44)*(GENSERVEXP!$G$1:$AN$1=K$1),GENSERVEXP!$G$7:$AN$47)+SUMPRODUCT(--(ITEXP!$B$7:$B$15=$A44)*(ITEXP!$G$1:$AN$1=K$1),ITEXP!$G$7:$AN$15)+SUMIF(LABRCOST!$C$5:$C$5,$A44,LABRCOST!L$5:L$5)</f>
        <v>0</v>
      </c>
      <c r="L44" s="17" cm="1">
        <f t="array" ref="L44">SUMIF(TRAINGCOST!$B$6:$B$8,$A44,TRAINGCOST!M$6:M$8)+SUMPRODUCT(--(HSEEXP!$B$7:$B$24=$A44)*(HSEEXP!$G$1:$AN$1=L$1),HSEEXP!$G$7:$AN$24)+SUMPRODUCT(--(GENSERVEXP!$B$7:$B$47=$A44)*(GENSERVEXP!$G$1:$AN$1=L$1),GENSERVEXP!$G$7:$AN$47)+SUMPRODUCT(--(ITEXP!$B$7:$B$15=$A44)*(ITEXP!$G$1:$AN$1=L$1),ITEXP!$G$7:$AN$15)+SUMIF(LABRCOST!$C$5:$C$5,$A44,LABRCOST!M$5:M$5)</f>
        <v>0</v>
      </c>
      <c r="M44" s="17" cm="1">
        <f t="array" ref="M44">SUMIF(TRAINGCOST!$B$6:$B$8,$A44,TRAINGCOST!N$6:N$8)+SUMPRODUCT(--(HSEEXP!$B$7:$B$24=$A44)*(HSEEXP!$G$1:$AN$1=M$1),HSEEXP!$G$7:$AN$24)+SUMPRODUCT(--(GENSERVEXP!$B$7:$B$47=$A44)*(GENSERVEXP!$G$1:$AN$1=M$1),GENSERVEXP!$G$7:$AN$47)+SUMPRODUCT(--(ITEXP!$B$7:$B$15=$A44)*(ITEXP!$G$1:$AN$1=M$1),ITEXP!$G$7:$AN$15)+SUMIF(LABRCOST!$C$5:$C$5,$A44,LABRCOST!N$5:N$5)</f>
        <v>0</v>
      </c>
      <c r="N44" s="17" cm="1">
        <f t="array" ref="N44">SUMIF(TRAINGCOST!$B$6:$B$8,$A44,TRAINGCOST!O$6:O$8)+SUMPRODUCT(--(HSEEXP!$B$7:$B$24=$A44)*(HSEEXP!$G$1:$AN$1=N$1),HSEEXP!$G$7:$AN$24)+SUMPRODUCT(--(GENSERVEXP!$B$7:$B$47=$A44)*(GENSERVEXP!$G$1:$AN$1=N$1),GENSERVEXP!$G$7:$AN$47)+SUMPRODUCT(--(ITEXP!$B$7:$B$15=$A44)*(ITEXP!$G$1:$AN$1=N$1),ITEXP!$G$7:$AN$15)+SUMIF(LABRCOST!$C$5:$C$5,$A44,LABRCOST!O$5:O$5)</f>
        <v>0</v>
      </c>
      <c r="O44" s="18">
        <f t="shared" si="7"/>
        <v>0</v>
      </c>
      <c r="P44" s="19" t="s">
        <v>55</v>
      </c>
    </row>
    <row r="45" spans="1:16">
      <c r="A45" s="20" t="s">
        <v>56</v>
      </c>
      <c r="B45" s="21" t="s">
        <v>57</v>
      </c>
      <c r="C45" s="22">
        <f>SUM(C18:C44)</f>
        <v>0</v>
      </c>
      <c r="D45" s="22">
        <f t="shared" ref="D45:O45" si="8">SUM(D18:D44)</f>
        <v>0</v>
      </c>
      <c r="E45" s="22">
        <f t="shared" si="8"/>
        <v>0</v>
      </c>
      <c r="F45" s="22">
        <f t="shared" si="8"/>
        <v>0</v>
      </c>
      <c r="G45" s="22">
        <f t="shared" si="8"/>
        <v>0</v>
      </c>
      <c r="H45" s="22">
        <f t="shared" si="8"/>
        <v>0</v>
      </c>
      <c r="I45" s="22">
        <f t="shared" si="8"/>
        <v>0</v>
      </c>
      <c r="J45" s="22">
        <f t="shared" si="8"/>
        <v>0</v>
      </c>
      <c r="K45" s="22">
        <f t="shared" si="8"/>
        <v>0</v>
      </c>
      <c r="L45" s="22">
        <f t="shared" si="8"/>
        <v>0</v>
      </c>
      <c r="M45" s="22">
        <f t="shared" si="8"/>
        <v>0</v>
      </c>
      <c r="N45" s="22">
        <f t="shared" si="8"/>
        <v>0</v>
      </c>
      <c r="O45" s="22">
        <f t="shared" si="8"/>
        <v>0</v>
      </c>
      <c r="P45" s="24"/>
    </row>
    <row r="46" spans="1:16">
      <c r="A46" s="15" t="s">
        <v>58</v>
      </c>
      <c r="B46" s="16" t="s">
        <v>59</v>
      </c>
      <c r="C46" s="17" cm="1">
        <f t="array" ref="C46">SUMIF(TRAINGCOST!$B$6:$B$8,$A46,TRAINGCOST!D$6:D$8)+SUMPRODUCT(--(HSEEXP!$B$7:$B$24=$A46)*(HSEEXP!$G$1:$AN$1=C$1),HSEEXP!$G$7:$AN$24)+SUMPRODUCT(--(GENSERVEXP!$B$7:$B$47=$A46)*(GENSERVEXP!$G$1:$AN$1=C$1),GENSERVEXP!$G$7:$AN$47)+SUMPRODUCT(--(ITEXP!$B$7:$B$15=$A46)*(ITEXP!$G$1:$AN$1=C$1),ITEXP!$G$7:$AN$15)+SUMIF(LABRCOST!$C$5:$C$5,$A46,LABRCOST!D$5:D$5)</f>
        <v>10</v>
      </c>
      <c r="D46" s="17" cm="1">
        <f t="array" ref="D46">SUMIF(TRAINGCOST!$B$6:$B$8,$A46,TRAINGCOST!E$6:E$8)+SUMPRODUCT(--(HSEEXP!$B$7:$B$24=$A46)*(HSEEXP!$G$1:$AN$1=D$1),HSEEXP!$G$7:$AN$24)+SUMPRODUCT(--(GENSERVEXP!$B$7:$B$47=$A46)*(GENSERVEXP!$G$1:$AN$1=D$1),GENSERVEXP!$G$7:$AN$47)+SUMPRODUCT(--(ITEXP!$B$7:$B$15=$A46)*(ITEXP!$G$1:$AN$1=D$1),ITEXP!$G$7:$AN$15)+SUMIF(LABRCOST!$C$5:$C$5,$A46,LABRCOST!E$5:E$5)</f>
        <v>0</v>
      </c>
      <c r="E46" s="17" cm="1">
        <f t="array" ref="E46">SUMIF(TRAINGCOST!$B$6:$B$8,$A46,TRAINGCOST!F$6:F$8)+SUMPRODUCT(--(HSEEXP!$B$7:$B$24=$A46)*(HSEEXP!$G$1:$AN$1=E$1),HSEEXP!$G$7:$AN$24)+SUMPRODUCT(--(GENSERVEXP!$B$7:$B$47=$A46)*(GENSERVEXP!$G$1:$AN$1=E$1),GENSERVEXP!$G$7:$AN$47)+SUMPRODUCT(--(ITEXP!$B$7:$B$15=$A46)*(ITEXP!$G$1:$AN$1=E$1),ITEXP!$G$7:$AN$15)+SUMIF(LABRCOST!$C$5:$C$5,$A46,LABRCOST!F$5:F$5)</f>
        <v>0</v>
      </c>
      <c r="F46" s="17" cm="1">
        <f t="array" ref="F46">SUMIF(TRAINGCOST!$B$6:$B$8,$A46,TRAINGCOST!G$6:G$8)+SUMPRODUCT(--(HSEEXP!$B$7:$B$24=$A46)*(HSEEXP!$G$1:$AN$1=F$1),HSEEXP!$G$7:$AN$24)+SUMPRODUCT(--(GENSERVEXP!$B$7:$B$47=$A46)*(GENSERVEXP!$G$1:$AN$1=F$1),GENSERVEXP!$G$7:$AN$47)+SUMPRODUCT(--(ITEXP!$B$7:$B$15=$A46)*(ITEXP!$G$1:$AN$1=F$1),ITEXP!$G$7:$AN$15)+SUMIF(LABRCOST!$C$5:$C$5,$A46,LABRCOST!G$5:G$5)</f>
        <v>0</v>
      </c>
      <c r="G46" s="17" cm="1">
        <f t="array" ref="G46">SUMIF(TRAINGCOST!$B$6:$B$8,$A46,TRAINGCOST!H$6:H$8)+SUMPRODUCT(--(HSEEXP!$B$7:$B$24=$A46)*(HSEEXP!$G$1:$AN$1=G$1),HSEEXP!$G$7:$AN$24)+SUMPRODUCT(--(GENSERVEXP!$B$7:$B$47=$A46)*(GENSERVEXP!$G$1:$AN$1=G$1),GENSERVEXP!$G$7:$AN$47)+SUMPRODUCT(--(ITEXP!$B$7:$B$15=$A46)*(ITEXP!$G$1:$AN$1=G$1),ITEXP!$G$7:$AN$15)+SUMIF(LABRCOST!$C$5:$C$5,$A46,LABRCOST!H$5:H$5)</f>
        <v>0</v>
      </c>
      <c r="H46" s="17" cm="1">
        <f t="array" ref="H46">SUMIF(TRAINGCOST!$B$6:$B$8,$A46,TRAINGCOST!I$6:I$8)+SUMPRODUCT(--(HSEEXP!$B$7:$B$24=$A46)*(HSEEXP!$G$1:$AN$1=H$1),HSEEXP!$G$7:$AN$24)+SUMPRODUCT(--(GENSERVEXP!$B$7:$B$47=$A46)*(GENSERVEXP!$G$1:$AN$1=H$1),GENSERVEXP!$G$7:$AN$47)+SUMPRODUCT(--(ITEXP!$B$7:$B$15=$A46)*(ITEXP!$G$1:$AN$1=H$1),ITEXP!$G$7:$AN$15)+SUMIF(LABRCOST!$C$5:$C$5,$A46,LABRCOST!I$5:I$5)</f>
        <v>0</v>
      </c>
      <c r="I46" s="17" cm="1">
        <f t="array" ref="I46">SUMIF(TRAINGCOST!$B$6:$B$8,$A46,TRAINGCOST!J$6:J$8)+SUMPRODUCT(--(HSEEXP!$B$7:$B$24=$A46)*(HSEEXP!$G$1:$AN$1=I$1),HSEEXP!$G$7:$AN$24)+SUMPRODUCT(--(GENSERVEXP!$B$7:$B$47=$A46)*(GENSERVEXP!$G$1:$AN$1=I$1),GENSERVEXP!$G$7:$AN$47)+SUMPRODUCT(--(ITEXP!$B$7:$B$15=$A46)*(ITEXP!$G$1:$AN$1=I$1),ITEXP!$G$7:$AN$15)+SUMIF(LABRCOST!$C$5:$C$5,$A46,LABRCOST!J$5:J$5)</f>
        <v>0</v>
      </c>
      <c r="J46" s="17" cm="1">
        <f t="array" ref="J46">SUMIF(TRAINGCOST!$B$6:$B$8,$A46,TRAINGCOST!K$6:K$8)+SUMPRODUCT(--(HSEEXP!$B$7:$B$24=$A46)*(HSEEXP!$G$1:$AN$1=J$1),HSEEXP!$G$7:$AN$24)+SUMPRODUCT(--(GENSERVEXP!$B$7:$B$47=$A46)*(GENSERVEXP!$G$1:$AN$1=J$1),GENSERVEXP!$G$7:$AN$47)+SUMPRODUCT(--(ITEXP!$B$7:$B$15=$A46)*(ITEXP!$G$1:$AN$1=J$1),ITEXP!$G$7:$AN$15)+SUMIF(LABRCOST!$C$5:$C$5,$A46,LABRCOST!K$5:K$5)</f>
        <v>0</v>
      </c>
      <c r="K46" s="17" cm="1">
        <f t="array" ref="K46">SUMIF(TRAINGCOST!$B$6:$B$8,$A46,TRAINGCOST!L$6:L$8)+SUMPRODUCT(--(HSEEXP!$B$7:$B$24=$A46)*(HSEEXP!$G$1:$AN$1=K$1),HSEEXP!$G$7:$AN$24)+SUMPRODUCT(--(GENSERVEXP!$B$7:$B$47=$A46)*(GENSERVEXP!$G$1:$AN$1=K$1),GENSERVEXP!$G$7:$AN$47)+SUMPRODUCT(--(ITEXP!$B$7:$B$15=$A46)*(ITEXP!$G$1:$AN$1=K$1),ITEXP!$G$7:$AN$15)+SUMIF(LABRCOST!$C$5:$C$5,$A46,LABRCOST!L$5:L$5)</f>
        <v>0</v>
      </c>
      <c r="L46" s="17" cm="1">
        <f t="array" ref="L46">SUMIF(TRAINGCOST!$B$6:$B$8,$A46,TRAINGCOST!M$6:M$8)+SUMPRODUCT(--(HSEEXP!$B$7:$B$24=$A46)*(HSEEXP!$G$1:$AN$1=L$1),HSEEXP!$G$7:$AN$24)+SUMPRODUCT(--(GENSERVEXP!$B$7:$B$47=$A46)*(GENSERVEXP!$G$1:$AN$1=L$1),GENSERVEXP!$G$7:$AN$47)+SUMPRODUCT(--(ITEXP!$B$7:$B$15=$A46)*(ITEXP!$G$1:$AN$1=L$1),ITEXP!$G$7:$AN$15)+SUMIF(LABRCOST!$C$5:$C$5,$A46,LABRCOST!M$5:M$5)</f>
        <v>0</v>
      </c>
      <c r="M46" s="17" cm="1">
        <f t="array" ref="M46">SUMIF(TRAINGCOST!$B$6:$B$8,$A46,TRAINGCOST!N$6:N$8)+SUMPRODUCT(--(HSEEXP!$B$7:$B$24=$A46)*(HSEEXP!$G$1:$AN$1=M$1),HSEEXP!$G$7:$AN$24)+SUMPRODUCT(--(GENSERVEXP!$B$7:$B$47=$A46)*(GENSERVEXP!$G$1:$AN$1=M$1),GENSERVEXP!$G$7:$AN$47)+SUMPRODUCT(--(ITEXP!$B$7:$B$15=$A46)*(ITEXP!$G$1:$AN$1=M$1),ITEXP!$G$7:$AN$15)+SUMIF(LABRCOST!$C$5:$C$5,$A46,LABRCOST!N$5:N$5)</f>
        <v>0</v>
      </c>
      <c r="N46" s="17" cm="1">
        <f t="array" ref="N46">SUMIF(TRAINGCOST!$B$6:$B$8,$A46,TRAINGCOST!O$6:O$8)+SUMPRODUCT(--(HSEEXP!$B$7:$B$24=$A46)*(HSEEXP!$G$1:$AN$1=N$1),HSEEXP!$G$7:$AN$24)+SUMPRODUCT(--(GENSERVEXP!$B$7:$B$47=$A46)*(GENSERVEXP!$G$1:$AN$1=N$1),GENSERVEXP!$G$7:$AN$47)+SUMPRODUCT(--(ITEXP!$B$7:$B$15=$A46)*(ITEXP!$G$1:$AN$1=N$1),ITEXP!$G$7:$AN$15)+SUMIF(LABRCOST!$C$5:$C$5,$A46,LABRCOST!O$5:O$5)</f>
        <v>0</v>
      </c>
      <c r="O46" s="18">
        <f t="shared" ref="O46:O54" si="9">SUM(C46:N46)</f>
        <v>10</v>
      </c>
      <c r="P46" s="19" t="s">
        <v>60</v>
      </c>
    </row>
    <row r="47" spans="1:16">
      <c r="A47" s="15" t="s">
        <v>62</v>
      </c>
      <c r="B47" s="16" t="s">
        <v>63</v>
      </c>
      <c r="C47" s="17" cm="1">
        <f t="array" ref="C47">SUMIF(TRAINGCOST!$B$6:$B$8,$A47,TRAINGCOST!D$6:D$8)+SUMPRODUCT(--(HSEEXP!$B$7:$B$24=$A47)*(HSEEXP!$G$1:$AN$1=C$1),HSEEXP!$G$7:$AN$24)+SUMPRODUCT(--(GENSERVEXP!$B$7:$B$47=$A47)*(GENSERVEXP!$G$1:$AN$1=C$1),GENSERVEXP!$G$7:$AN$47)+SUMPRODUCT(--(ITEXP!$B$7:$B$15=$A47)*(ITEXP!$G$1:$AN$1=C$1),ITEXP!$G$7:$AN$15)+SUMIF(LABRCOST!$C$5:$C$5,$A47,LABRCOST!D$5:D$5)</f>
        <v>0</v>
      </c>
      <c r="D47" s="17" cm="1">
        <f t="array" ref="D47">SUMIF(TRAINGCOST!$B$6:$B$8,$A47,TRAINGCOST!E$6:E$8)+SUMPRODUCT(--(HSEEXP!$B$7:$B$24=$A47)*(HSEEXP!$G$1:$AN$1=D$1),HSEEXP!$G$7:$AN$24)+SUMPRODUCT(--(GENSERVEXP!$B$7:$B$47=$A47)*(GENSERVEXP!$G$1:$AN$1=D$1),GENSERVEXP!$G$7:$AN$47)+SUMPRODUCT(--(ITEXP!$B$7:$B$15=$A47)*(ITEXP!$G$1:$AN$1=D$1),ITEXP!$G$7:$AN$15)+SUMIF(LABRCOST!$C$5:$C$5,$A47,LABRCOST!E$5:E$5)</f>
        <v>0</v>
      </c>
      <c r="E47" s="17" cm="1">
        <f t="array" ref="E47">SUMIF(TRAINGCOST!$B$6:$B$8,$A47,TRAINGCOST!F$6:F$8)+SUMPRODUCT(--(HSEEXP!$B$7:$B$24=$A47)*(HSEEXP!$G$1:$AN$1=E$1),HSEEXP!$G$7:$AN$24)+SUMPRODUCT(--(GENSERVEXP!$B$7:$B$47=$A47)*(GENSERVEXP!$G$1:$AN$1=E$1),GENSERVEXP!$G$7:$AN$47)+SUMPRODUCT(--(ITEXP!$B$7:$B$15=$A47)*(ITEXP!$G$1:$AN$1=E$1),ITEXP!$G$7:$AN$15)+SUMIF(LABRCOST!$C$5:$C$5,$A47,LABRCOST!F$5:F$5)</f>
        <v>0</v>
      </c>
      <c r="F47" s="17" cm="1">
        <f t="array" ref="F47">SUMIF(TRAINGCOST!$B$6:$B$8,$A47,TRAINGCOST!G$6:G$8)+SUMPRODUCT(--(HSEEXP!$B$7:$B$24=$A47)*(HSEEXP!$G$1:$AN$1=F$1),HSEEXP!$G$7:$AN$24)+SUMPRODUCT(--(GENSERVEXP!$B$7:$B$47=$A47)*(GENSERVEXP!$G$1:$AN$1=F$1),GENSERVEXP!$G$7:$AN$47)+SUMPRODUCT(--(ITEXP!$B$7:$B$15=$A47)*(ITEXP!$G$1:$AN$1=F$1),ITEXP!$G$7:$AN$15)+SUMIF(LABRCOST!$C$5:$C$5,$A47,LABRCOST!G$5:G$5)</f>
        <v>0</v>
      </c>
      <c r="G47" s="17" cm="1">
        <f t="array" ref="G47">SUMIF(TRAINGCOST!$B$6:$B$8,$A47,TRAINGCOST!H$6:H$8)+SUMPRODUCT(--(HSEEXP!$B$7:$B$24=$A47)*(HSEEXP!$G$1:$AN$1=G$1),HSEEXP!$G$7:$AN$24)+SUMPRODUCT(--(GENSERVEXP!$B$7:$B$47=$A47)*(GENSERVEXP!$G$1:$AN$1=G$1),GENSERVEXP!$G$7:$AN$47)+SUMPRODUCT(--(ITEXP!$B$7:$B$15=$A47)*(ITEXP!$G$1:$AN$1=G$1),ITEXP!$G$7:$AN$15)+SUMIF(LABRCOST!$C$5:$C$5,$A47,LABRCOST!H$5:H$5)</f>
        <v>0</v>
      </c>
      <c r="H47" s="17" cm="1">
        <f t="array" ref="H47">SUMIF(TRAINGCOST!$B$6:$B$8,$A47,TRAINGCOST!I$6:I$8)+SUMPRODUCT(--(HSEEXP!$B$7:$B$24=$A47)*(HSEEXP!$G$1:$AN$1=H$1),HSEEXP!$G$7:$AN$24)+SUMPRODUCT(--(GENSERVEXP!$B$7:$B$47=$A47)*(GENSERVEXP!$G$1:$AN$1=H$1),GENSERVEXP!$G$7:$AN$47)+SUMPRODUCT(--(ITEXP!$B$7:$B$15=$A47)*(ITEXP!$G$1:$AN$1=H$1),ITEXP!$G$7:$AN$15)+SUMIF(LABRCOST!$C$5:$C$5,$A47,LABRCOST!I$5:I$5)</f>
        <v>0</v>
      </c>
      <c r="I47" s="17" cm="1">
        <f t="array" ref="I47">SUMIF(TRAINGCOST!$B$6:$B$8,$A47,TRAINGCOST!J$6:J$8)+SUMPRODUCT(--(HSEEXP!$B$7:$B$24=$A47)*(HSEEXP!$G$1:$AN$1=I$1),HSEEXP!$G$7:$AN$24)+SUMPRODUCT(--(GENSERVEXP!$B$7:$B$47=$A47)*(GENSERVEXP!$G$1:$AN$1=I$1),GENSERVEXP!$G$7:$AN$47)+SUMPRODUCT(--(ITEXP!$B$7:$B$15=$A47)*(ITEXP!$G$1:$AN$1=I$1),ITEXP!$G$7:$AN$15)+SUMIF(LABRCOST!$C$5:$C$5,$A47,LABRCOST!J$5:J$5)</f>
        <v>0</v>
      </c>
      <c r="J47" s="17" cm="1">
        <f t="array" ref="J47">SUMIF(TRAINGCOST!$B$6:$B$8,$A47,TRAINGCOST!K$6:K$8)+SUMPRODUCT(--(HSEEXP!$B$7:$B$24=$A47)*(HSEEXP!$G$1:$AN$1=J$1),HSEEXP!$G$7:$AN$24)+SUMPRODUCT(--(GENSERVEXP!$B$7:$B$47=$A47)*(GENSERVEXP!$G$1:$AN$1=J$1),GENSERVEXP!$G$7:$AN$47)+SUMPRODUCT(--(ITEXP!$B$7:$B$15=$A47)*(ITEXP!$G$1:$AN$1=J$1),ITEXP!$G$7:$AN$15)+SUMIF(LABRCOST!$C$5:$C$5,$A47,LABRCOST!K$5:K$5)</f>
        <v>0</v>
      </c>
      <c r="K47" s="17" cm="1">
        <f t="array" ref="K47">SUMIF(TRAINGCOST!$B$6:$B$8,$A47,TRAINGCOST!L$6:L$8)+SUMPRODUCT(--(HSEEXP!$B$7:$B$24=$A47)*(HSEEXP!$G$1:$AN$1=K$1),HSEEXP!$G$7:$AN$24)+SUMPRODUCT(--(GENSERVEXP!$B$7:$B$47=$A47)*(GENSERVEXP!$G$1:$AN$1=K$1),GENSERVEXP!$G$7:$AN$47)+SUMPRODUCT(--(ITEXP!$B$7:$B$15=$A47)*(ITEXP!$G$1:$AN$1=K$1),ITEXP!$G$7:$AN$15)+SUMIF(LABRCOST!$C$5:$C$5,$A47,LABRCOST!L$5:L$5)</f>
        <v>0</v>
      </c>
      <c r="L47" s="17" cm="1">
        <f t="array" ref="L47">SUMIF(TRAINGCOST!$B$6:$B$8,$A47,TRAINGCOST!M$6:M$8)+SUMPRODUCT(--(HSEEXP!$B$7:$B$24=$A47)*(HSEEXP!$G$1:$AN$1=L$1),HSEEXP!$G$7:$AN$24)+SUMPRODUCT(--(GENSERVEXP!$B$7:$B$47=$A47)*(GENSERVEXP!$G$1:$AN$1=L$1),GENSERVEXP!$G$7:$AN$47)+SUMPRODUCT(--(ITEXP!$B$7:$B$15=$A47)*(ITEXP!$G$1:$AN$1=L$1),ITEXP!$G$7:$AN$15)+SUMIF(LABRCOST!$C$5:$C$5,$A47,LABRCOST!M$5:M$5)</f>
        <v>0</v>
      </c>
      <c r="M47" s="17" cm="1">
        <f t="array" ref="M47">SUMIF(TRAINGCOST!$B$6:$B$8,$A47,TRAINGCOST!N$6:N$8)+SUMPRODUCT(--(HSEEXP!$B$7:$B$24=$A47)*(HSEEXP!$G$1:$AN$1=M$1),HSEEXP!$G$7:$AN$24)+SUMPRODUCT(--(GENSERVEXP!$B$7:$B$47=$A47)*(GENSERVEXP!$G$1:$AN$1=M$1),GENSERVEXP!$G$7:$AN$47)+SUMPRODUCT(--(ITEXP!$B$7:$B$15=$A47)*(ITEXP!$G$1:$AN$1=M$1),ITEXP!$G$7:$AN$15)+SUMIF(LABRCOST!$C$5:$C$5,$A47,LABRCOST!N$5:N$5)</f>
        <v>0</v>
      </c>
      <c r="N47" s="17" cm="1">
        <f t="array" ref="N47">SUMIF(TRAINGCOST!$B$6:$B$8,$A47,TRAINGCOST!O$6:O$8)+SUMPRODUCT(--(HSEEXP!$B$7:$B$24=$A47)*(HSEEXP!$G$1:$AN$1=N$1),HSEEXP!$G$7:$AN$24)+SUMPRODUCT(--(GENSERVEXP!$B$7:$B$47=$A47)*(GENSERVEXP!$G$1:$AN$1=N$1),GENSERVEXP!$G$7:$AN$47)+SUMPRODUCT(--(ITEXP!$B$7:$B$15=$A47)*(ITEXP!$G$1:$AN$1=N$1),ITEXP!$G$7:$AN$15)+SUMIF(LABRCOST!$C$5:$C$5,$A47,LABRCOST!O$5:O$5)</f>
        <v>0</v>
      </c>
      <c r="O47" s="18">
        <f t="shared" si="9"/>
        <v>0</v>
      </c>
      <c r="P47" s="19" t="s">
        <v>60</v>
      </c>
    </row>
    <row r="48" spans="1:16">
      <c r="A48" s="15" t="s">
        <v>64</v>
      </c>
      <c r="B48" s="16" t="s">
        <v>65</v>
      </c>
      <c r="C48" s="17" cm="1">
        <f t="array" ref="C48">SUMIF(TRAINGCOST!$B$6:$B$8,$A48,TRAINGCOST!D$6:D$8)+SUMPRODUCT(--(HSEEXP!$B$7:$B$24=$A48)*(HSEEXP!$G$1:$AN$1=C$1),HSEEXP!$G$7:$AN$24)+SUMPRODUCT(--(GENSERVEXP!$B$7:$B$47=$A48)*(GENSERVEXP!$G$1:$AN$1=C$1),GENSERVEXP!$G$7:$AN$47)+SUMPRODUCT(--(ITEXP!$B$7:$B$15=$A48)*(ITEXP!$G$1:$AN$1=C$1),ITEXP!$G$7:$AN$15)+SUMIF(LABRCOST!$C$5:$C$5,$A48,LABRCOST!D$5:D$5)</f>
        <v>20</v>
      </c>
      <c r="D48" s="17" cm="1">
        <f t="array" ref="D48">SUMIF(TRAINGCOST!$B$6:$B$8,$A48,TRAINGCOST!E$6:E$8)+SUMPRODUCT(--(HSEEXP!$B$7:$B$24=$A48)*(HSEEXP!$G$1:$AN$1=D$1),HSEEXP!$G$7:$AN$24)+SUMPRODUCT(--(GENSERVEXP!$B$7:$B$47=$A48)*(GENSERVEXP!$G$1:$AN$1=D$1),GENSERVEXP!$G$7:$AN$47)+SUMPRODUCT(--(ITEXP!$B$7:$B$15=$A48)*(ITEXP!$G$1:$AN$1=D$1),ITEXP!$G$7:$AN$15)+SUMIF(LABRCOST!$C$5:$C$5,$A48,LABRCOST!E$5:E$5)</f>
        <v>0</v>
      </c>
      <c r="E48" s="17" cm="1">
        <f t="array" ref="E48">SUMIF(TRAINGCOST!$B$6:$B$8,$A48,TRAINGCOST!F$6:F$8)+SUMPRODUCT(--(HSEEXP!$B$7:$B$24=$A48)*(HSEEXP!$G$1:$AN$1=E$1),HSEEXP!$G$7:$AN$24)+SUMPRODUCT(--(GENSERVEXP!$B$7:$B$47=$A48)*(GENSERVEXP!$G$1:$AN$1=E$1),GENSERVEXP!$G$7:$AN$47)+SUMPRODUCT(--(ITEXP!$B$7:$B$15=$A48)*(ITEXP!$G$1:$AN$1=E$1),ITEXP!$G$7:$AN$15)+SUMIF(LABRCOST!$C$5:$C$5,$A48,LABRCOST!F$5:F$5)</f>
        <v>0</v>
      </c>
      <c r="F48" s="17" cm="1">
        <f t="array" ref="F48">SUMIF(TRAINGCOST!$B$6:$B$8,$A48,TRAINGCOST!G$6:G$8)+SUMPRODUCT(--(HSEEXP!$B$7:$B$24=$A48)*(HSEEXP!$G$1:$AN$1=F$1),HSEEXP!$G$7:$AN$24)+SUMPRODUCT(--(GENSERVEXP!$B$7:$B$47=$A48)*(GENSERVEXP!$G$1:$AN$1=F$1),GENSERVEXP!$G$7:$AN$47)+SUMPRODUCT(--(ITEXP!$B$7:$B$15=$A48)*(ITEXP!$G$1:$AN$1=F$1),ITEXP!$G$7:$AN$15)+SUMIF(LABRCOST!$C$5:$C$5,$A48,LABRCOST!G$5:G$5)</f>
        <v>0</v>
      </c>
      <c r="G48" s="17" cm="1">
        <f t="array" ref="G48">SUMIF(TRAINGCOST!$B$6:$B$8,$A48,TRAINGCOST!H$6:H$8)+SUMPRODUCT(--(HSEEXP!$B$7:$B$24=$A48)*(HSEEXP!$G$1:$AN$1=G$1),HSEEXP!$G$7:$AN$24)+SUMPRODUCT(--(GENSERVEXP!$B$7:$B$47=$A48)*(GENSERVEXP!$G$1:$AN$1=G$1),GENSERVEXP!$G$7:$AN$47)+SUMPRODUCT(--(ITEXP!$B$7:$B$15=$A48)*(ITEXP!$G$1:$AN$1=G$1),ITEXP!$G$7:$AN$15)+SUMIF(LABRCOST!$C$5:$C$5,$A48,LABRCOST!H$5:H$5)</f>
        <v>0</v>
      </c>
      <c r="H48" s="17" cm="1">
        <f t="array" ref="H48">SUMIF(TRAINGCOST!$B$6:$B$8,$A48,TRAINGCOST!I$6:I$8)+SUMPRODUCT(--(HSEEXP!$B$7:$B$24=$A48)*(HSEEXP!$G$1:$AN$1=H$1),HSEEXP!$G$7:$AN$24)+SUMPRODUCT(--(GENSERVEXP!$B$7:$B$47=$A48)*(GENSERVEXP!$G$1:$AN$1=H$1),GENSERVEXP!$G$7:$AN$47)+SUMPRODUCT(--(ITEXP!$B$7:$B$15=$A48)*(ITEXP!$G$1:$AN$1=H$1),ITEXP!$G$7:$AN$15)+SUMIF(LABRCOST!$C$5:$C$5,$A48,LABRCOST!I$5:I$5)</f>
        <v>0</v>
      </c>
      <c r="I48" s="17" cm="1">
        <f t="array" ref="I48">SUMIF(TRAINGCOST!$B$6:$B$8,$A48,TRAINGCOST!J$6:J$8)+SUMPRODUCT(--(HSEEXP!$B$7:$B$24=$A48)*(HSEEXP!$G$1:$AN$1=I$1),HSEEXP!$G$7:$AN$24)+SUMPRODUCT(--(GENSERVEXP!$B$7:$B$47=$A48)*(GENSERVEXP!$G$1:$AN$1=I$1),GENSERVEXP!$G$7:$AN$47)+SUMPRODUCT(--(ITEXP!$B$7:$B$15=$A48)*(ITEXP!$G$1:$AN$1=I$1),ITEXP!$G$7:$AN$15)+SUMIF(LABRCOST!$C$5:$C$5,$A48,LABRCOST!J$5:J$5)</f>
        <v>0</v>
      </c>
      <c r="J48" s="17" cm="1">
        <f t="array" ref="J48">SUMIF(TRAINGCOST!$B$6:$B$8,$A48,TRAINGCOST!K$6:K$8)+SUMPRODUCT(--(HSEEXP!$B$7:$B$24=$A48)*(HSEEXP!$G$1:$AN$1=J$1),HSEEXP!$G$7:$AN$24)+SUMPRODUCT(--(GENSERVEXP!$B$7:$B$47=$A48)*(GENSERVEXP!$G$1:$AN$1=J$1),GENSERVEXP!$G$7:$AN$47)+SUMPRODUCT(--(ITEXP!$B$7:$B$15=$A48)*(ITEXP!$G$1:$AN$1=J$1),ITEXP!$G$7:$AN$15)+SUMIF(LABRCOST!$C$5:$C$5,$A48,LABRCOST!K$5:K$5)</f>
        <v>0</v>
      </c>
      <c r="K48" s="17" cm="1">
        <f t="array" ref="K48">SUMIF(TRAINGCOST!$B$6:$B$8,$A48,TRAINGCOST!L$6:L$8)+SUMPRODUCT(--(HSEEXP!$B$7:$B$24=$A48)*(HSEEXP!$G$1:$AN$1=K$1),HSEEXP!$G$7:$AN$24)+SUMPRODUCT(--(GENSERVEXP!$B$7:$B$47=$A48)*(GENSERVEXP!$G$1:$AN$1=K$1),GENSERVEXP!$G$7:$AN$47)+SUMPRODUCT(--(ITEXP!$B$7:$B$15=$A48)*(ITEXP!$G$1:$AN$1=K$1),ITEXP!$G$7:$AN$15)+SUMIF(LABRCOST!$C$5:$C$5,$A48,LABRCOST!L$5:L$5)</f>
        <v>0</v>
      </c>
      <c r="L48" s="17" cm="1">
        <f t="array" ref="L48">SUMIF(TRAINGCOST!$B$6:$B$8,$A48,TRAINGCOST!M$6:M$8)+SUMPRODUCT(--(HSEEXP!$B$7:$B$24=$A48)*(HSEEXP!$G$1:$AN$1=L$1),HSEEXP!$G$7:$AN$24)+SUMPRODUCT(--(GENSERVEXP!$B$7:$B$47=$A48)*(GENSERVEXP!$G$1:$AN$1=L$1),GENSERVEXP!$G$7:$AN$47)+SUMPRODUCT(--(ITEXP!$B$7:$B$15=$A48)*(ITEXP!$G$1:$AN$1=L$1),ITEXP!$G$7:$AN$15)+SUMIF(LABRCOST!$C$5:$C$5,$A48,LABRCOST!M$5:M$5)</f>
        <v>0</v>
      </c>
      <c r="M48" s="17" cm="1">
        <f t="array" ref="M48">SUMIF(TRAINGCOST!$B$6:$B$8,$A48,TRAINGCOST!N$6:N$8)+SUMPRODUCT(--(HSEEXP!$B$7:$B$24=$A48)*(HSEEXP!$G$1:$AN$1=M$1),HSEEXP!$G$7:$AN$24)+SUMPRODUCT(--(GENSERVEXP!$B$7:$B$47=$A48)*(GENSERVEXP!$G$1:$AN$1=M$1),GENSERVEXP!$G$7:$AN$47)+SUMPRODUCT(--(ITEXP!$B$7:$B$15=$A48)*(ITEXP!$G$1:$AN$1=M$1),ITEXP!$G$7:$AN$15)+SUMIF(LABRCOST!$C$5:$C$5,$A48,LABRCOST!N$5:N$5)</f>
        <v>0</v>
      </c>
      <c r="N48" s="17" cm="1">
        <f t="array" ref="N48">SUMIF(TRAINGCOST!$B$6:$B$8,$A48,TRAINGCOST!O$6:O$8)+SUMPRODUCT(--(HSEEXP!$B$7:$B$24=$A48)*(HSEEXP!$G$1:$AN$1=N$1),HSEEXP!$G$7:$AN$24)+SUMPRODUCT(--(GENSERVEXP!$B$7:$B$47=$A48)*(GENSERVEXP!$G$1:$AN$1=N$1),GENSERVEXP!$G$7:$AN$47)+SUMPRODUCT(--(ITEXP!$B$7:$B$15=$A48)*(ITEXP!$G$1:$AN$1=N$1),ITEXP!$G$7:$AN$15)+SUMIF(LABRCOST!$C$5:$C$5,$A48,LABRCOST!O$5:O$5)</f>
        <v>0</v>
      </c>
      <c r="O48" s="18">
        <f t="shared" si="9"/>
        <v>20</v>
      </c>
      <c r="P48" s="19" t="s">
        <v>60</v>
      </c>
    </row>
    <row r="49" spans="1:16">
      <c r="A49" s="15" t="s">
        <v>67</v>
      </c>
      <c r="B49" s="16" t="s">
        <v>68</v>
      </c>
      <c r="C49" s="17" cm="1">
        <f t="array" ref="C49">SUMIF(TRAINGCOST!$B$6:$B$8,$A49,TRAINGCOST!D$6:D$8)+SUMPRODUCT(--(HSEEXP!$B$7:$B$24=$A49)*(HSEEXP!$G$1:$AN$1=C$1),HSEEXP!$G$7:$AN$24)+SUMPRODUCT(--(GENSERVEXP!$B$7:$B$47=$A49)*(GENSERVEXP!$G$1:$AN$1=C$1),GENSERVEXP!$G$7:$AN$47)+SUMPRODUCT(--(ITEXP!$B$7:$B$15=$A49)*(ITEXP!$G$1:$AN$1=C$1),ITEXP!$G$7:$AN$15)+SUMIF(LABRCOST!$C$5:$C$5,$A49,LABRCOST!D$5:D$5)</f>
        <v>0</v>
      </c>
      <c r="D49" s="17" cm="1">
        <f t="array" ref="D49">SUMIF(TRAINGCOST!$B$6:$B$8,$A49,TRAINGCOST!E$6:E$8)+SUMPRODUCT(--(HSEEXP!$B$7:$B$24=$A49)*(HSEEXP!$G$1:$AN$1=D$1),HSEEXP!$G$7:$AN$24)+SUMPRODUCT(--(GENSERVEXP!$B$7:$B$47=$A49)*(GENSERVEXP!$G$1:$AN$1=D$1),GENSERVEXP!$G$7:$AN$47)+SUMPRODUCT(--(ITEXP!$B$7:$B$15=$A49)*(ITEXP!$G$1:$AN$1=D$1),ITEXP!$G$7:$AN$15)+SUMIF(LABRCOST!$C$5:$C$5,$A49,LABRCOST!E$5:E$5)</f>
        <v>0</v>
      </c>
      <c r="E49" s="17" cm="1">
        <f t="array" ref="E49">SUMIF(TRAINGCOST!$B$6:$B$8,$A49,TRAINGCOST!F$6:F$8)+SUMPRODUCT(--(HSEEXP!$B$7:$B$24=$A49)*(HSEEXP!$G$1:$AN$1=E$1),HSEEXP!$G$7:$AN$24)+SUMPRODUCT(--(GENSERVEXP!$B$7:$B$47=$A49)*(GENSERVEXP!$G$1:$AN$1=E$1),GENSERVEXP!$G$7:$AN$47)+SUMPRODUCT(--(ITEXP!$B$7:$B$15=$A49)*(ITEXP!$G$1:$AN$1=E$1),ITEXP!$G$7:$AN$15)+SUMIF(LABRCOST!$C$5:$C$5,$A49,LABRCOST!F$5:F$5)</f>
        <v>0</v>
      </c>
      <c r="F49" s="17" cm="1">
        <f t="array" ref="F49">SUMIF(TRAINGCOST!$B$6:$B$8,$A49,TRAINGCOST!G$6:G$8)+SUMPRODUCT(--(HSEEXP!$B$7:$B$24=$A49)*(HSEEXP!$G$1:$AN$1=F$1),HSEEXP!$G$7:$AN$24)+SUMPRODUCT(--(GENSERVEXP!$B$7:$B$47=$A49)*(GENSERVEXP!$G$1:$AN$1=F$1),GENSERVEXP!$G$7:$AN$47)+SUMPRODUCT(--(ITEXP!$B$7:$B$15=$A49)*(ITEXP!$G$1:$AN$1=F$1),ITEXP!$G$7:$AN$15)+SUMIF(LABRCOST!$C$5:$C$5,$A49,LABRCOST!G$5:G$5)</f>
        <v>0</v>
      </c>
      <c r="G49" s="17" cm="1">
        <f t="array" ref="G49">SUMIF(TRAINGCOST!$B$6:$B$8,$A49,TRAINGCOST!H$6:H$8)+SUMPRODUCT(--(HSEEXP!$B$7:$B$24=$A49)*(HSEEXP!$G$1:$AN$1=G$1),HSEEXP!$G$7:$AN$24)+SUMPRODUCT(--(GENSERVEXP!$B$7:$B$47=$A49)*(GENSERVEXP!$G$1:$AN$1=G$1),GENSERVEXP!$G$7:$AN$47)+SUMPRODUCT(--(ITEXP!$B$7:$B$15=$A49)*(ITEXP!$G$1:$AN$1=G$1),ITEXP!$G$7:$AN$15)+SUMIF(LABRCOST!$C$5:$C$5,$A49,LABRCOST!H$5:H$5)</f>
        <v>0</v>
      </c>
      <c r="H49" s="17" cm="1">
        <f t="array" ref="H49">SUMIF(TRAINGCOST!$B$6:$B$8,$A49,TRAINGCOST!I$6:I$8)+SUMPRODUCT(--(HSEEXP!$B$7:$B$24=$A49)*(HSEEXP!$G$1:$AN$1=H$1),HSEEXP!$G$7:$AN$24)+SUMPRODUCT(--(GENSERVEXP!$B$7:$B$47=$A49)*(GENSERVEXP!$G$1:$AN$1=H$1),GENSERVEXP!$G$7:$AN$47)+SUMPRODUCT(--(ITEXP!$B$7:$B$15=$A49)*(ITEXP!$G$1:$AN$1=H$1),ITEXP!$G$7:$AN$15)+SUMIF(LABRCOST!$C$5:$C$5,$A49,LABRCOST!I$5:I$5)</f>
        <v>0</v>
      </c>
      <c r="I49" s="17" cm="1">
        <f t="array" ref="I49">SUMIF(TRAINGCOST!$B$6:$B$8,$A49,TRAINGCOST!J$6:J$8)+SUMPRODUCT(--(HSEEXP!$B$7:$B$24=$A49)*(HSEEXP!$G$1:$AN$1=I$1),HSEEXP!$G$7:$AN$24)+SUMPRODUCT(--(GENSERVEXP!$B$7:$B$47=$A49)*(GENSERVEXP!$G$1:$AN$1=I$1),GENSERVEXP!$G$7:$AN$47)+SUMPRODUCT(--(ITEXP!$B$7:$B$15=$A49)*(ITEXP!$G$1:$AN$1=I$1),ITEXP!$G$7:$AN$15)+SUMIF(LABRCOST!$C$5:$C$5,$A49,LABRCOST!J$5:J$5)</f>
        <v>0</v>
      </c>
      <c r="J49" s="17" cm="1">
        <f t="array" ref="J49">SUMIF(TRAINGCOST!$B$6:$B$8,$A49,TRAINGCOST!K$6:K$8)+SUMPRODUCT(--(HSEEXP!$B$7:$B$24=$A49)*(HSEEXP!$G$1:$AN$1=J$1),HSEEXP!$G$7:$AN$24)+SUMPRODUCT(--(GENSERVEXP!$B$7:$B$47=$A49)*(GENSERVEXP!$G$1:$AN$1=J$1),GENSERVEXP!$G$7:$AN$47)+SUMPRODUCT(--(ITEXP!$B$7:$B$15=$A49)*(ITEXP!$G$1:$AN$1=J$1),ITEXP!$G$7:$AN$15)+SUMIF(LABRCOST!$C$5:$C$5,$A49,LABRCOST!K$5:K$5)</f>
        <v>0</v>
      </c>
      <c r="K49" s="17" cm="1">
        <f t="array" ref="K49">SUMIF(TRAINGCOST!$B$6:$B$8,$A49,TRAINGCOST!L$6:L$8)+SUMPRODUCT(--(HSEEXP!$B$7:$B$24=$A49)*(HSEEXP!$G$1:$AN$1=K$1),HSEEXP!$G$7:$AN$24)+SUMPRODUCT(--(GENSERVEXP!$B$7:$B$47=$A49)*(GENSERVEXP!$G$1:$AN$1=K$1),GENSERVEXP!$G$7:$AN$47)+SUMPRODUCT(--(ITEXP!$B$7:$B$15=$A49)*(ITEXP!$G$1:$AN$1=K$1),ITEXP!$G$7:$AN$15)+SUMIF(LABRCOST!$C$5:$C$5,$A49,LABRCOST!L$5:L$5)</f>
        <v>0</v>
      </c>
      <c r="L49" s="17" cm="1">
        <f t="array" ref="L49">SUMIF(TRAINGCOST!$B$6:$B$8,$A49,TRAINGCOST!M$6:M$8)+SUMPRODUCT(--(HSEEXP!$B$7:$B$24=$A49)*(HSEEXP!$G$1:$AN$1=L$1),HSEEXP!$G$7:$AN$24)+SUMPRODUCT(--(GENSERVEXP!$B$7:$B$47=$A49)*(GENSERVEXP!$G$1:$AN$1=L$1),GENSERVEXP!$G$7:$AN$47)+SUMPRODUCT(--(ITEXP!$B$7:$B$15=$A49)*(ITEXP!$G$1:$AN$1=L$1),ITEXP!$G$7:$AN$15)+SUMIF(LABRCOST!$C$5:$C$5,$A49,LABRCOST!M$5:M$5)</f>
        <v>0</v>
      </c>
      <c r="M49" s="17" cm="1">
        <f t="array" ref="M49">SUMIF(TRAINGCOST!$B$6:$B$8,$A49,TRAINGCOST!N$6:N$8)+SUMPRODUCT(--(HSEEXP!$B$7:$B$24=$A49)*(HSEEXP!$G$1:$AN$1=M$1),HSEEXP!$G$7:$AN$24)+SUMPRODUCT(--(GENSERVEXP!$B$7:$B$47=$A49)*(GENSERVEXP!$G$1:$AN$1=M$1),GENSERVEXP!$G$7:$AN$47)+SUMPRODUCT(--(ITEXP!$B$7:$B$15=$A49)*(ITEXP!$G$1:$AN$1=M$1),ITEXP!$G$7:$AN$15)+SUMIF(LABRCOST!$C$5:$C$5,$A49,LABRCOST!N$5:N$5)</f>
        <v>0</v>
      </c>
      <c r="N49" s="17" cm="1">
        <f t="array" ref="N49">SUMIF(TRAINGCOST!$B$6:$B$8,$A49,TRAINGCOST!O$6:O$8)+SUMPRODUCT(--(HSEEXP!$B$7:$B$24=$A49)*(HSEEXP!$G$1:$AN$1=N$1),HSEEXP!$G$7:$AN$24)+SUMPRODUCT(--(GENSERVEXP!$B$7:$B$47=$A49)*(GENSERVEXP!$G$1:$AN$1=N$1),GENSERVEXP!$G$7:$AN$47)+SUMPRODUCT(--(ITEXP!$B$7:$B$15=$A49)*(ITEXP!$G$1:$AN$1=N$1),ITEXP!$G$7:$AN$15)+SUMIF(LABRCOST!$C$5:$C$5,$A49,LABRCOST!O$5:O$5)</f>
        <v>0</v>
      </c>
      <c r="O49" s="18">
        <f t="shared" si="9"/>
        <v>0</v>
      </c>
      <c r="P49" s="19" t="s">
        <v>69</v>
      </c>
    </row>
    <row r="50" spans="1:16">
      <c r="A50" s="15" t="s">
        <v>70</v>
      </c>
      <c r="B50" s="16" t="s">
        <v>71</v>
      </c>
      <c r="C50" s="17" cm="1">
        <f t="array" ref="C50">SUMIF(TRAINGCOST!$B$6:$B$8,$A50,TRAINGCOST!D$6:D$8)+SUMPRODUCT(--(HSEEXP!$B$7:$B$24=$A50)*(HSEEXP!$G$1:$AN$1=C$1),HSEEXP!$G$7:$AN$24)+SUMPRODUCT(--(GENSERVEXP!$B$7:$B$47=$A50)*(GENSERVEXP!$G$1:$AN$1=C$1),GENSERVEXP!$G$7:$AN$47)+SUMPRODUCT(--(ITEXP!$B$7:$B$15=$A50)*(ITEXP!$G$1:$AN$1=C$1),ITEXP!$G$7:$AN$15)+SUMIF(LABRCOST!$C$5:$C$5,$A50,LABRCOST!D$5:D$5)</f>
        <v>0</v>
      </c>
      <c r="D50" s="17" cm="1">
        <f t="array" ref="D50">SUMIF(TRAINGCOST!$B$6:$B$8,$A50,TRAINGCOST!E$6:E$8)+SUMPRODUCT(--(HSEEXP!$B$7:$B$24=$A50)*(HSEEXP!$G$1:$AN$1=D$1),HSEEXP!$G$7:$AN$24)+SUMPRODUCT(--(GENSERVEXP!$B$7:$B$47=$A50)*(GENSERVEXP!$G$1:$AN$1=D$1),GENSERVEXP!$G$7:$AN$47)+SUMPRODUCT(--(ITEXP!$B$7:$B$15=$A50)*(ITEXP!$G$1:$AN$1=D$1),ITEXP!$G$7:$AN$15)+SUMIF(LABRCOST!$C$5:$C$5,$A50,LABRCOST!E$5:E$5)</f>
        <v>0</v>
      </c>
      <c r="E50" s="17" cm="1">
        <f t="array" ref="E50">SUMIF(TRAINGCOST!$B$6:$B$8,$A50,TRAINGCOST!F$6:F$8)+SUMPRODUCT(--(HSEEXP!$B$7:$B$24=$A50)*(HSEEXP!$G$1:$AN$1=E$1),HSEEXP!$G$7:$AN$24)+SUMPRODUCT(--(GENSERVEXP!$B$7:$B$47=$A50)*(GENSERVEXP!$G$1:$AN$1=E$1),GENSERVEXP!$G$7:$AN$47)+SUMPRODUCT(--(ITEXP!$B$7:$B$15=$A50)*(ITEXP!$G$1:$AN$1=E$1),ITEXP!$G$7:$AN$15)+SUMIF(LABRCOST!$C$5:$C$5,$A50,LABRCOST!F$5:F$5)</f>
        <v>0</v>
      </c>
      <c r="F50" s="17" cm="1">
        <f t="array" ref="F50">SUMIF(TRAINGCOST!$B$6:$B$8,$A50,TRAINGCOST!G$6:G$8)+SUMPRODUCT(--(HSEEXP!$B$7:$B$24=$A50)*(HSEEXP!$G$1:$AN$1=F$1),HSEEXP!$G$7:$AN$24)+SUMPRODUCT(--(GENSERVEXP!$B$7:$B$47=$A50)*(GENSERVEXP!$G$1:$AN$1=F$1),GENSERVEXP!$G$7:$AN$47)+SUMPRODUCT(--(ITEXP!$B$7:$B$15=$A50)*(ITEXP!$G$1:$AN$1=F$1),ITEXP!$G$7:$AN$15)+SUMIF(LABRCOST!$C$5:$C$5,$A50,LABRCOST!G$5:G$5)</f>
        <v>0</v>
      </c>
      <c r="G50" s="17" cm="1">
        <f t="array" ref="G50">SUMIF(TRAINGCOST!$B$6:$B$8,$A50,TRAINGCOST!H$6:H$8)+SUMPRODUCT(--(HSEEXP!$B$7:$B$24=$A50)*(HSEEXP!$G$1:$AN$1=G$1),HSEEXP!$G$7:$AN$24)+SUMPRODUCT(--(GENSERVEXP!$B$7:$B$47=$A50)*(GENSERVEXP!$G$1:$AN$1=G$1),GENSERVEXP!$G$7:$AN$47)+SUMPRODUCT(--(ITEXP!$B$7:$B$15=$A50)*(ITEXP!$G$1:$AN$1=G$1),ITEXP!$G$7:$AN$15)+SUMIF(LABRCOST!$C$5:$C$5,$A50,LABRCOST!H$5:H$5)</f>
        <v>0</v>
      </c>
      <c r="H50" s="17" cm="1">
        <f t="array" ref="H50">SUMIF(TRAINGCOST!$B$6:$B$8,$A50,TRAINGCOST!I$6:I$8)+SUMPRODUCT(--(HSEEXP!$B$7:$B$24=$A50)*(HSEEXP!$G$1:$AN$1=H$1),HSEEXP!$G$7:$AN$24)+SUMPRODUCT(--(GENSERVEXP!$B$7:$B$47=$A50)*(GENSERVEXP!$G$1:$AN$1=H$1),GENSERVEXP!$G$7:$AN$47)+SUMPRODUCT(--(ITEXP!$B$7:$B$15=$A50)*(ITEXP!$G$1:$AN$1=H$1),ITEXP!$G$7:$AN$15)+SUMIF(LABRCOST!$C$5:$C$5,$A50,LABRCOST!I$5:I$5)</f>
        <v>0</v>
      </c>
      <c r="I50" s="17" cm="1">
        <f t="array" ref="I50">SUMIF(TRAINGCOST!$B$6:$B$8,$A50,TRAINGCOST!J$6:J$8)+SUMPRODUCT(--(HSEEXP!$B$7:$B$24=$A50)*(HSEEXP!$G$1:$AN$1=I$1),HSEEXP!$G$7:$AN$24)+SUMPRODUCT(--(GENSERVEXP!$B$7:$B$47=$A50)*(GENSERVEXP!$G$1:$AN$1=I$1),GENSERVEXP!$G$7:$AN$47)+SUMPRODUCT(--(ITEXP!$B$7:$B$15=$A50)*(ITEXP!$G$1:$AN$1=I$1),ITEXP!$G$7:$AN$15)+SUMIF(LABRCOST!$C$5:$C$5,$A50,LABRCOST!J$5:J$5)</f>
        <v>0</v>
      </c>
      <c r="J50" s="17" cm="1">
        <f t="array" ref="J50">SUMIF(TRAINGCOST!$B$6:$B$8,$A50,TRAINGCOST!K$6:K$8)+SUMPRODUCT(--(HSEEXP!$B$7:$B$24=$A50)*(HSEEXP!$G$1:$AN$1=J$1),HSEEXP!$G$7:$AN$24)+SUMPRODUCT(--(GENSERVEXP!$B$7:$B$47=$A50)*(GENSERVEXP!$G$1:$AN$1=J$1),GENSERVEXP!$G$7:$AN$47)+SUMPRODUCT(--(ITEXP!$B$7:$B$15=$A50)*(ITEXP!$G$1:$AN$1=J$1),ITEXP!$G$7:$AN$15)+SUMIF(LABRCOST!$C$5:$C$5,$A50,LABRCOST!K$5:K$5)</f>
        <v>0</v>
      </c>
      <c r="K50" s="17" cm="1">
        <f t="array" ref="K50">SUMIF(TRAINGCOST!$B$6:$B$8,$A50,TRAINGCOST!L$6:L$8)+SUMPRODUCT(--(HSEEXP!$B$7:$B$24=$A50)*(HSEEXP!$G$1:$AN$1=K$1),HSEEXP!$G$7:$AN$24)+SUMPRODUCT(--(GENSERVEXP!$B$7:$B$47=$A50)*(GENSERVEXP!$G$1:$AN$1=K$1),GENSERVEXP!$G$7:$AN$47)+SUMPRODUCT(--(ITEXP!$B$7:$B$15=$A50)*(ITEXP!$G$1:$AN$1=K$1),ITEXP!$G$7:$AN$15)+SUMIF(LABRCOST!$C$5:$C$5,$A50,LABRCOST!L$5:L$5)</f>
        <v>0</v>
      </c>
      <c r="L50" s="17" cm="1">
        <f t="array" ref="L50">SUMIF(TRAINGCOST!$B$6:$B$8,$A50,TRAINGCOST!M$6:M$8)+SUMPRODUCT(--(HSEEXP!$B$7:$B$24=$A50)*(HSEEXP!$G$1:$AN$1=L$1),HSEEXP!$G$7:$AN$24)+SUMPRODUCT(--(GENSERVEXP!$B$7:$B$47=$A50)*(GENSERVEXP!$G$1:$AN$1=L$1),GENSERVEXP!$G$7:$AN$47)+SUMPRODUCT(--(ITEXP!$B$7:$B$15=$A50)*(ITEXP!$G$1:$AN$1=L$1),ITEXP!$G$7:$AN$15)+SUMIF(LABRCOST!$C$5:$C$5,$A50,LABRCOST!M$5:M$5)</f>
        <v>0</v>
      </c>
      <c r="M50" s="17" cm="1">
        <f t="array" ref="M50">SUMIF(TRAINGCOST!$B$6:$B$8,$A50,TRAINGCOST!N$6:N$8)+SUMPRODUCT(--(HSEEXP!$B$7:$B$24=$A50)*(HSEEXP!$G$1:$AN$1=M$1),HSEEXP!$G$7:$AN$24)+SUMPRODUCT(--(GENSERVEXP!$B$7:$B$47=$A50)*(GENSERVEXP!$G$1:$AN$1=M$1),GENSERVEXP!$G$7:$AN$47)+SUMPRODUCT(--(ITEXP!$B$7:$B$15=$A50)*(ITEXP!$G$1:$AN$1=M$1),ITEXP!$G$7:$AN$15)+SUMIF(LABRCOST!$C$5:$C$5,$A50,LABRCOST!N$5:N$5)</f>
        <v>0</v>
      </c>
      <c r="N50" s="17" cm="1">
        <f t="array" ref="N50">SUMIF(TRAINGCOST!$B$6:$B$8,$A50,TRAINGCOST!O$6:O$8)+SUMPRODUCT(--(HSEEXP!$B$7:$B$24=$A50)*(HSEEXP!$G$1:$AN$1=N$1),HSEEXP!$G$7:$AN$24)+SUMPRODUCT(--(GENSERVEXP!$B$7:$B$47=$A50)*(GENSERVEXP!$G$1:$AN$1=N$1),GENSERVEXP!$G$7:$AN$47)+SUMPRODUCT(--(ITEXP!$B$7:$B$15=$A50)*(ITEXP!$G$1:$AN$1=N$1),ITEXP!$G$7:$AN$15)+SUMIF(LABRCOST!$C$5:$C$5,$A50,LABRCOST!O$5:O$5)</f>
        <v>0</v>
      </c>
      <c r="O50" s="18">
        <f t="shared" si="9"/>
        <v>0</v>
      </c>
      <c r="P50" s="19" t="s">
        <v>60</v>
      </c>
    </row>
    <row r="51" spans="1:16">
      <c r="A51" s="15" t="s">
        <v>72</v>
      </c>
      <c r="B51" s="16" t="s">
        <v>73</v>
      </c>
      <c r="C51" s="17" cm="1">
        <f t="array" ref="C51">SUMIF(TRAINGCOST!$B$6:$B$8,$A51,TRAINGCOST!D$6:D$8)+SUMPRODUCT(--(HSEEXP!$B$7:$B$24=$A51)*(HSEEXP!$G$1:$AN$1=C$1),HSEEXP!$G$7:$AN$24)+SUMPRODUCT(--(GENSERVEXP!$B$7:$B$47=$A51)*(GENSERVEXP!$G$1:$AN$1=C$1),GENSERVEXP!$G$7:$AN$47)+SUMPRODUCT(--(ITEXP!$B$7:$B$15=$A51)*(ITEXP!$G$1:$AN$1=C$1),ITEXP!$G$7:$AN$15)+SUMIF(LABRCOST!$C$5:$C$5,$A51,LABRCOST!D$5:D$5)</f>
        <v>0</v>
      </c>
      <c r="D51" s="17" cm="1">
        <f t="array" ref="D51">SUMIF(TRAINGCOST!$B$6:$B$8,$A51,TRAINGCOST!E$6:E$8)+SUMPRODUCT(--(HSEEXP!$B$7:$B$24=$A51)*(HSEEXP!$G$1:$AN$1=D$1),HSEEXP!$G$7:$AN$24)+SUMPRODUCT(--(GENSERVEXP!$B$7:$B$47=$A51)*(GENSERVEXP!$G$1:$AN$1=D$1),GENSERVEXP!$G$7:$AN$47)+SUMPRODUCT(--(ITEXP!$B$7:$B$15=$A51)*(ITEXP!$G$1:$AN$1=D$1),ITEXP!$G$7:$AN$15)+SUMIF(LABRCOST!$C$5:$C$5,$A51,LABRCOST!E$5:E$5)</f>
        <v>0</v>
      </c>
      <c r="E51" s="17" cm="1">
        <f t="array" ref="E51">SUMIF(TRAINGCOST!$B$6:$B$8,$A51,TRAINGCOST!F$6:F$8)+SUMPRODUCT(--(HSEEXP!$B$7:$B$24=$A51)*(HSEEXP!$G$1:$AN$1=E$1),HSEEXP!$G$7:$AN$24)+SUMPRODUCT(--(GENSERVEXP!$B$7:$B$47=$A51)*(GENSERVEXP!$G$1:$AN$1=E$1),GENSERVEXP!$G$7:$AN$47)+SUMPRODUCT(--(ITEXP!$B$7:$B$15=$A51)*(ITEXP!$G$1:$AN$1=E$1),ITEXP!$G$7:$AN$15)+SUMIF(LABRCOST!$C$5:$C$5,$A51,LABRCOST!F$5:F$5)</f>
        <v>0</v>
      </c>
      <c r="F51" s="17" cm="1">
        <f t="array" ref="F51">SUMIF(TRAINGCOST!$B$6:$B$8,$A51,TRAINGCOST!G$6:G$8)+SUMPRODUCT(--(HSEEXP!$B$7:$B$24=$A51)*(HSEEXP!$G$1:$AN$1=F$1),HSEEXP!$G$7:$AN$24)+SUMPRODUCT(--(GENSERVEXP!$B$7:$B$47=$A51)*(GENSERVEXP!$G$1:$AN$1=F$1),GENSERVEXP!$G$7:$AN$47)+SUMPRODUCT(--(ITEXP!$B$7:$B$15=$A51)*(ITEXP!$G$1:$AN$1=F$1),ITEXP!$G$7:$AN$15)+SUMIF(LABRCOST!$C$5:$C$5,$A51,LABRCOST!G$5:G$5)</f>
        <v>0</v>
      </c>
      <c r="G51" s="17" cm="1">
        <f t="array" ref="G51">SUMIF(TRAINGCOST!$B$6:$B$8,$A51,TRAINGCOST!H$6:H$8)+SUMPRODUCT(--(HSEEXP!$B$7:$B$24=$A51)*(HSEEXP!$G$1:$AN$1=G$1),HSEEXP!$G$7:$AN$24)+SUMPRODUCT(--(GENSERVEXP!$B$7:$B$47=$A51)*(GENSERVEXP!$G$1:$AN$1=G$1),GENSERVEXP!$G$7:$AN$47)+SUMPRODUCT(--(ITEXP!$B$7:$B$15=$A51)*(ITEXP!$G$1:$AN$1=G$1),ITEXP!$G$7:$AN$15)+SUMIF(LABRCOST!$C$5:$C$5,$A51,LABRCOST!H$5:H$5)</f>
        <v>0</v>
      </c>
      <c r="H51" s="17" cm="1">
        <f t="array" ref="H51">SUMIF(TRAINGCOST!$B$6:$B$8,$A51,TRAINGCOST!I$6:I$8)+SUMPRODUCT(--(HSEEXP!$B$7:$B$24=$A51)*(HSEEXP!$G$1:$AN$1=H$1),HSEEXP!$G$7:$AN$24)+SUMPRODUCT(--(GENSERVEXP!$B$7:$B$47=$A51)*(GENSERVEXP!$G$1:$AN$1=H$1),GENSERVEXP!$G$7:$AN$47)+SUMPRODUCT(--(ITEXP!$B$7:$B$15=$A51)*(ITEXP!$G$1:$AN$1=H$1),ITEXP!$G$7:$AN$15)+SUMIF(LABRCOST!$C$5:$C$5,$A51,LABRCOST!I$5:I$5)</f>
        <v>0</v>
      </c>
      <c r="I51" s="17" cm="1">
        <f t="array" ref="I51">SUMIF(TRAINGCOST!$B$6:$B$8,$A51,TRAINGCOST!J$6:J$8)+SUMPRODUCT(--(HSEEXP!$B$7:$B$24=$A51)*(HSEEXP!$G$1:$AN$1=I$1),HSEEXP!$G$7:$AN$24)+SUMPRODUCT(--(GENSERVEXP!$B$7:$B$47=$A51)*(GENSERVEXP!$G$1:$AN$1=I$1),GENSERVEXP!$G$7:$AN$47)+SUMPRODUCT(--(ITEXP!$B$7:$B$15=$A51)*(ITEXP!$G$1:$AN$1=I$1),ITEXP!$G$7:$AN$15)+SUMIF(LABRCOST!$C$5:$C$5,$A51,LABRCOST!J$5:J$5)</f>
        <v>0</v>
      </c>
      <c r="J51" s="17" cm="1">
        <f t="array" ref="J51">SUMIF(TRAINGCOST!$B$6:$B$8,$A51,TRAINGCOST!K$6:K$8)+SUMPRODUCT(--(HSEEXP!$B$7:$B$24=$A51)*(HSEEXP!$G$1:$AN$1=J$1),HSEEXP!$G$7:$AN$24)+SUMPRODUCT(--(GENSERVEXP!$B$7:$B$47=$A51)*(GENSERVEXP!$G$1:$AN$1=J$1),GENSERVEXP!$G$7:$AN$47)+SUMPRODUCT(--(ITEXP!$B$7:$B$15=$A51)*(ITEXP!$G$1:$AN$1=J$1),ITEXP!$G$7:$AN$15)+SUMIF(LABRCOST!$C$5:$C$5,$A51,LABRCOST!K$5:K$5)</f>
        <v>0</v>
      </c>
      <c r="K51" s="17" cm="1">
        <f t="array" ref="K51">SUMIF(TRAINGCOST!$B$6:$B$8,$A51,TRAINGCOST!L$6:L$8)+SUMPRODUCT(--(HSEEXP!$B$7:$B$24=$A51)*(HSEEXP!$G$1:$AN$1=K$1),HSEEXP!$G$7:$AN$24)+SUMPRODUCT(--(GENSERVEXP!$B$7:$B$47=$A51)*(GENSERVEXP!$G$1:$AN$1=K$1),GENSERVEXP!$G$7:$AN$47)+SUMPRODUCT(--(ITEXP!$B$7:$B$15=$A51)*(ITEXP!$G$1:$AN$1=K$1),ITEXP!$G$7:$AN$15)+SUMIF(LABRCOST!$C$5:$C$5,$A51,LABRCOST!L$5:L$5)</f>
        <v>0</v>
      </c>
      <c r="L51" s="17" cm="1">
        <f t="array" ref="L51">SUMIF(TRAINGCOST!$B$6:$B$8,$A51,TRAINGCOST!M$6:M$8)+SUMPRODUCT(--(HSEEXP!$B$7:$B$24=$A51)*(HSEEXP!$G$1:$AN$1=L$1),HSEEXP!$G$7:$AN$24)+SUMPRODUCT(--(GENSERVEXP!$B$7:$B$47=$A51)*(GENSERVEXP!$G$1:$AN$1=L$1),GENSERVEXP!$G$7:$AN$47)+SUMPRODUCT(--(ITEXP!$B$7:$B$15=$A51)*(ITEXP!$G$1:$AN$1=L$1),ITEXP!$G$7:$AN$15)+SUMIF(LABRCOST!$C$5:$C$5,$A51,LABRCOST!M$5:M$5)</f>
        <v>0</v>
      </c>
      <c r="M51" s="17" cm="1">
        <f t="array" ref="M51">SUMIF(TRAINGCOST!$B$6:$B$8,$A51,TRAINGCOST!N$6:N$8)+SUMPRODUCT(--(HSEEXP!$B$7:$B$24=$A51)*(HSEEXP!$G$1:$AN$1=M$1),HSEEXP!$G$7:$AN$24)+SUMPRODUCT(--(GENSERVEXP!$B$7:$B$47=$A51)*(GENSERVEXP!$G$1:$AN$1=M$1),GENSERVEXP!$G$7:$AN$47)+SUMPRODUCT(--(ITEXP!$B$7:$B$15=$A51)*(ITEXP!$G$1:$AN$1=M$1),ITEXP!$G$7:$AN$15)+SUMIF(LABRCOST!$C$5:$C$5,$A51,LABRCOST!N$5:N$5)</f>
        <v>0</v>
      </c>
      <c r="N51" s="17" cm="1">
        <f t="array" ref="N51">SUMIF(TRAINGCOST!$B$6:$B$8,$A51,TRAINGCOST!O$6:O$8)+SUMPRODUCT(--(HSEEXP!$B$7:$B$24=$A51)*(HSEEXP!$G$1:$AN$1=N$1),HSEEXP!$G$7:$AN$24)+SUMPRODUCT(--(GENSERVEXP!$B$7:$B$47=$A51)*(GENSERVEXP!$G$1:$AN$1=N$1),GENSERVEXP!$G$7:$AN$47)+SUMPRODUCT(--(ITEXP!$B$7:$B$15=$A51)*(ITEXP!$G$1:$AN$1=N$1),ITEXP!$G$7:$AN$15)+SUMIF(LABRCOST!$C$5:$C$5,$A51,LABRCOST!O$5:O$5)</f>
        <v>0</v>
      </c>
      <c r="O51" s="18">
        <f t="shared" si="9"/>
        <v>0</v>
      </c>
      <c r="P51" s="19" t="s">
        <v>48</v>
      </c>
    </row>
    <row r="52" spans="1:16">
      <c r="A52" s="15" t="s">
        <v>74</v>
      </c>
      <c r="B52" s="16" t="s">
        <v>75</v>
      </c>
      <c r="C52" s="17" cm="1">
        <f t="array" ref="C52">SUMIF(TRAINGCOST!$B$6:$B$8,$A52,TRAINGCOST!D$6:D$8)+SUMPRODUCT(--(HSEEXP!$B$7:$B$24=$A52)*(HSEEXP!$G$1:$AN$1=C$1),HSEEXP!$G$7:$AN$24)+SUMPRODUCT(--(GENSERVEXP!$B$7:$B$47=$A52)*(GENSERVEXP!$G$1:$AN$1=C$1),GENSERVEXP!$G$7:$AN$47)+SUMPRODUCT(--(ITEXP!$B$7:$B$15=$A52)*(ITEXP!$G$1:$AN$1=C$1),ITEXP!$G$7:$AN$15)+SUMIF(LABRCOST!$C$5:$C$5,$A52,LABRCOST!D$5:D$5)</f>
        <v>0</v>
      </c>
      <c r="D52" s="17" cm="1">
        <f t="array" ref="D52">SUMIF(TRAINGCOST!$B$6:$B$8,$A52,TRAINGCOST!E$6:E$8)+SUMPRODUCT(--(HSEEXP!$B$7:$B$24=$A52)*(HSEEXP!$G$1:$AN$1=D$1),HSEEXP!$G$7:$AN$24)+SUMPRODUCT(--(GENSERVEXP!$B$7:$B$47=$A52)*(GENSERVEXP!$G$1:$AN$1=D$1),GENSERVEXP!$G$7:$AN$47)+SUMPRODUCT(--(ITEXP!$B$7:$B$15=$A52)*(ITEXP!$G$1:$AN$1=D$1),ITEXP!$G$7:$AN$15)+SUMIF(LABRCOST!$C$5:$C$5,$A52,LABRCOST!E$5:E$5)</f>
        <v>0</v>
      </c>
      <c r="E52" s="17" cm="1">
        <f t="array" ref="E52">SUMIF(TRAINGCOST!$B$6:$B$8,$A52,TRAINGCOST!F$6:F$8)+SUMPRODUCT(--(HSEEXP!$B$7:$B$24=$A52)*(HSEEXP!$G$1:$AN$1=E$1),HSEEXP!$G$7:$AN$24)+SUMPRODUCT(--(GENSERVEXP!$B$7:$B$47=$A52)*(GENSERVEXP!$G$1:$AN$1=E$1),GENSERVEXP!$G$7:$AN$47)+SUMPRODUCT(--(ITEXP!$B$7:$B$15=$A52)*(ITEXP!$G$1:$AN$1=E$1),ITEXP!$G$7:$AN$15)+SUMIF(LABRCOST!$C$5:$C$5,$A52,LABRCOST!F$5:F$5)</f>
        <v>0</v>
      </c>
      <c r="F52" s="17" cm="1">
        <f t="array" ref="F52">SUMIF(TRAINGCOST!$B$6:$B$8,$A52,TRAINGCOST!G$6:G$8)+SUMPRODUCT(--(HSEEXP!$B$7:$B$24=$A52)*(HSEEXP!$G$1:$AN$1=F$1),HSEEXP!$G$7:$AN$24)+SUMPRODUCT(--(GENSERVEXP!$B$7:$B$47=$A52)*(GENSERVEXP!$G$1:$AN$1=F$1),GENSERVEXP!$G$7:$AN$47)+SUMPRODUCT(--(ITEXP!$B$7:$B$15=$A52)*(ITEXP!$G$1:$AN$1=F$1),ITEXP!$G$7:$AN$15)+SUMIF(LABRCOST!$C$5:$C$5,$A52,LABRCOST!G$5:G$5)</f>
        <v>0</v>
      </c>
      <c r="G52" s="17" cm="1">
        <f t="array" ref="G52">SUMIF(TRAINGCOST!$B$6:$B$8,$A52,TRAINGCOST!H$6:H$8)+SUMPRODUCT(--(HSEEXP!$B$7:$B$24=$A52)*(HSEEXP!$G$1:$AN$1=G$1),HSEEXP!$G$7:$AN$24)+SUMPRODUCT(--(GENSERVEXP!$B$7:$B$47=$A52)*(GENSERVEXP!$G$1:$AN$1=G$1),GENSERVEXP!$G$7:$AN$47)+SUMPRODUCT(--(ITEXP!$B$7:$B$15=$A52)*(ITEXP!$G$1:$AN$1=G$1),ITEXP!$G$7:$AN$15)+SUMIF(LABRCOST!$C$5:$C$5,$A52,LABRCOST!H$5:H$5)</f>
        <v>0</v>
      </c>
      <c r="H52" s="17" cm="1">
        <f t="array" ref="H52">SUMIF(TRAINGCOST!$B$6:$B$8,$A52,TRAINGCOST!I$6:I$8)+SUMPRODUCT(--(HSEEXP!$B$7:$B$24=$A52)*(HSEEXP!$G$1:$AN$1=H$1),HSEEXP!$G$7:$AN$24)+SUMPRODUCT(--(GENSERVEXP!$B$7:$B$47=$A52)*(GENSERVEXP!$G$1:$AN$1=H$1),GENSERVEXP!$G$7:$AN$47)+SUMPRODUCT(--(ITEXP!$B$7:$B$15=$A52)*(ITEXP!$G$1:$AN$1=H$1),ITEXP!$G$7:$AN$15)+SUMIF(LABRCOST!$C$5:$C$5,$A52,LABRCOST!I$5:I$5)</f>
        <v>0</v>
      </c>
      <c r="I52" s="17" cm="1">
        <f t="array" ref="I52">SUMIF(TRAINGCOST!$B$6:$B$8,$A52,TRAINGCOST!J$6:J$8)+SUMPRODUCT(--(HSEEXP!$B$7:$B$24=$A52)*(HSEEXP!$G$1:$AN$1=I$1),HSEEXP!$G$7:$AN$24)+SUMPRODUCT(--(GENSERVEXP!$B$7:$B$47=$A52)*(GENSERVEXP!$G$1:$AN$1=I$1),GENSERVEXP!$G$7:$AN$47)+SUMPRODUCT(--(ITEXP!$B$7:$B$15=$A52)*(ITEXP!$G$1:$AN$1=I$1),ITEXP!$G$7:$AN$15)+SUMIF(LABRCOST!$C$5:$C$5,$A52,LABRCOST!J$5:J$5)</f>
        <v>0</v>
      </c>
      <c r="J52" s="17" cm="1">
        <f t="array" ref="J52">SUMIF(TRAINGCOST!$B$6:$B$8,$A52,TRAINGCOST!K$6:K$8)+SUMPRODUCT(--(HSEEXP!$B$7:$B$24=$A52)*(HSEEXP!$G$1:$AN$1=J$1),HSEEXP!$G$7:$AN$24)+SUMPRODUCT(--(GENSERVEXP!$B$7:$B$47=$A52)*(GENSERVEXP!$G$1:$AN$1=J$1),GENSERVEXP!$G$7:$AN$47)+SUMPRODUCT(--(ITEXP!$B$7:$B$15=$A52)*(ITEXP!$G$1:$AN$1=J$1),ITEXP!$G$7:$AN$15)+SUMIF(LABRCOST!$C$5:$C$5,$A52,LABRCOST!K$5:K$5)</f>
        <v>0</v>
      </c>
      <c r="K52" s="17" cm="1">
        <f t="array" ref="K52">SUMIF(TRAINGCOST!$B$6:$B$8,$A52,TRAINGCOST!L$6:L$8)+SUMPRODUCT(--(HSEEXP!$B$7:$B$24=$A52)*(HSEEXP!$G$1:$AN$1=K$1),HSEEXP!$G$7:$AN$24)+SUMPRODUCT(--(GENSERVEXP!$B$7:$B$47=$A52)*(GENSERVEXP!$G$1:$AN$1=K$1),GENSERVEXP!$G$7:$AN$47)+SUMPRODUCT(--(ITEXP!$B$7:$B$15=$A52)*(ITEXP!$G$1:$AN$1=K$1),ITEXP!$G$7:$AN$15)+SUMIF(LABRCOST!$C$5:$C$5,$A52,LABRCOST!L$5:L$5)</f>
        <v>0</v>
      </c>
      <c r="L52" s="17" cm="1">
        <f t="array" ref="L52">SUMIF(TRAINGCOST!$B$6:$B$8,$A52,TRAINGCOST!M$6:M$8)+SUMPRODUCT(--(HSEEXP!$B$7:$B$24=$A52)*(HSEEXP!$G$1:$AN$1=L$1),HSEEXP!$G$7:$AN$24)+SUMPRODUCT(--(GENSERVEXP!$B$7:$B$47=$A52)*(GENSERVEXP!$G$1:$AN$1=L$1),GENSERVEXP!$G$7:$AN$47)+SUMPRODUCT(--(ITEXP!$B$7:$B$15=$A52)*(ITEXP!$G$1:$AN$1=L$1),ITEXP!$G$7:$AN$15)+SUMIF(LABRCOST!$C$5:$C$5,$A52,LABRCOST!M$5:M$5)</f>
        <v>0</v>
      </c>
      <c r="M52" s="17" cm="1">
        <f t="array" ref="M52">SUMIF(TRAINGCOST!$B$6:$B$8,$A52,TRAINGCOST!N$6:N$8)+SUMPRODUCT(--(HSEEXP!$B$7:$B$24=$A52)*(HSEEXP!$G$1:$AN$1=M$1),HSEEXP!$G$7:$AN$24)+SUMPRODUCT(--(GENSERVEXP!$B$7:$B$47=$A52)*(GENSERVEXP!$G$1:$AN$1=M$1),GENSERVEXP!$G$7:$AN$47)+SUMPRODUCT(--(ITEXP!$B$7:$B$15=$A52)*(ITEXP!$G$1:$AN$1=M$1),ITEXP!$G$7:$AN$15)+SUMIF(LABRCOST!$C$5:$C$5,$A52,LABRCOST!N$5:N$5)</f>
        <v>0</v>
      </c>
      <c r="N52" s="17" cm="1">
        <f t="array" ref="N52">SUMIF(TRAINGCOST!$B$6:$B$8,$A52,TRAINGCOST!O$6:O$8)+SUMPRODUCT(--(HSEEXP!$B$7:$B$24=$A52)*(HSEEXP!$G$1:$AN$1=N$1),HSEEXP!$G$7:$AN$24)+SUMPRODUCT(--(GENSERVEXP!$B$7:$B$47=$A52)*(GENSERVEXP!$G$1:$AN$1=N$1),GENSERVEXP!$G$7:$AN$47)+SUMPRODUCT(--(ITEXP!$B$7:$B$15=$A52)*(ITEXP!$G$1:$AN$1=N$1),ITEXP!$G$7:$AN$15)+SUMIF(LABRCOST!$C$5:$C$5,$A52,LABRCOST!O$5:O$5)</f>
        <v>0</v>
      </c>
      <c r="O52" s="18">
        <f t="shared" si="9"/>
        <v>0</v>
      </c>
      <c r="P52" s="19" t="s">
        <v>51</v>
      </c>
    </row>
    <row r="53" spans="1:16">
      <c r="A53" s="15" t="s">
        <v>76</v>
      </c>
      <c r="B53" s="16" t="s">
        <v>77</v>
      </c>
      <c r="C53" s="17" cm="1">
        <f t="array" ref="C53">SUMIF(TRAINGCOST!$B$6:$B$8,$A53,TRAINGCOST!D$6:D$8)+SUMPRODUCT(--(HSEEXP!$B$7:$B$24=$A53)*(HSEEXP!$G$1:$AN$1=C$1),HSEEXP!$G$7:$AN$24)+SUMPRODUCT(--(GENSERVEXP!$B$7:$B$47=$A53)*(GENSERVEXP!$G$1:$AN$1=C$1),GENSERVEXP!$G$7:$AN$47)+SUMPRODUCT(--(ITEXP!$B$7:$B$15=$A53)*(ITEXP!$G$1:$AN$1=C$1),ITEXP!$G$7:$AN$15)+SUMIF(LABRCOST!$C$5:$C$5,$A53,LABRCOST!D$5:D$5)</f>
        <v>30</v>
      </c>
      <c r="D53" s="17" cm="1">
        <f t="array" ref="D53">SUMIF(TRAINGCOST!$B$6:$B$8,$A53,TRAINGCOST!E$6:E$8)+SUMPRODUCT(--(HSEEXP!$B$7:$B$24=$A53)*(HSEEXP!$G$1:$AN$1=D$1),HSEEXP!$G$7:$AN$24)+SUMPRODUCT(--(GENSERVEXP!$B$7:$B$47=$A53)*(GENSERVEXP!$G$1:$AN$1=D$1),GENSERVEXP!$G$7:$AN$47)+SUMPRODUCT(--(ITEXP!$B$7:$B$15=$A53)*(ITEXP!$G$1:$AN$1=D$1),ITEXP!$G$7:$AN$15)+SUMIF(LABRCOST!$C$5:$C$5,$A53,LABRCOST!E$5:E$5)</f>
        <v>0</v>
      </c>
      <c r="E53" s="17" cm="1">
        <f t="array" ref="E53">SUMIF(TRAINGCOST!$B$6:$B$8,$A53,TRAINGCOST!F$6:F$8)+SUMPRODUCT(--(HSEEXP!$B$7:$B$24=$A53)*(HSEEXP!$G$1:$AN$1=E$1),HSEEXP!$G$7:$AN$24)+SUMPRODUCT(--(GENSERVEXP!$B$7:$B$47=$A53)*(GENSERVEXP!$G$1:$AN$1=E$1),GENSERVEXP!$G$7:$AN$47)+SUMPRODUCT(--(ITEXP!$B$7:$B$15=$A53)*(ITEXP!$G$1:$AN$1=E$1),ITEXP!$G$7:$AN$15)+SUMIF(LABRCOST!$C$5:$C$5,$A53,LABRCOST!F$5:F$5)</f>
        <v>0</v>
      </c>
      <c r="F53" s="17" cm="1">
        <f t="array" ref="F53">SUMIF(TRAINGCOST!$B$6:$B$8,$A53,TRAINGCOST!G$6:G$8)+SUMPRODUCT(--(HSEEXP!$B$7:$B$24=$A53)*(HSEEXP!$G$1:$AN$1=F$1),HSEEXP!$G$7:$AN$24)+SUMPRODUCT(--(GENSERVEXP!$B$7:$B$47=$A53)*(GENSERVEXP!$G$1:$AN$1=F$1),GENSERVEXP!$G$7:$AN$47)+SUMPRODUCT(--(ITEXP!$B$7:$B$15=$A53)*(ITEXP!$G$1:$AN$1=F$1),ITEXP!$G$7:$AN$15)+SUMIF(LABRCOST!$C$5:$C$5,$A53,LABRCOST!G$5:G$5)</f>
        <v>0</v>
      </c>
      <c r="G53" s="17" cm="1">
        <f t="array" ref="G53">SUMIF(TRAINGCOST!$B$6:$B$8,$A53,TRAINGCOST!H$6:H$8)+SUMPRODUCT(--(HSEEXP!$B$7:$B$24=$A53)*(HSEEXP!$G$1:$AN$1=G$1),HSEEXP!$G$7:$AN$24)+SUMPRODUCT(--(GENSERVEXP!$B$7:$B$47=$A53)*(GENSERVEXP!$G$1:$AN$1=G$1),GENSERVEXP!$G$7:$AN$47)+SUMPRODUCT(--(ITEXP!$B$7:$B$15=$A53)*(ITEXP!$G$1:$AN$1=G$1),ITEXP!$G$7:$AN$15)+SUMIF(LABRCOST!$C$5:$C$5,$A53,LABRCOST!H$5:H$5)</f>
        <v>0</v>
      </c>
      <c r="H53" s="17" cm="1">
        <f t="array" ref="H53">SUMIF(TRAINGCOST!$B$6:$B$8,$A53,TRAINGCOST!I$6:I$8)+SUMPRODUCT(--(HSEEXP!$B$7:$B$24=$A53)*(HSEEXP!$G$1:$AN$1=H$1),HSEEXP!$G$7:$AN$24)+SUMPRODUCT(--(GENSERVEXP!$B$7:$B$47=$A53)*(GENSERVEXP!$G$1:$AN$1=H$1),GENSERVEXP!$G$7:$AN$47)+SUMPRODUCT(--(ITEXP!$B$7:$B$15=$A53)*(ITEXP!$G$1:$AN$1=H$1),ITEXP!$G$7:$AN$15)+SUMIF(LABRCOST!$C$5:$C$5,$A53,LABRCOST!I$5:I$5)</f>
        <v>0</v>
      </c>
      <c r="I53" s="17" cm="1">
        <f t="array" ref="I53">SUMIF(TRAINGCOST!$B$6:$B$8,$A53,TRAINGCOST!J$6:J$8)+SUMPRODUCT(--(HSEEXP!$B$7:$B$24=$A53)*(HSEEXP!$G$1:$AN$1=I$1),HSEEXP!$G$7:$AN$24)+SUMPRODUCT(--(GENSERVEXP!$B$7:$B$47=$A53)*(GENSERVEXP!$G$1:$AN$1=I$1),GENSERVEXP!$G$7:$AN$47)+SUMPRODUCT(--(ITEXP!$B$7:$B$15=$A53)*(ITEXP!$G$1:$AN$1=I$1),ITEXP!$G$7:$AN$15)+SUMIF(LABRCOST!$C$5:$C$5,$A53,LABRCOST!J$5:J$5)</f>
        <v>0</v>
      </c>
      <c r="J53" s="17" cm="1">
        <f t="array" ref="J53">SUMIF(TRAINGCOST!$B$6:$B$8,$A53,TRAINGCOST!K$6:K$8)+SUMPRODUCT(--(HSEEXP!$B$7:$B$24=$A53)*(HSEEXP!$G$1:$AN$1=J$1),HSEEXP!$G$7:$AN$24)+SUMPRODUCT(--(GENSERVEXP!$B$7:$B$47=$A53)*(GENSERVEXP!$G$1:$AN$1=J$1),GENSERVEXP!$G$7:$AN$47)+SUMPRODUCT(--(ITEXP!$B$7:$B$15=$A53)*(ITEXP!$G$1:$AN$1=J$1),ITEXP!$G$7:$AN$15)+SUMIF(LABRCOST!$C$5:$C$5,$A53,LABRCOST!K$5:K$5)</f>
        <v>0</v>
      </c>
      <c r="K53" s="17" cm="1">
        <f t="array" ref="K53">SUMIF(TRAINGCOST!$B$6:$B$8,$A53,TRAINGCOST!L$6:L$8)+SUMPRODUCT(--(HSEEXP!$B$7:$B$24=$A53)*(HSEEXP!$G$1:$AN$1=K$1),HSEEXP!$G$7:$AN$24)+SUMPRODUCT(--(GENSERVEXP!$B$7:$B$47=$A53)*(GENSERVEXP!$G$1:$AN$1=K$1),GENSERVEXP!$G$7:$AN$47)+SUMPRODUCT(--(ITEXP!$B$7:$B$15=$A53)*(ITEXP!$G$1:$AN$1=K$1),ITEXP!$G$7:$AN$15)+SUMIF(LABRCOST!$C$5:$C$5,$A53,LABRCOST!L$5:L$5)</f>
        <v>0</v>
      </c>
      <c r="L53" s="17" cm="1">
        <f t="array" ref="L53">SUMIF(TRAINGCOST!$B$6:$B$8,$A53,TRAINGCOST!M$6:M$8)+SUMPRODUCT(--(HSEEXP!$B$7:$B$24=$A53)*(HSEEXP!$G$1:$AN$1=L$1),HSEEXP!$G$7:$AN$24)+SUMPRODUCT(--(GENSERVEXP!$B$7:$B$47=$A53)*(GENSERVEXP!$G$1:$AN$1=L$1),GENSERVEXP!$G$7:$AN$47)+SUMPRODUCT(--(ITEXP!$B$7:$B$15=$A53)*(ITEXP!$G$1:$AN$1=L$1),ITEXP!$G$7:$AN$15)+SUMIF(LABRCOST!$C$5:$C$5,$A53,LABRCOST!M$5:M$5)</f>
        <v>0</v>
      </c>
      <c r="M53" s="17" cm="1">
        <f t="array" ref="M53">SUMIF(TRAINGCOST!$B$6:$B$8,$A53,TRAINGCOST!N$6:N$8)+SUMPRODUCT(--(HSEEXP!$B$7:$B$24=$A53)*(HSEEXP!$G$1:$AN$1=M$1),HSEEXP!$G$7:$AN$24)+SUMPRODUCT(--(GENSERVEXP!$B$7:$B$47=$A53)*(GENSERVEXP!$G$1:$AN$1=M$1),GENSERVEXP!$G$7:$AN$47)+SUMPRODUCT(--(ITEXP!$B$7:$B$15=$A53)*(ITEXP!$G$1:$AN$1=M$1),ITEXP!$G$7:$AN$15)+SUMIF(LABRCOST!$C$5:$C$5,$A53,LABRCOST!N$5:N$5)</f>
        <v>0</v>
      </c>
      <c r="N53" s="17" cm="1">
        <f t="array" ref="N53">SUMIF(TRAINGCOST!$B$6:$B$8,$A53,TRAINGCOST!O$6:O$8)+SUMPRODUCT(--(HSEEXP!$B$7:$B$24=$A53)*(HSEEXP!$G$1:$AN$1=N$1),HSEEXP!$G$7:$AN$24)+SUMPRODUCT(--(GENSERVEXP!$B$7:$B$47=$A53)*(GENSERVEXP!$G$1:$AN$1=N$1),GENSERVEXP!$G$7:$AN$47)+SUMPRODUCT(--(ITEXP!$B$7:$B$15=$A53)*(ITEXP!$G$1:$AN$1=N$1),ITEXP!$G$7:$AN$15)+SUMIF(LABRCOST!$C$5:$C$5,$A53,LABRCOST!O$5:O$5)</f>
        <v>0</v>
      </c>
      <c r="O53" s="18">
        <f t="shared" si="9"/>
        <v>30</v>
      </c>
      <c r="P53" s="19" t="s">
        <v>51</v>
      </c>
    </row>
    <row r="54" spans="1:16">
      <c r="A54" s="15" t="s">
        <v>79</v>
      </c>
      <c r="B54" s="16" t="s">
        <v>80</v>
      </c>
      <c r="C54" s="17" cm="1">
        <f t="array" ref="C54">SUMIF(TRAINGCOST!$B$6:$B$8,$A54,TRAINGCOST!D$6:D$8)+SUMPRODUCT(--(HSEEXP!$B$7:$B$24=$A54)*(HSEEXP!$G$1:$AN$1=C$1),HSEEXP!$G$7:$AN$24)+SUMPRODUCT(--(GENSERVEXP!$B$7:$B$47=$A54)*(GENSERVEXP!$G$1:$AN$1=C$1),GENSERVEXP!$G$7:$AN$47)+SUMPRODUCT(--(ITEXP!$B$7:$B$15=$A54)*(ITEXP!$G$1:$AN$1=C$1),ITEXP!$G$7:$AN$15)+SUMIF(LABRCOST!$C$5:$C$5,$A54,LABRCOST!D$5:D$5)</f>
        <v>0</v>
      </c>
      <c r="D54" s="17" cm="1">
        <f t="array" ref="D54">SUMIF(TRAINGCOST!$B$6:$B$8,$A54,TRAINGCOST!E$6:E$8)+SUMPRODUCT(--(HSEEXP!$B$7:$B$24=$A54)*(HSEEXP!$G$1:$AN$1=D$1),HSEEXP!$G$7:$AN$24)+SUMPRODUCT(--(GENSERVEXP!$B$7:$B$47=$A54)*(GENSERVEXP!$G$1:$AN$1=D$1),GENSERVEXP!$G$7:$AN$47)+SUMPRODUCT(--(ITEXP!$B$7:$B$15=$A54)*(ITEXP!$G$1:$AN$1=D$1),ITEXP!$G$7:$AN$15)+SUMIF(LABRCOST!$C$5:$C$5,$A54,LABRCOST!E$5:E$5)</f>
        <v>0</v>
      </c>
      <c r="E54" s="17" cm="1">
        <f t="array" ref="E54">SUMIF(TRAINGCOST!$B$6:$B$8,$A54,TRAINGCOST!F$6:F$8)+SUMPRODUCT(--(HSEEXP!$B$7:$B$24=$A54)*(HSEEXP!$G$1:$AN$1=E$1),HSEEXP!$G$7:$AN$24)+SUMPRODUCT(--(GENSERVEXP!$B$7:$B$47=$A54)*(GENSERVEXP!$G$1:$AN$1=E$1),GENSERVEXP!$G$7:$AN$47)+SUMPRODUCT(--(ITEXP!$B$7:$B$15=$A54)*(ITEXP!$G$1:$AN$1=E$1),ITEXP!$G$7:$AN$15)+SUMIF(LABRCOST!$C$5:$C$5,$A54,LABRCOST!F$5:F$5)</f>
        <v>0</v>
      </c>
      <c r="F54" s="17" cm="1">
        <f t="array" ref="F54">SUMIF(TRAINGCOST!$B$6:$B$8,$A54,TRAINGCOST!G$6:G$8)+SUMPRODUCT(--(HSEEXP!$B$7:$B$24=$A54)*(HSEEXP!$G$1:$AN$1=F$1),HSEEXP!$G$7:$AN$24)+SUMPRODUCT(--(GENSERVEXP!$B$7:$B$47=$A54)*(GENSERVEXP!$G$1:$AN$1=F$1),GENSERVEXP!$G$7:$AN$47)+SUMPRODUCT(--(ITEXP!$B$7:$B$15=$A54)*(ITEXP!$G$1:$AN$1=F$1),ITEXP!$G$7:$AN$15)+SUMIF(LABRCOST!$C$5:$C$5,$A54,LABRCOST!G$5:G$5)</f>
        <v>0</v>
      </c>
      <c r="G54" s="17" cm="1">
        <f t="array" ref="G54">SUMIF(TRAINGCOST!$B$6:$B$8,$A54,TRAINGCOST!H$6:H$8)+SUMPRODUCT(--(HSEEXP!$B$7:$B$24=$A54)*(HSEEXP!$G$1:$AN$1=G$1),HSEEXP!$G$7:$AN$24)+SUMPRODUCT(--(GENSERVEXP!$B$7:$B$47=$A54)*(GENSERVEXP!$G$1:$AN$1=G$1),GENSERVEXP!$G$7:$AN$47)+SUMPRODUCT(--(ITEXP!$B$7:$B$15=$A54)*(ITEXP!$G$1:$AN$1=G$1),ITEXP!$G$7:$AN$15)+SUMIF(LABRCOST!$C$5:$C$5,$A54,LABRCOST!H$5:H$5)</f>
        <v>0</v>
      </c>
      <c r="H54" s="17" cm="1">
        <f t="array" ref="H54">SUMIF(TRAINGCOST!$B$6:$B$8,$A54,TRAINGCOST!I$6:I$8)+SUMPRODUCT(--(HSEEXP!$B$7:$B$24=$A54)*(HSEEXP!$G$1:$AN$1=H$1),HSEEXP!$G$7:$AN$24)+SUMPRODUCT(--(GENSERVEXP!$B$7:$B$47=$A54)*(GENSERVEXP!$G$1:$AN$1=H$1),GENSERVEXP!$G$7:$AN$47)+SUMPRODUCT(--(ITEXP!$B$7:$B$15=$A54)*(ITEXP!$G$1:$AN$1=H$1),ITEXP!$G$7:$AN$15)+SUMIF(LABRCOST!$C$5:$C$5,$A54,LABRCOST!I$5:I$5)</f>
        <v>0</v>
      </c>
      <c r="I54" s="17" cm="1">
        <f t="array" ref="I54">SUMIF(TRAINGCOST!$B$6:$B$8,$A54,TRAINGCOST!J$6:J$8)+SUMPRODUCT(--(HSEEXP!$B$7:$B$24=$A54)*(HSEEXP!$G$1:$AN$1=I$1),HSEEXP!$G$7:$AN$24)+SUMPRODUCT(--(GENSERVEXP!$B$7:$B$47=$A54)*(GENSERVEXP!$G$1:$AN$1=I$1),GENSERVEXP!$G$7:$AN$47)+SUMPRODUCT(--(ITEXP!$B$7:$B$15=$A54)*(ITEXP!$G$1:$AN$1=I$1),ITEXP!$G$7:$AN$15)+SUMIF(LABRCOST!$C$5:$C$5,$A54,LABRCOST!J$5:J$5)</f>
        <v>0</v>
      </c>
      <c r="J54" s="17" cm="1">
        <f t="array" ref="J54">SUMIF(TRAINGCOST!$B$6:$B$8,$A54,TRAINGCOST!K$6:K$8)+SUMPRODUCT(--(HSEEXP!$B$7:$B$24=$A54)*(HSEEXP!$G$1:$AN$1=J$1),HSEEXP!$G$7:$AN$24)+SUMPRODUCT(--(GENSERVEXP!$B$7:$B$47=$A54)*(GENSERVEXP!$G$1:$AN$1=J$1),GENSERVEXP!$G$7:$AN$47)+SUMPRODUCT(--(ITEXP!$B$7:$B$15=$A54)*(ITEXP!$G$1:$AN$1=J$1),ITEXP!$G$7:$AN$15)+SUMIF(LABRCOST!$C$5:$C$5,$A54,LABRCOST!K$5:K$5)</f>
        <v>0</v>
      </c>
      <c r="K54" s="17" cm="1">
        <f t="array" ref="K54">SUMIF(TRAINGCOST!$B$6:$B$8,$A54,TRAINGCOST!L$6:L$8)+SUMPRODUCT(--(HSEEXP!$B$7:$B$24=$A54)*(HSEEXP!$G$1:$AN$1=K$1),HSEEXP!$G$7:$AN$24)+SUMPRODUCT(--(GENSERVEXP!$B$7:$B$47=$A54)*(GENSERVEXP!$G$1:$AN$1=K$1),GENSERVEXP!$G$7:$AN$47)+SUMPRODUCT(--(ITEXP!$B$7:$B$15=$A54)*(ITEXP!$G$1:$AN$1=K$1),ITEXP!$G$7:$AN$15)+SUMIF(LABRCOST!$C$5:$C$5,$A54,LABRCOST!L$5:L$5)</f>
        <v>0</v>
      </c>
      <c r="L54" s="17" cm="1">
        <f t="array" ref="L54">SUMIF(TRAINGCOST!$B$6:$B$8,$A54,TRAINGCOST!M$6:M$8)+SUMPRODUCT(--(HSEEXP!$B$7:$B$24=$A54)*(HSEEXP!$G$1:$AN$1=L$1),HSEEXP!$G$7:$AN$24)+SUMPRODUCT(--(GENSERVEXP!$B$7:$B$47=$A54)*(GENSERVEXP!$G$1:$AN$1=L$1),GENSERVEXP!$G$7:$AN$47)+SUMPRODUCT(--(ITEXP!$B$7:$B$15=$A54)*(ITEXP!$G$1:$AN$1=L$1),ITEXP!$G$7:$AN$15)+SUMIF(LABRCOST!$C$5:$C$5,$A54,LABRCOST!M$5:M$5)</f>
        <v>0</v>
      </c>
      <c r="M54" s="17" cm="1">
        <f t="array" ref="M54">SUMIF(TRAINGCOST!$B$6:$B$8,$A54,TRAINGCOST!N$6:N$8)+SUMPRODUCT(--(HSEEXP!$B$7:$B$24=$A54)*(HSEEXP!$G$1:$AN$1=M$1),HSEEXP!$G$7:$AN$24)+SUMPRODUCT(--(GENSERVEXP!$B$7:$B$47=$A54)*(GENSERVEXP!$G$1:$AN$1=M$1),GENSERVEXP!$G$7:$AN$47)+SUMPRODUCT(--(ITEXP!$B$7:$B$15=$A54)*(ITEXP!$G$1:$AN$1=M$1),ITEXP!$G$7:$AN$15)+SUMIF(LABRCOST!$C$5:$C$5,$A54,LABRCOST!N$5:N$5)</f>
        <v>0</v>
      </c>
      <c r="N54" s="17" cm="1">
        <f t="array" ref="N54">SUMIF(TRAINGCOST!$B$6:$B$8,$A54,TRAINGCOST!O$6:O$8)+SUMPRODUCT(--(HSEEXP!$B$7:$B$24=$A54)*(HSEEXP!$G$1:$AN$1=N$1),HSEEXP!$G$7:$AN$24)+SUMPRODUCT(--(GENSERVEXP!$B$7:$B$47=$A54)*(GENSERVEXP!$G$1:$AN$1=N$1),GENSERVEXP!$G$7:$AN$47)+SUMPRODUCT(--(ITEXP!$B$7:$B$15=$A54)*(ITEXP!$G$1:$AN$1=N$1),ITEXP!$G$7:$AN$15)+SUMIF(LABRCOST!$C$5:$C$5,$A54,LABRCOST!O$5:O$5)</f>
        <v>0</v>
      </c>
      <c r="O54" s="18">
        <f t="shared" si="9"/>
        <v>0</v>
      </c>
      <c r="P54" s="19" t="s">
        <v>51</v>
      </c>
    </row>
    <row r="55" spans="1:16">
      <c r="A55" s="20" t="s">
        <v>81</v>
      </c>
      <c r="B55" s="21" t="s">
        <v>82</v>
      </c>
      <c r="C55" s="22">
        <f t="shared" ref="C55:N55" si="10">SUM(C46:C54)</f>
        <v>60</v>
      </c>
      <c r="D55" s="22">
        <f t="shared" si="10"/>
        <v>0</v>
      </c>
      <c r="E55" s="22">
        <f t="shared" si="10"/>
        <v>0</v>
      </c>
      <c r="F55" s="22">
        <f t="shared" si="10"/>
        <v>0</v>
      </c>
      <c r="G55" s="22">
        <f t="shared" si="10"/>
        <v>0</v>
      </c>
      <c r="H55" s="22">
        <f t="shared" si="10"/>
        <v>0</v>
      </c>
      <c r="I55" s="22">
        <f t="shared" si="10"/>
        <v>0</v>
      </c>
      <c r="J55" s="22">
        <f t="shared" si="10"/>
        <v>0</v>
      </c>
      <c r="K55" s="22">
        <f t="shared" si="10"/>
        <v>0</v>
      </c>
      <c r="L55" s="22">
        <f t="shared" si="10"/>
        <v>0</v>
      </c>
      <c r="M55" s="22">
        <f t="shared" si="10"/>
        <v>0</v>
      </c>
      <c r="N55" s="22">
        <f t="shared" si="10"/>
        <v>0</v>
      </c>
      <c r="O55" s="23">
        <f>SUM(O46:O54)</f>
        <v>60</v>
      </c>
      <c r="P55" s="24"/>
    </row>
    <row r="56" spans="1:16">
      <c r="A56" s="15" t="s">
        <v>83</v>
      </c>
      <c r="B56" s="16" t="s">
        <v>84</v>
      </c>
      <c r="C56" s="17" cm="1">
        <f t="array" ref="C56">SUMIF(TRAINGCOST!$B$6:$B$8,$A56,TRAINGCOST!D$6:D$8)+SUMPRODUCT(--(HSEEXP!$B$7:$B$24=$A56)*(HSEEXP!$G$1:$AN$1=C$1),HSEEXP!$G$7:$AN$24)+SUMPRODUCT(--(GENSERVEXP!$B$7:$B$47=$A56)*(GENSERVEXP!$G$1:$AN$1=C$1),GENSERVEXP!$G$7:$AN$47)+SUMPRODUCT(--(ITEXP!$B$7:$B$15=$A56)*(ITEXP!$G$1:$AN$1=C$1),ITEXP!$G$7:$AN$15)+SUMIF(LABRCOST!$C$5:$C$5,$A56,LABRCOST!D$5:D$5)</f>
        <v>0</v>
      </c>
      <c r="D56" s="17" cm="1">
        <f t="array" ref="D56">SUMIF(TRAINGCOST!$B$6:$B$8,$A56,TRAINGCOST!E$6:E$8)+SUMPRODUCT(--(HSEEXP!$B$7:$B$24=$A56)*(HSEEXP!$G$1:$AN$1=D$1),HSEEXP!$G$7:$AN$24)+SUMPRODUCT(--(GENSERVEXP!$B$7:$B$47=$A56)*(GENSERVEXP!$G$1:$AN$1=D$1),GENSERVEXP!$G$7:$AN$47)+SUMPRODUCT(--(ITEXP!$B$7:$B$15=$A56)*(ITEXP!$G$1:$AN$1=D$1),ITEXP!$G$7:$AN$15)+SUMIF(LABRCOST!$C$5:$C$5,$A56,LABRCOST!E$5:E$5)</f>
        <v>0</v>
      </c>
      <c r="E56" s="17" cm="1">
        <f t="array" ref="E56">SUMIF(TRAINGCOST!$B$6:$B$8,$A56,TRAINGCOST!F$6:F$8)+SUMPRODUCT(--(HSEEXP!$B$7:$B$24=$A56)*(HSEEXP!$G$1:$AN$1=E$1),HSEEXP!$G$7:$AN$24)+SUMPRODUCT(--(GENSERVEXP!$B$7:$B$47=$A56)*(GENSERVEXP!$G$1:$AN$1=E$1),GENSERVEXP!$G$7:$AN$47)+SUMPRODUCT(--(ITEXP!$B$7:$B$15=$A56)*(ITEXP!$G$1:$AN$1=E$1),ITEXP!$G$7:$AN$15)+SUMIF(LABRCOST!$C$5:$C$5,$A56,LABRCOST!F$5:F$5)</f>
        <v>0</v>
      </c>
      <c r="F56" s="17" cm="1">
        <f t="array" ref="F56">SUMIF(TRAINGCOST!$B$6:$B$8,$A56,TRAINGCOST!G$6:G$8)+SUMPRODUCT(--(HSEEXP!$B$7:$B$24=$A56)*(HSEEXP!$G$1:$AN$1=F$1),HSEEXP!$G$7:$AN$24)+SUMPRODUCT(--(GENSERVEXP!$B$7:$B$47=$A56)*(GENSERVEXP!$G$1:$AN$1=F$1),GENSERVEXP!$G$7:$AN$47)+SUMPRODUCT(--(ITEXP!$B$7:$B$15=$A56)*(ITEXP!$G$1:$AN$1=F$1),ITEXP!$G$7:$AN$15)+SUMIF(LABRCOST!$C$5:$C$5,$A56,LABRCOST!G$5:G$5)</f>
        <v>0</v>
      </c>
      <c r="G56" s="17" cm="1">
        <f t="array" ref="G56">SUMIF(TRAINGCOST!$B$6:$B$8,$A56,TRAINGCOST!H$6:H$8)+SUMPRODUCT(--(HSEEXP!$B$7:$B$24=$A56)*(HSEEXP!$G$1:$AN$1=G$1),HSEEXP!$G$7:$AN$24)+SUMPRODUCT(--(GENSERVEXP!$B$7:$B$47=$A56)*(GENSERVEXP!$G$1:$AN$1=G$1),GENSERVEXP!$G$7:$AN$47)+SUMPRODUCT(--(ITEXP!$B$7:$B$15=$A56)*(ITEXP!$G$1:$AN$1=G$1),ITEXP!$G$7:$AN$15)+SUMIF(LABRCOST!$C$5:$C$5,$A56,LABRCOST!H$5:H$5)</f>
        <v>0</v>
      </c>
      <c r="H56" s="17" cm="1">
        <f t="array" ref="H56">SUMIF(TRAINGCOST!$B$6:$B$8,$A56,TRAINGCOST!I$6:I$8)+SUMPRODUCT(--(HSEEXP!$B$7:$B$24=$A56)*(HSEEXP!$G$1:$AN$1=H$1),HSEEXP!$G$7:$AN$24)+SUMPRODUCT(--(GENSERVEXP!$B$7:$B$47=$A56)*(GENSERVEXP!$G$1:$AN$1=H$1),GENSERVEXP!$G$7:$AN$47)+SUMPRODUCT(--(ITEXP!$B$7:$B$15=$A56)*(ITEXP!$G$1:$AN$1=H$1),ITEXP!$G$7:$AN$15)+SUMIF(LABRCOST!$C$5:$C$5,$A56,LABRCOST!I$5:I$5)</f>
        <v>0</v>
      </c>
      <c r="I56" s="17" cm="1">
        <f t="array" ref="I56">SUMIF(TRAINGCOST!$B$6:$B$8,$A56,TRAINGCOST!J$6:J$8)+SUMPRODUCT(--(HSEEXP!$B$7:$B$24=$A56)*(HSEEXP!$G$1:$AN$1=I$1),HSEEXP!$G$7:$AN$24)+SUMPRODUCT(--(GENSERVEXP!$B$7:$B$47=$A56)*(GENSERVEXP!$G$1:$AN$1=I$1),GENSERVEXP!$G$7:$AN$47)+SUMPRODUCT(--(ITEXP!$B$7:$B$15=$A56)*(ITEXP!$G$1:$AN$1=I$1),ITEXP!$G$7:$AN$15)+SUMIF(LABRCOST!$C$5:$C$5,$A56,LABRCOST!J$5:J$5)</f>
        <v>0</v>
      </c>
      <c r="J56" s="17" cm="1">
        <f t="array" ref="J56">SUMIF(TRAINGCOST!$B$6:$B$8,$A56,TRAINGCOST!K$6:K$8)+SUMPRODUCT(--(HSEEXP!$B$7:$B$24=$A56)*(HSEEXP!$G$1:$AN$1=J$1),HSEEXP!$G$7:$AN$24)+SUMPRODUCT(--(GENSERVEXP!$B$7:$B$47=$A56)*(GENSERVEXP!$G$1:$AN$1=J$1),GENSERVEXP!$G$7:$AN$47)+SUMPRODUCT(--(ITEXP!$B$7:$B$15=$A56)*(ITEXP!$G$1:$AN$1=J$1),ITEXP!$G$7:$AN$15)+SUMIF(LABRCOST!$C$5:$C$5,$A56,LABRCOST!K$5:K$5)</f>
        <v>0</v>
      </c>
      <c r="K56" s="17" cm="1">
        <f t="array" ref="K56">SUMIF(TRAINGCOST!$B$6:$B$8,$A56,TRAINGCOST!L$6:L$8)+SUMPRODUCT(--(HSEEXP!$B$7:$B$24=$A56)*(HSEEXP!$G$1:$AN$1=K$1),HSEEXP!$G$7:$AN$24)+SUMPRODUCT(--(GENSERVEXP!$B$7:$B$47=$A56)*(GENSERVEXP!$G$1:$AN$1=K$1),GENSERVEXP!$G$7:$AN$47)+SUMPRODUCT(--(ITEXP!$B$7:$B$15=$A56)*(ITEXP!$G$1:$AN$1=K$1),ITEXP!$G$7:$AN$15)+SUMIF(LABRCOST!$C$5:$C$5,$A56,LABRCOST!L$5:L$5)</f>
        <v>0</v>
      </c>
      <c r="L56" s="17" cm="1">
        <f t="array" ref="L56">SUMIF(TRAINGCOST!$B$6:$B$8,$A56,TRAINGCOST!M$6:M$8)+SUMPRODUCT(--(HSEEXP!$B$7:$B$24=$A56)*(HSEEXP!$G$1:$AN$1=L$1),HSEEXP!$G$7:$AN$24)+SUMPRODUCT(--(GENSERVEXP!$B$7:$B$47=$A56)*(GENSERVEXP!$G$1:$AN$1=L$1),GENSERVEXP!$G$7:$AN$47)+SUMPRODUCT(--(ITEXP!$B$7:$B$15=$A56)*(ITEXP!$G$1:$AN$1=L$1),ITEXP!$G$7:$AN$15)+SUMIF(LABRCOST!$C$5:$C$5,$A56,LABRCOST!M$5:M$5)</f>
        <v>0</v>
      </c>
      <c r="M56" s="17" cm="1">
        <f t="array" ref="M56">SUMIF(TRAINGCOST!$B$6:$B$8,$A56,TRAINGCOST!N$6:N$8)+SUMPRODUCT(--(HSEEXP!$B$7:$B$24=$A56)*(HSEEXP!$G$1:$AN$1=M$1),HSEEXP!$G$7:$AN$24)+SUMPRODUCT(--(GENSERVEXP!$B$7:$B$47=$A56)*(GENSERVEXP!$G$1:$AN$1=M$1),GENSERVEXP!$G$7:$AN$47)+SUMPRODUCT(--(ITEXP!$B$7:$B$15=$A56)*(ITEXP!$G$1:$AN$1=M$1),ITEXP!$G$7:$AN$15)+SUMIF(LABRCOST!$C$5:$C$5,$A56,LABRCOST!N$5:N$5)</f>
        <v>0</v>
      </c>
      <c r="N56" s="17" cm="1">
        <f t="array" ref="N56">SUMIF(TRAINGCOST!$B$6:$B$8,$A56,TRAINGCOST!O$6:O$8)+SUMPRODUCT(--(HSEEXP!$B$7:$B$24=$A56)*(HSEEXP!$G$1:$AN$1=N$1),HSEEXP!$G$7:$AN$24)+SUMPRODUCT(--(GENSERVEXP!$B$7:$B$47=$A56)*(GENSERVEXP!$G$1:$AN$1=N$1),GENSERVEXP!$G$7:$AN$47)+SUMPRODUCT(--(ITEXP!$B$7:$B$15=$A56)*(ITEXP!$G$1:$AN$1=N$1),ITEXP!$G$7:$AN$15)+SUMIF(LABRCOST!$C$5:$C$5,$A56,LABRCOST!O$5:O$5)</f>
        <v>0</v>
      </c>
      <c r="O56" s="18">
        <f t="shared" ref="O56:O64" si="11">SUM(C56:N56)</f>
        <v>0</v>
      </c>
      <c r="P56" s="19" t="s">
        <v>85</v>
      </c>
    </row>
    <row r="57" spans="1:16">
      <c r="A57" s="15" t="s">
        <v>86</v>
      </c>
      <c r="B57" s="16" t="s">
        <v>87</v>
      </c>
      <c r="C57" s="17" cm="1">
        <f t="array" ref="C57">SUMIF(TRAINGCOST!$B$6:$B$8,$A57,TRAINGCOST!D$6:D$8)+SUMPRODUCT(--(HSEEXP!$B$7:$B$24=$A57)*(HSEEXP!$G$1:$AN$1=C$1),HSEEXP!$G$7:$AN$24)+SUMPRODUCT(--(GENSERVEXP!$B$7:$B$47=$A57)*(GENSERVEXP!$G$1:$AN$1=C$1),GENSERVEXP!$G$7:$AN$47)+SUMPRODUCT(--(ITEXP!$B$7:$B$15=$A57)*(ITEXP!$G$1:$AN$1=C$1),ITEXP!$G$7:$AN$15)+SUMIF(LABRCOST!$C$5:$C$5,$A57,LABRCOST!D$5:D$5)</f>
        <v>0</v>
      </c>
      <c r="D57" s="17" cm="1">
        <f t="array" ref="D57">SUMIF(TRAINGCOST!$B$6:$B$8,$A57,TRAINGCOST!E$6:E$8)+SUMPRODUCT(--(HSEEXP!$B$7:$B$24=$A57)*(HSEEXP!$G$1:$AN$1=D$1),HSEEXP!$G$7:$AN$24)+SUMPRODUCT(--(GENSERVEXP!$B$7:$B$47=$A57)*(GENSERVEXP!$G$1:$AN$1=D$1),GENSERVEXP!$G$7:$AN$47)+SUMPRODUCT(--(ITEXP!$B$7:$B$15=$A57)*(ITEXP!$G$1:$AN$1=D$1),ITEXP!$G$7:$AN$15)+SUMIF(LABRCOST!$C$5:$C$5,$A57,LABRCOST!E$5:E$5)</f>
        <v>0</v>
      </c>
      <c r="E57" s="17" cm="1">
        <f t="array" ref="E57">SUMIF(TRAINGCOST!$B$6:$B$8,$A57,TRAINGCOST!F$6:F$8)+SUMPRODUCT(--(HSEEXP!$B$7:$B$24=$A57)*(HSEEXP!$G$1:$AN$1=E$1),HSEEXP!$G$7:$AN$24)+SUMPRODUCT(--(GENSERVEXP!$B$7:$B$47=$A57)*(GENSERVEXP!$G$1:$AN$1=E$1),GENSERVEXP!$G$7:$AN$47)+SUMPRODUCT(--(ITEXP!$B$7:$B$15=$A57)*(ITEXP!$G$1:$AN$1=E$1),ITEXP!$G$7:$AN$15)+SUMIF(LABRCOST!$C$5:$C$5,$A57,LABRCOST!F$5:F$5)</f>
        <v>0</v>
      </c>
      <c r="F57" s="17" cm="1">
        <f t="array" ref="F57">SUMIF(TRAINGCOST!$B$6:$B$8,$A57,TRAINGCOST!G$6:G$8)+SUMPRODUCT(--(HSEEXP!$B$7:$B$24=$A57)*(HSEEXP!$G$1:$AN$1=F$1),HSEEXP!$G$7:$AN$24)+SUMPRODUCT(--(GENSERVEXP!$B$7:$B$47=$A57)*(GENSERVEXP!$G$1:$AN$1=F$1),GENSERVEXP!$G$7:$AN$47)+SUMPRODUCT(--(ITEXP!$B$7:$B$15=$A57)*(ITEXP!$G$1:$AN$1=F$1),ITEXP!$G$7:$AN$15)+SUMIF(LABRCOST!$C$5:$C$5,$A57,LABRCOST!G$5:G$5)</f>
        <v>0</v>
      </c>
      <c r="G57" s="17" cm="1">
        <f t="array" ref="G57">SUMIF(TRAINGCOST!$B$6:$B$8,$A57,TRAINGCOST!H$6:H$8)+SUMPRODUCT(--(HSEEXP!$B$7:$B$24=$A57)*(HSEEXP!$G$1:$AN$1=G$1),HSEEXP!$G$7:$AN$24)+SUMPRODUCT(--(GENSERVEXP!$B$7:$B$47=$A57)*(GENSERVEXP!$G$1:$AN$1=G$1),GENSERVEXP!$G$7:$AN$47)+SUMPRODUCT(--(ITEXP!$B$7:$B$15=$A57)*(ITEXP!$G$1:$AN$1=G$1),ITEXP!$G$7:$AN$15)+SUMIF(LABRCOST!$C$5:$C$5,$A57,LABRCOST!H$5:H$5)</f>
        <v>0</v>
      </c>
      <c r="H57" s="17" cm="1">
        <f t="array" ref="H57">SUMIF(TRAINGCOST!$B$6:$B$8,$A57,TRAINGCOST!I$6:I$8)+SUMPRODUCT(--(HSEEXP!$B$7:$B$24=$A57)*(HSEEXP!$G$1:$AN$1=H$1),HSEEXP!$G$7:$AN$24)+SUMPRODUCT(--(GENSERVEXP!$B$7:$B$47=$A57)*(GENSERVEXP!$G$1:$AN$1=H$1),GENSERVEXP!$G$7:$AN$47)+SUMPRODUCT(--(ITEXP!$B$7:$B$15=$A57)*(ITEXP!$G$1:$AN$1=H$1),ITEXP!$G$7:$AN$15)+SUMIF(LABRCOST!$C$5:$C$5,$A57,LABRCOST!I$5:I$5)</f>
        <v>0</v>
      </c>
      <c r="I57" s="17" cm="1">
        <f t="array" ref="I57">SUMIF(TRAINGCOST!$B$6:$B$8,$A57,TRAINGCOST!J$6:J$8)+SUMPRODUCT(--(HSEEXP!$B$7:$B$24=$A57)*(HSEEXP!$G$1:$AN$1=I$1),HSEEXP!$G$7:$AN$24)+SUMPRODUCT(--(GENSERVEXP!$B$7:$B$47=$A57)*(GENSERVEXP!$G$1:$AN$1=I$1),GENSERVEXP!$G$7:$AN$47)+SUMPRODUCT(--(ITEXP!$B$7:$B$15=$A57)*(ITEXP!$G$1:$AN$1=I$1),ITEXP!$G$7:$AN$15)+SUMIF(LABRCOST!$C$5:$C$5,$A57,LABRCOST!J$5:J$5)</f>
        <v>0</v>
      </c>
      <c r="J57" s="17" cm="1">
        <f t="array" ref="J57">SUMIF(TRAINGCOST!$B$6:$B$8,$A57,TRAINGCOST!K$6:K$8)+SUMPRODUCT(--(HSEEXP!$B$7:$B$24=$A57)*(HSEEXP!$G$1:$AN$1=J$1),HSEEXP!$G$7:$AN$24)+SUMPRODUCT(--(GENSERVEXP!$B$7:$B$47=$A57)*(GENSERVEXP!$G$1:$AN$1=J$1),GENSERVEXP!$G$7:$AN$47)+SUMPRODUCT(--(ITEXP!$B$7:$B$15=$A57)*(ITEXP!$G$1:$AN$1=J$1),ITEXP!$G$7:$AN$15)+SUMIF(LABRCOST!$C$5:$C$5,$A57,LABRCOST!K$5:K$5)</f>
        <v>0</v>
      </c>
      <c r="K57" s="17" cm="1">
        <f t="array" ref="K57">SUMIF(TRAINGCOST!$B$6:$B$8,$A57,TRAINGCOST!L$6:L$8)+SUMPRODUCT(--(HSEEXP!$B$7:$B$24=$A57)*(HSEEXP!$G$1:$AN$1=K$1),HSEEXP!$G$7:$AN$24)+SUMPRODUCT(--(GENSERVEXP!$B$7:$B$47=$A57)*(GENSERVEXP!$G$1:$AN$1=K$1),GENSERVEXP!$G$7:$AN$47)+SUMPRODUCT(--(ITEXP!$B$7:$B$15=$A57)*(ITEXP!$G$1:$AN$1=K$1),ITEXP!$G$7:$AN$15)+SUMIF(LABRCOST!$C$5:$C$5,$A57,LABRCOST!L$5:L$5)</f>
        <v>0</v>
      </c>
      <c r="L57" s="17" cm="1">
        <f t="array" ref="L57">SUMIF(TRAINGCOST!$B$6:$B$8,$A57,TRAINGCOST!M$6:M$8)+SUMPRODUCT(--(HSEEXP!$B$7:$B$24=$A57)*(HSEEXP!$G$1:$AN$1=L$1),HSEEXP!$G$7:$AN$24)+SUMPRODUCT(--(GENSERVEXP!$B$7:$B$47=$A57)*(GENSERVEXP!$G$1:$AN$1=L$1),GENSERVEXP!$G$7:$AN$47)+SUMPRODUCT(--(ITEXP!$B$7:$B$15=$A57)*(ITEXP!$G$1:$AN$1=L$1),ITEXP!$G$7:$AN$15)+SUMIF(LABRCOST!$C$5:$C$5,$A57,LABRCOST!M$5:M$5)</f>
        <v>0</v>
      </c>
      <c r="M57" s="17" cm="1">
        <f t="array" ref="M57">SUMIF(TRAINGCOST!$B$6:$B$8,$A57,TRAINGCOST!N$6:N$8)+SUMPRODUCT(--(HSEEXP!$B$7:$B$24=$A57)*(HSEEXP!$G$1:$AN$1=M$1),HSEEXP!$G$7:$AN$24)+SUMPRODUCT(--(GENSERVEXP!$B$7:$B$47=$A57)*(GENSERVEXP!$G$1:$AN$1=M$1),GENSERVEXP!$G$7:$AN$47)+SUMPRODUCT(--(ITEXP!$B$7:$B$15=$A57)*(ITEXP!$G$1:$AN$1=M$1),ITEXP!$G$7:$AN$15)+SUMIF(LABRCOST!$C$5:$C$5,$A57,LABRCOST!N$5:N$5)</f>
        <v>0</v>
      </c>
      <c r="N57" s="17" cm="1">
        <f t="array" ref="N57">SUMIF(TRAINGCOST!$B$6:$B$8,$A57,TRAINGCOST!O$6:O$8)+SUMPRODUCT(--(HSEEXP!$B$7:$B$24=$A57)*(HSEEXP!$G$1:$AN$1=N$1),HSEEXP!$G$7:$AN$24)+SUMPRODUCT(--(GENSERVEXP!$B$7:$B$47=$A57)*(GENSERVEXP!$G$1:$AN$1=N$1),GENSERVEXP!$G$7:$AN$47)+SUMPRODUCT(--(ITEXP!$B$7:$B$15=$A57)*(ITEXP!$G$1:$AN$1=N$1),ITEXP!$G$7:$AN$15)+SUMIF(LABRCOST!$C$5:$C$5,$A57,LABRCOST!O$5:O$5)</f>
        <v>0</v>
      </c>
      <c r="O57" s="18">
        <f t="shared" si="11"/>
        <v>0</v>
      </c>
      <c r="P57" s="19" t="s">
        <v>85</v>
      </c>
    </row>
    <row r="58" spans="1:16">
      <c r="A58" s="15" t="s">
        <v>88</v>
      </c>
      <c r="B58" s="16" t="s">
        <v>89</v>
      </c>
      <c r="C58" s="17" cm="1">
        <f t="array" ref="C58">SUMIF(TRAINGCOST!$B$6:$B$8,$A58,TRAINGCOST!D$6:D$8)+SUMPRODUCT(--(HSEEXP!$B$7:$B$24=$A58)*(HSEEXP!$G$1:$AN$1=C$1),HSEEXP!$G$7:$AN$24)+SUMPRODUCT(--(GENSERVEXP!$B$7:$B$47=$A58)*(GENSERVEXP!$G$1:$AN$1=C$1),GENSERVEXP!$G$7:$AN$47)+SUMPRODUCT(--(ITEXP!$B$7:$B$15=$A58)*(ITEXP!$G$1:$AN$1=C$1),ITEXP!$G$7:$AN$15)+SUMIF(LABRCOST!$C$5:$C$5,$A58,LABRCOST!D$5:D$5)</f>
        <v>0</v>
      </c>
      <c r="D58" s="17" cm="1">
        <f t="array" ref="D58">SUMIF(TRAINGCOST!$B$6:$B$8,$A58,TRAINGCOST!E$6:E$8)+SUMPRODUCT(--(HSEEXP!$B$7:$B$24=$A58)*(HSEEXP!$G$1:$AN$1=D$1),HSEEXP!$G$7:$AN$24)+SUMPRODUCT(--(GENSERVEXP!$B$7:$B$47=$A58)*(GENSERVEXP!$G$1:$AN$1=D$1),GENSERVEXP!$G$7:$AN$47)+SUMPRODUCT(--(ITEXP!$B$7:$B$15=$A58)*(ITEXP!$G$1:$AN$1=D$1),ITEXP!$G$7:$AN$15)+SUMIF(LABRCOST!$C$5:$C$5,$A58,LABRCOST!E$5:E$5)</f>
        <v>0</v>
      </c>
      <c r="E58" s="17" cm="1">
        <f t="array" ref="E58">SUMIF(TRAINGCOST!$B$6:$B$8,$A58,TRAINGCOST!F$6:F$8)+SUMPRODUCT(--(HSEEXP!$B$7:$B$24=$A58)*(HSEEXP!$G$1:$AN$1=E$1),HSEEXP!$G$7:$AN$24)+SUMPRODUCT(--(GENSERVEXP!$B$7:$B$47=$A58)*(GENSERVEXP!$G$1:$AN$1=E$1),GENSERVEXP!$G$7:$AN$47)+SUMPRODUCT(--(ITEXP!$B$7:$B$15=$A58)*(ITEXP!$G$1:$AN$1=E$1),ITEXP!$G$7:$AN$15)+SUMIF(LABRCOST!$C$5:$C$5,$A58,LABRCOST!F$5:F$5)</f>
        <v>0</v>
      </c>
      <c r="F58" s="17" cm="1">
        <f t="array" ref="F58">SUMIF(TRAINGCOST!$B$6:$B$8,$A58,TRAINGCOST!G$6:G$8)+SUMPRODUCT(--(HSEEXP!$B$7:$B$24=$A58)*(HSEEXP!$G$1:$AN$1=F$1),HSEEXP!$G$7:$AN$24)+SUMPRODUCT(--(GENSERVEXP!$B$7:$B$47=$A58)*(GENSERVEXP!$G$1:$AN$1=F$1),GENSERVEXP!$G$7:$AN$47)+SUMPRODUCT(--(ITEXP!$B$7:$B$15=$A58)*(ITEXP!$G$1:$AN$1=F$1),ITEXP!$G$7:$AN$15)+SUMIF(LABRCOST!$C$5:$C$5,$A58,LABRCOST!G$5:G$5)</f>
        <v>0</v>
      </c>
      <c r="G58" s="17" cm="1">
        <f t="array" ref="G58">SUMIF(TRAINGCOST!$B$6:$B$8,$A58,TRAINGCOST!H$6:H$8)+SUMPRODUCT(--(HSEEXP!$B$7:$B$24=$A58)*(HSEEXP!$G$1:$AN$1=G$1),HSEEXP!$G$7:$AN$24)+SUMPRODUCT(--(GENSERVEXP!$B$7:$B$47=$A58)*(GENSERVEXP!$G$1:$AN$1=G$1),GENSERVEXP!$G$7:$AN$47)+SUMPRODUCT(--(ITEXP!$B$7:$B$15=$A58)*(ITEXP!$G$1:$AN$1=G$1),ITEXP!$G$7:$AN$15)+SUMIF(LABRCOST!$C$5:$C$5,$A58,LABRCOST!H$5:H$5)</f>
        <v>0</v>
      </c>
      <c r="H58" s="17" cm="1">
        <f t="array" ref="H58">SUMIF(TRAINGCOST!$B$6:$B$8,$A58,TRAINGCOST!I$6:I$8)+SUMPRODUCT(--(HSEEXP!$B$7:$B$24=$A58)*(HSEEXP!$G$1:$AN$1=H$1),HSEEXP!$G$7:$AN$24)+SUMPRODUCT(--(GENSERVEXP!$B$7:$B$47=$A58)*(GENSERVEXP!$G$1:$AN$1=H$1),GENSERVEXP!$G$7:$AN$47)+SUMPRODUCT(--(ITEXP!$B$7:$B$15=$A58)*(ITEXP!$G$1:$AN$1=H$1),ITEXP!$G$7:$AN$15)+SUMIF(LABRCOST!$C$5:$C$5,$A58,LABRCOST!I$5:I$5)</f>
        <v>0</v>
      </c>
      <c r="I58" s="17" cm="1">
        <f t="array" ref="I58">SUMIF(TRAINGCOST!$B$6:$B$8,$A58,TRAINGCOST!J$6:J$8)+SUMPRODUCT(--(HSEEXP!$B$7:$B$24=$A58)*(HSEEXP!$G$1:$AN$1=I$1),HSEEXP!$G$7:$AN$24)+SUMPRODUCT(--(GENSERVEXP!$B$7:$B$47=$A58)*(GENSERVEXP!$G$1:$AN$1=I$1),GENSERVEXP!$G$7:$AN$47)+SUMPRODUCT(--(ITEXP!$B$7:$B$15=$A58)*(ITEXP!$G$1:$AN$1=I$1),ITEXP!$G$7:$AN$15)+SUMIF(LABRCOST!$C$5:$C$5,$A58,LABRCOST!J$5:J$5)</f>
        <v>0</v>
      </c>
      <c r="J58" s="17" cm="1">
        <f t="array" ref="J58">SUMIF(TRAINGCOST!$B$6:$B$8,$A58,TRAINGCOST!K$6:K$8)+SUMPRODUCT(--(HSEEXP!$B$7:$B$24=$A58)*(HSEEXP!$G$1:$AN$1=J$1),HSEEXP!$G$7:$AN$24)+SUMPRODUCT(--(GENSERVEXP!$B$7:$B$47=$A58)*(GENSERVEXP!$G$1:$AN$1=J$1),GENSERVEXP!$G$7:$AN$47)+SUMPRODUCT(--(ITEXP!$B$7:$B$15=$A58)*(ITEXP!$G$1:$AN$1=J$1),ITEXP!$G$7:$AN$15)+SUMIF(LABRCOST!$C$5:$C$5,$A58,LABRCOST!K$5:K$5)</f>
        <v>0</v>
      </c>
      <c r="K58" s="17" cm="1">
        <f t="array" ref="K58">SUMIF(TRAINGCOST!$B$6:$B$8,$A58,TRAINGCOST!L$6:L$8)+SUMPRODUCT(--(HSEEXP!$B$7:$B$24=$A58)*(HSEEXP!$G$1:$AN$1=K$1),HSEEXP!$G$7:$AN$24)+SUMPRODUCT(--(GENSERVEXP!$B$7:$B$47=$A58)*(GENSERVEXP!$G$1:$AN$1=K$1),GENSERVEXP!$G$7:$AN$47)+SUMPRODUCT(--(ITEXP!$B$7:$B$15=$A58)*(ITEXP!$G$1:$AN$1=K$1),ITEXP!$G$7:$AN$15)+SUMIF(LABRCOST!$C$5:$C$5,$A58,LABRCOST!L$5:L$5)</f>
        <v>0</v>
      </c>
      <c r="L58" s="17" cm="1">
        <f t="array" ref="L58">SUMIF(TRAINGCOST!$B$6:$B$8,$A58,TRAINGCOST!M$6:M$8)+SUMPRODUCT(--(HSEEXP!$B$7:$B$24=$A58)*(HSEEXP!$G$1:$AN$1=L$1),HSEEXP!$G$7:$AN$24)+SUMPRODUCT(--(GENSERVEXP!$B$7:$B$47=$A58)*(GENSERVEXP!$G$1:$AN$1=L$1),GENSERVEXP!$G$7:$AN$47)+SUMPRODUCT(--(ITEXP!$B$7:$B$15=$A58)*(ITEXP!$G$1:$AN$1=L$1),ITEXP!$G$7:$AN$15)+SUMIF(LABRCOST!$C$5:$C$5,$A58,LABRCOST!M$5:M$5)</f>
        <v>0</v>
      </c>
      <c r="M58" s="17" cm="1">
        <f t="array" ref="M58">SUMIF(TRAINGCOST!$B$6:$B$8,$A58,TRAINGCOST!N$6:N$8)+SUMPRODUCT(--(HSEEXP!$B$7:$B$24=$A58)*(HSEEXP!$G$1:$AN$1=M$1),HSEEXP!$G$7:$AN$24)+SUMPRODUCT(--(GENSERVEXP!$B$7:$B$47=$A58)*(GENSERVEXP!$G$1:$AN$1=M$1),GENSERVEXP!$G$7:$AN$47)+SUMPRODUCT(--(ITEXP!$B$7:$B$15=$A58)*(ITEXP!$G$1:$AN$1=M$1),ITEXP!$G$7:$AN$15)+SUMIF(LABRCOST!$C$5:$C$5,$A58,LABRCOST!N$5:N$5)</f>
        <v>0</v>
      </c>
      <c r="N58" s="17" cm="1">
        <f t="array" ref="N58">SUMIF(TRAINGCOST!$B$6:$B$8,$A58,TRAINGCOST!O$6:O$8)+SUMPRODUCT(--(HSEEXP!$B$7:$B$24=$A58)*(HSEEXP!$G$1:$AN$1=N$1),HSEEXP!$G$7:$AN$24)+SUMPRODUCT(--(GENSERVEXP!$B$7:$B$47=$A58)*(GENSERVEXP!$G$1:$AN$1=N$1),GENSERVEXP!$G$7:$AN$47)+SUMPRODUCT(--(ITEXP!$B$7:$B$15=$A58)*(ITEXP!$G$1:$AN$1=N$1),ITEXP!$G$7:$AN$15)+SUMIF(LABRCOST!$C$5:$C$5,$A58,LABRCOST!O$5:O$5)</f>
        <v>0</v>
      </c>
      <c r="O58" s="18">
        <f t="shared" si="11"/>
        <v>0</v>
      </c>
      <c r="P58" s="19" t="s">
        <v>19</v>
      </c>
    </row>
    <row r="59" spans="1:16">
      <c r="A59" s="15" t="s">
        <v>90</v>
      </c>
      <c r="B59" s="16" t="s">
        <v>91</v>
      </c>
      <c r="C59" s="17" cm="1">
        <f t="array" ref="C59">SUMIF(TRAINGCOST!$B$6:$B$8,$A59,TRAINGCOST!D$6:D$8)+SUMPRODUCT(--(HSEEXP!$B$7:$B$24=$A59)*(HSEEXP!$G$1:$AN$1=C$1),HSEEXP!$G$7:$AN$24)+SUMPRODUCT(--(GENSERVEXP!$B$7:$B$47=$A59)*(GENSERVEXP!$G$1:$AN$1=C$1),GENSERVEXP!$G$7:$AN$47)+SUMPRODUCT(--(ITEXP!$B$7:$B$15=$A59)*(ITEXP!$G$1:$AN$1=C$1),ITEXP!$G$7:$AN$15)+SUMIF(LABRCOST!$C$5:$C$5,$A59,LABRCOST!D$5:D$5)</f>
        <v>0</v>
      </c>
      <c r="D59" s="17" cm="1">
        <f t="array" ref="D59">SUMIF(TRAINGCOST!$B$6:$B$8,$A59,TRAINGCOST!E$6:E$8)+SUMPRODUCT(--(HSEEXP!$B$7:$B$24=$A59)*(HSEEXP!$G$1:$AN$1=D$1),HSEEXP!$G$7:$AN$24)+SUMPRODUCT(--(GENSERVEXP!$B$7:$B$47=$A59)*(GENSERVEXP!$G$1:$AN$1=D$1),GENSERVEXP!$G$7:$AN$47)+SUMPRODUCT(--(ITEXP!$B$7:$B$15=$A59)*(ITEXP!$G$1:$AN$1=D$1),ITEXP!$G$7:$AN$15)+SUMIF(LABRCOST!$C$5:$C$5,$A59,LABRCOST!E$5:E$5)</f>
        <v>0</v>
      </c>
      <c r="E59" s="17" cm="1">
        <f t="array" ref="E59">SUMIF(TRAINGCOST!$B$6:$B$8,$A59,TRAINGCOST!F$6:F$8)+SUMPRODUCT(--(HSEEXP!$B$7:$B$24=$A59)*(HSEEXP!$G$1:$AN$1=E$1),HSEEXP!$G$7:$AN$24)+SUMPRODUCT(--(GENSERVEXP!$B$7:$B$47=$A59)*(GENSERVEXP!$G$1:$AN$1=E$1),GENSERVEXP!$G$7:$AN$47)+SUMPRODUCT(--(ITEXP!$B$7:$B$15=$A59)*(ITEXP!$G$1:$AN$1=E$1),ITEXP!$G$7:$AN$15)+SUMIF(LABRCOST!$C$5:$C$5,$A59,LABRCOST!F$5:F$5)</f>
        <v>0</v>
      </c>
      <c r="F59" s="17" cm="1">
        <f t="array" ref="F59">SUMIF(TRAINGCOST!$B$6:$B$8,$A59,TRAINGCOST!G$6:G$8)+SUMPRODUCT(--(HSEEXP!$B$7:$B$24=$A59)*(HSEEXP!$G$1:$AN$1=F$1),HSEEXP!$G$7:$AN$24)+SUMPRODUCT(--(GENSERVEXP!$B$7:$B$47=$A59)*(GENSERVEXP!$G$1:$AN$1=F$1),GENSERVEXP!$G$7:$AN$47)+SUMPRODUCT(--(ITEXP!$B$7:$B$15=$A59)*(ITEXP!$G$1:$AN$1=F$1),ITEXP!$G$7:$AN$15)+SUMIF(LABRCOST!$C$5:$C$5,$A59,LABRCOST!G$5:G$5)</f>
        <v>0</v>
      </c>
      <c r="G59" s="17" cm="1">
        <f t="array" ref="G59">SUMIF(TRAINGCOST!$B$6:$B$8,$A59,TRAINGCOST!H$6:H$8)+SUMPRODUCT(--(HSEEXP!$B$7:$B$24=$A59)*(HSEEXP!$G$1:$AN$1=G$1),HSEEXP!$G$7:$AN$24)+SUMPRODUCT(--(GENSERVEXP!$B$7:$B$47=$A59)*(GENSERVEXP!$G$1:$AN$1=G$1),GENSERVEXP!$G$7:$AN$47)+SUMPRODUCT(--(ITEXP!$B$7:$B$15=$A59)*(ITEXP!$G$1:$AN$1=G$1),ITEXP!$G$7:$AN$15)+SUMIF(LABRCOST!$C$5:$C$5,$A59,LABRCOST!H$5:H$5)</f>
        <v>0</v>
      </c>
      <c r="H59" s="17" cm="1">
        <f t="array" ref="H59">SUMIF(TRAINGCOST!$B$6:$B$8,$A59,TRAINGCOST!I$6:I$8)+SUMPRODUCT(--(HSEEXP!$B$7:$B$24=$A59)*(HSEEXP!$G$1:$AN$1=H$1),HSEEXP!$G$7:$AN$24)+SUMPRODUCT(--(GENSERVEXP!$B$7:$B$47=$A59)*(GENSERVEXP!$G$1:$AN$1=H$1),GENSERVEXP!$G$7:$AN$47)+SUMPRODUCT(--(ITEXP!$B$7:$B$15=$A59)*(ITEXP!$G$1:$AN$1=H$1),ITEXP!$G$7:$AN$15)+SUMIF(LABRCOST!$C$5:$C$5,$A59,LABRCOST!I$5:I$5)</f>
        <v>0</v>
      </c>
      <c r="I59" s="17" cm="1">
        <f t="array" ref="I59">SUMIF(TRAINGCOST!$B$6:$B$8,$A59,TRAINGCOST!J$6:J$8)+SUMPRODUCT(--(HSEEXP!$B$7:$B$24=$A59)*(HSEEXP!$G$1:$AN$1=I$1),HSEEXP!$G$7:$AN$24)+SUMPRODUCT(--(GENSERVEXP!$B$7:$B$47=$A59)*(GENSERVEXP!$G$1:$AN$1=I$1),GENSERVEXP!$G$7:$AN$47)+SUMPRODUCT(--(ITEXP!$B$7:$B$15=$A59)*(ITEXP!$G$1:$AN$1=I$1),ITEXP!$G$7:$AN$15)+SUMIF(LABRCOST!$C$5:$C$5,$A59,LABRCOST!J$5:J$5)</f>
        <v>0</v>
      </c>
      <c r="J59" s="17" cm="1">
        <f t="array" ref="J59">SUMIF(TRAINGCOST!$B$6:$B$8,$A59,TRAINGCOST!K$6:K$8)+SUMPRODUCT(--(HSEEXP!$B$7:$B$24=$A59)*(HSEEXP!$G$1:$AN$1=J$1),HSEEXP!$G$7:$AN$24)+SUMPRODUCT(--(GENSERVEXP!$B$7:$B$47=$A59)*(GENSERVEXP!$G$1:$AN$1=J$1),GENSERVEXP!$G$7:$AN$47)+SUMPRODUCT(--(ITEXP!$B$7:$B$15=$A59)*(ITEXP!$G$1:$AN$1=J$1),ITEXP!$G$7:$AN$15)+SUMIF(LABRCOST!$C$5:$C$5,$A59,LABRCOST!K$5:K$5)</f>
        <v>0</v>
      </c>
      <c r="K59" s="17" cm="1">
        <f t="array" ref="K59">SUMIF(TRAINGCOST!$B$6:$B$8,$A59,TRAINGCOST!L$6:L$8)+SUMPRODUCT(--(HSEEXP!$B$7:$B$24=$A59)*(HSEEXP!$G$1:$AN$1=K$1),HSEEXP!$G$7:$AN$24)+SUMPRODUCT(--(GENSERVEXP!$B$7:$B$47=$A59)*(GENSERVEXP!$G$1:$AN$1=K$1),GENSERVEXP!$G$7:$AN$47)+SUMPRODUCT(--(ITEXP!$B$7:$B$15=$A59)*(ITEXP!$G$1:$AN$1=K$1),ITEXP!$G$7:$AN$15)+SUMIF(LABRCOST!$C$5:$C$5,$A59,LABRCOST!L$5:L$5)</f>
        <v>0</v>
      </c>
      <c r="L59" s="17" cm="1">
        <f t="array" ref="L59">SUMIF(TRAINGCOST!$B$6:$B$8,$A59,TRAINGCOST!M$6:M$8)+SUMPRODUCT(--(HSEEXP!$B$7:$B$24=$A59)*(HSEEXP!$G$1:$AN$1=L$1),HSEEXP!$G$7:$AN$24)+SUMPRODUCT(--(GENSERVEXP!$B$7:$B$47=$A59)*(GENSERVEXP!$G$1:$AN$1=L$1),GENSERVEXP!$G$7:$AN$47)+SUMPRODUCT(--(ITEXP!$B$7:$B$15=$A59)*(ITEXP!$G$1:$AN$1=L$1),ITEXP!$G$7:$AN$15)+SUMIF(LABRCOST!$C$5:$C$5,$A59,LABRCOST!M$5:M$5)</f>
        <v>0</v>
      </c>
      <c r="M59" s="17" cm="1">
        <f t="array" ref="M59">SUMIF(TRAINGCOST!$B$6:$B$8,$A59,TRAINGCOST!N$6:N$8)+SUMPRODUCT(--(HSEEXP!$B$7:$B$24=$A59)*(HSEEXP!$G$1:$AN$1=M$1),HSEEXP!$G$7:$AN$24)+SUMPRODUCT(--(GENSERVEXP!$B$7:$B$47=$A59)*(GENSERVEXP!$G$1:$AN$1=M$1),GENSERVEXP!$G$7:$AN$47)+SUMPRODUCT(--(ITEXP!$B$7:$B$15=$A59)*(ITEXP!$G$1:$AN$1=M$1),ITEXP!$G$7:$AN$15)+SUMIF(LABRCOST!$C$5:$C$5,$A59,LABRCOST!N$5:N$5)</f>
        <v>0</v>
      </c>
      <c r="N59" s="17" cm="1">
        <f t="array" ref="N59">SUMIF(TRAINGCOST!$B$6:$B$8,$A59,TRAINGCOST!O$6:O$8)+SUMPRODUCT(--(HSEEXP!$B$7:$B$24=$A59)*(HSEEXP!$G$1:$AN$1=N$1),HSEEXP!$G$7:$AN$24)+SUMPRODUCT(--(GENSERVEXP!$B$7:$B$47=$A59)*(GENSERVEXP!$G$1:$AN$1=N$1),GENSERVEXP!$G$7:$AN$47)+SUMPRODUCT(--(ITEXP!$B$7:$B$15=$A59)*(ITEXP!$G$1:$AN$1=N$1),ITEXP!$G$7:$AN$15)+SUMIF(LABRCOST!$C$5:$C$5,$A59,LABRCOST!O$5:O$5)</f>
        <v>0</v>
      </c>
      <c r="O59" s="18">
        <f t="shared" si="11"/>
        <v>0</v>
      </c>
      <c r="P59" s="19" t="s">
        <v>92</v>
      </c>
    </row>
    <row r="60" spans="1:16">
      <c r="A60" s="15" t="s">
        <v>93</v>
      </c>
      <c r="B60" s="16" t="s">
        <v>94</v>
      </c>
      <c r="C60" s="17" cm="1">
        <f t="array" ref="C60">SUMIF(TRAINGCOST!$B$6:$B$8,$A60,TRAINGCOST!D$6:D$8)+SUMPRODUCT(--(HSEEXP!$B$7:$B$24=$A60)*(HSEEXP!$G$1:$AN$1=C$1),HSEEXP!$G$7:$AN$24)+SUMPRODUCT(--(GENSERVEXP!$B$7:$B$47=$A60)*(GENSERVEXP!$G$1:$AN$1=C$1),GENSERVEXP!$G$7:$AN$47)+SUMPRODUCT(--(ITEXP!$B$7:$B$15=$A60)*(ITEXP!$G$1:$AN$1=C$1),ITEXP!$G$7:$AN$15)+SUMIF(LABRCOST!$C$5:$C$5,$A60,LABRCOST!D$5:D$5)</f>
        <v>0</v>
      </c>
      <c r="D60" s="17" cm="1">
        <f t="array" ref="D60">SUMIF(TRAINGCOST!$B$6:$B$8,$A60,TRAINGCOST!E$6:E$8)+SUMPRODUCT(--(HSEEXP!$B$7:$B$24=$A60)*(HSEEXP!$G$1:$AN$1=D$1),HSEEXP!$G$7:$AN$24)+SUMPRODUCT(--(GENSERVEXP!$B$7:$B$47=$A60)*(GENSERVEXP!$G$1:$AN$1=D$1),GENSERVEXP!$G$7:$AN$47)+SUMPRODUCT(--(ITEXP!$B$7:$B$15=$A60)*(ITEXP!$G$1:$AN$1=D$1),ITEXP!$G$7:$AN$15)+SUMIF(LABRCOST!$C$5:$C$5,$A60,LABRCOST!E$5:E$5)</f>
        <v>0</v>
      </c>
      <c r="E60" s="17" cm="1">
        <f t="array" ref="E60">SUMIF(TRAINGCOST!$B$6:$B$8,$A60,TRAINGCOST!F$6:F$8)+SUMPRODUCT(--(HSEEXP!$B$7:$B$24=$A60)*(HSEEXP!$G$1:$AN$1=E$1),HSEEXP!$G$7:$AN$24)+SUMPRODUCT(--(GENSERVEXP!$B$7:$B$47=$A60)*(GENSERVEXP!$G$1:$AN$1=E$1),GENSERVEXP!$G$7:$AN$47)+SUMPRODUCT(--(ITEXP!$B$7:$B$15=$A60)*(ITEXP!$G$1:$AN$1=E$1),ITEXP!$G$7:$AN$15)+SUMIF(LABRCOST!$C$5:$C$5,$A60,LABRCOST!F$5:F$5)</f>
        <v>0</v>
      </c>
      <c r="F60" s="17" cm="1">
        <f t="array" ref="F60">SUMIF(TRAINGCOST!$B$6:$B$8,$A60,TRAINGCOST!G$6:G$8)+SUMPRODUCT(--(HSEEXP!$B$7:$B$24=$A60)*(HSEEXP!$G$1:$AN$1=F$1),HSEEXP!$G$7:$AN$24)+SUMPRODUCT(--(GENSERVEXP!$B$7:$B$47=$A60)*(GENSERVEXP!$G$1:$AN$1=F$1),GENSERVEXP!$G$7:$AN$47)+SUMPRODUCT(--(ITEXP!$B$7:$B$15=$A60)*(ITEXP!$G$1:$AN$1=F$1),ITEXP!$G$7:$AN$15)+SUMIF(LABRCOST!$C$5:$C$5,$A60,LABRCOST!G$5:G$5)</f>
        <v>0</v>
      </c>
      <c r="G60" s="17" cm="1">
        <f t="array" ref="G60">SUMIF(TRAINGCOST!$B$6:$B$8,$A60,TRAINGCOST!H$6:H$8)+SUMPRODUCT(--(HSEEXP!$B$7:$B$24=$A60)*(HSEEXP!$G$1:$AN$1=G$1),HSEEXP!$G$7:$AN$24)+SUMPRODUCT(--(GENSERVEXP!$B$7:$B$47=$A60)*(GENSERVEXP!$G$1:$AN$1=G$1),GENSERVEXP!$G$7:$AN$47)+SUMPRODUCT(--(ITEXP!$B$7:$B$15=$A60)*(ITEXP!$G$1:$AN$1=G$1),ITEXP!$G$7:$AN$15)+SUMIF(LABRCOST!$C$5:$C$5,$A60,LABRCOST!H$5:H$5)</f>
        <v>0</v>
      </c>
      <c r="H60" s="17" cm="1">
        <f t="array" ref="H60">SUMIF(TRAINGCOST!$B$6:$B$8,$A60,TRAINGCOST!I$6:I$8)+SUMPRODUCT(--(HSEEXP!$B$7:$B$24=$A60)*(HSEEXP!$G$1:$AN$1=H$1),HSEEXP!$G$7:$AN$24)+SUMPRODUCT(--(GENSERVEXP!$B$7:$B$47=$A60)*(GENSERVEXP!$G$1:$AN$1=H$1),GENSERVEXP!$G$7:$AN$47)+SUMPRODUCT(--(ITEXP!$B$7:$B$15=$A60)*(ITEXP!$G$1:$AN$1=H$1),ITEXP!$G$7:$AN$15)+SUMIF(LABRCOST!$C$5:$C$5,$A60,LABRCOST!I$5:I$5)</f>
        <v>0</v>
      </c>
      <c r="I60" s="17" cm="1">
        <f t="array" ref="I60">SUMIF(TRAINGCOST!$B$6:$B$8,$A60,TRAINGCOST!J$6:J$8)+SUMPRODUCT(--(HSEEXP!$B$7:$B$24=$A60)*(HSEEXP!$G$1:$AN$1=I$1),HSEEXP!$G$7:$AN$24)+SUMPRODUCT(--(GENSERVEXP!$B$7:$B$47=$A60)*(GENSERVEXP!$G$1:$AN$1=I$1),GENSERVEXP!$G$7:$AN$47)+SUMPRODUCT(--(ITEXP!$B$7:$B$15=$A60)*(ITEXP!$G$1:$AN$1=I$1),ITEXP!$G$7:$AN$15)+SUMIF(LABRCOST!$C$5:$C$5,$A60,LABRCOST!J$5:J$5)</f>
        <v>0</v>
      </c>
      <c r="J60" s="17" cm="1">
        <f t="array" ref="J60">SUMIF(TRAINGCOST!$B$6:$B$8,$A60,TRAINGCOST!K$6:K$8)+SUMPRODUCT(--(HSEEXP!$B$7:$B$24=$A60)*(HSEEXP!$G$1:$AN$1=J$1),HSEEXP!$G$7:$AN$24)+SUMPRODUCT(--(GENSERVEXP!$B$7:$B$47=$A60)*(GENSERVEXP!$G$1:$AN$1=J$1),GENSERVEXP!$G$7:$AN$47)+SUMPRODUCT(--(ITEXP!$B$7:$B$15=$A60)*(ITEXP!$G$1:$AN$1=J$1),ITEXP!$G$7:$AN$15)+SUMIF(LABRCOST!$C$5:$C$5,$A60,LABRCOST!K$5:K$5)</f>
        <v>0</v>
      </c>
      <c r="K60" s="17" cm="1">
        <f t="array" ref="K60">SUMIF(TRAINGCOST!$B$6:$B$8,$A60,TRAINGCOST!L$6:L$8)+SUMPRODUCT(--(HSEEXP!$B$7:$B$24=$A60)*(HSEEXP!$G$1:$AN$1=K$1),HSEEXP!$G$7:$AN$24)+SUMPRODUCT(--(GENSERVEXP!$B$7:$B$47=$A60)*(GENSERVEXP!$G$1:$AN$1=K$1),GENSERVEXP!$G$7:$AN$47)+SUMPRODUCT(--(ITEXP!$B$7:$B$15=$A60)*(ITEXP!$G$1:$AN$1=K$1),ITEXP!$G$7:$AN$15)+SUMIF(LABRCOST!$C$5:$C$5,$A60,LABRCOST!L$5:L$5)</f>
        <v>0</v>
      </c>
      <c r="L60" s="17" cm="1">
        <f t="array" ref="L60">SUMIF(TRAINGCOST!$B$6:$B$8,$A60,TRAINGCOST!M$6:M$8)+SUMPRODUCT(--(HSEEXP!$B$7:$B$24=$A60)*(HSEEXP!$G$1:$AN$1=L$1),HSEEXP!$G$7:$AN$24)+SUMPRODUCT(--(GENSERVEXP!$B$7:$B$47=$A60)*(GENSERVEXP!$G$1:$AN$1=L$1),GENSERVEXP!$G$7:$AN$47)+SUMPRODUCT(--(ITEXP!$B$7:$B$15=$A60)*(ITEXP!$G$1:$AN$1=L$1),ITEXP!$G$7:$AN$15)+SUMIF(LABRCOST!$C$5:$C$5,$A60,LABRCOST!M$5:M$5)</f>
        <v>0</v>
      </c>
      <c r="M60" s="17" cm="1">
        <f t="array" ref="M60">SUMIF(TRAINGCOST!$B$6:$B$8,$A60,TRAINGCOST!N$6:N$8)+SUMPRODUCT(--(HSEEXP!$B$7:$B$24=$A60)*(HSEEXP!$G$1:$AN$1=M$1),HSEEXP!$G$7:$AN$24)+SUMPRODUCT(--(GENSERVEXP!$B$7:$B$47=$A60)*(GENSERVEXP!$G$1:$AN$1=M$1),GENSERVEXP!$G$7:$AN$47)+SUMPRODUCT(--(ITEXP!$B$7:$B$15=$A60)*(ITEXP!$G$1:$AN$1=M$1),ITEXP!$G$7:$AN$15)+SUMIF(LABRCOST!$C$5:$C$5,$A60,LABRCOST!N$5:N$5)</f>
        <v>0</v>
      </c>
      <c r="N60" s="17" cm="1">
        <f t="array" ref="N60">SUMIF(TRAINGCOST!$B$6:$B$8,$A60,TRAINGCOST!O$6:O$8)+SUMPRODUCT(--(HSEEXP!$B$7:$B$24=$A60)*(HSEEXP!$G$1:$AN$1=N$1),HSEEXP!$G$7:$AN$24)+SUMPRODUCT(--(GENSERVEXP!$B$7:$B$47=$A60)*(GENSERVEXP!$G$1:$AN$1=N$1),GENSERVEXP!$G$7:$AN$47)+SUMPRODUCT(--(ITEXP!$B$7:$B$15=$A60)*(ITEXP!$G$1:$AN$1=N$1),ITEXP!$G$7:$AN$15)+SUMIF(LABRCOST!$C$5:$C$5,$A60,LABRCOST!O$5:O$5)</f>
        <v>0</v>
      </c>
      <c r="O60" s="18">
        <f t="shared" si="11"/>
        <v>0</v>
      </c>
      <c r="P60" s="19" t="s">
        <v>95</v>
      </c>
    </row>
    <row r="61" spans="1:16">
      <c r="A61" s="15" t="s">
        <v>96</v>
      </c>
      <c r="B61" s="16" t="s">
        <v>97</v>
      </c>
      <c r="C61" s="17" cm="1">
        <f t="array" ref="C61">SUMIF(TRAINGCOST!$B$6:$B$8,$A61,TRAINGCOST!D$6:D$8)+SUMPRODUCT(--(HSEEXP!$B$7:$B$24=$A61)*(HSEEXP!$G$1:$AN$1=C$1),HSEEXP!$G$7:$AN$24)+SUMPRODUCT(--(GENSERVEXP!$B$7:$B$47=$A61)*(GENSERVEXP!$G$1:$AN$1=C$1),GENSERVEXP!$G$7:$AN$47)+SUMPRODUCT(--(ITEXP!$B$7:$B$15=$A61)*(ITEXP!$G$1:$AN$1=C$1),ITEXP!$G$7:$AN$15)+SUMIF(LABRCOST!$C$5:$C$5,$A61,LABRCOST!D$5:D$5)</f>
        <v>0</v>
      </c>
      <c r="D61" s="17" cm="1">
        <f t="array" ref="D61">SUMIF(TRAINGCOST!$B$6:$B$8,$A61,TRAINGCOST!E$6:E$8)+SUMPRODUCT(--(HSEEXP!$B$7:$B$24=$A61)*(HSEEXP!$G$1:$AN$1=D$1),HSEEXP!$G$7:$AN$24)+SUMPRODUCT(--(GENSERVEXP!$B$7:$B$47=$A61)*(GENSERVEXP!$G$1:$AN$1=D$1),GENSERVEXP!$G$7:$AN$47)+SUMPRODUCT(--(ITEXP!$B$7:$B$15=$A61)*(ITEXP!$G$1:$AN$1=D$1),ITEXP!$G$7:$AN$15)+SUMIF(LABRCOST!$C$5:$C$5,$A61,LABRCOST!E$5:E$5)</f>
        <v>0</v>
      </c>
      <c r="E61" s="17" cm="1">
        <f t="array" ref="E61">SUMIF(TRAINGCOST!$B$6:$B$8,$A61,TRAINGCOST!F$6:F$8)+SUMPRODUCT(--(HSEEXP!$B$7:$B$24=$A61)*(HSEEXP!$G$1:$AN$1=E$1),HSEEXP!$G$7:$AN$24)+SUMPRODUCT(--(GENSERVEXP!$B$7:$B$47=$A61)*(GENSERVEXP!$G$1:$AN$1=E$1),GENSERVEXP!$G$7:$AN$47)+SUMPRODUCT(--(ITEXP!$B$7:$B$15=$A61)*(ITEXP!$G$1:$AN$1=E$1),ITEXP!$G$7:$AN$15)+SUMIF(LABRCOST!$C$5:$C$5,$A61,LABRCOST!F$5:F$5)</f>
        <v>0</v>
      </c>
      <c r="F61" s="17" cm="1">
        <f t="array" ref="F61">SUMIF(TRAINGCOST!$B$6:$B$8,$A61,TRAINGCOST!G$6:G$8)+SUMPRODUCT(--(HSEEXP!$B$7:$B$24=$A61)*(HSEEXP!$G$1:$AN$1=F$1),HSEEXP!$G$7:$AN$24)+SUMPRODUCT(--(GENSERVEXP!$B$7:$B$47=$A61)*(GENSERVEXP!$G$1:$AN$1=F$1),GENSERVEXP!$G$7:$AN$47)+SUMPRODUCT(--(ITEXP!$B$7:$B$15=$A61)*(ITEXP!$G$1:$AN$1=F$1),ITEXP!$G$7:$AN$15)+SUMIF(LABRCOST!$C$5:$C$5,$A61,LABRCOST!G$5:G$5)</f>
        <v>0</v>
      </c>
      <c r="G61" s="17" cm="1">
        <f t="array" ref="G61">SUMIF(TRAINGCOST!$B$6:$B$8,$A61,TRAINGCOST!H$6:H$8)+SUMPRODUCT(--(HSEEXP!$B$7:$B$24=$A61)*(HSEEXP!$G$1:$AN$1=G$1),HSEEXP!$G$7:$AN$24)+SUMPRODUCT(--(GENSERVEXP!$B$7:$B$47=$A61)*(GENSERVEXP!$G$1:$AN$1=G$1),GENSERVEXP!$G$7:$AN$47)+SUMPRODUCT(--(ITEXP!$B$7:$B$15=$A61)*(ITEXP!$G$1:$AN$1=G$1),ITEXP!$G$7:$AN$15)+SUMIF(LABRCOST!$C$5:$C$5,$A61,LABRCOST!H$5:H$5)</f>
        <v>0</v>
      </c>
      <c r="H61" s="17" cm="1">
        <f t="array" ref="H61">SUMIF(TRAINGCOST!$B$6:$B$8,$A61,TRAINGCOST!I$6:I$8)+SUMPRODUCT(--(HSEEXP!$B$7:$B$24=$A61)*(HSEEXP!$G$1:$AN$1=H$1),HSEEXP!$G$7:$AN$24)+SUMPRODUCT(--(GENSERVEXP!$B$7:$B$47=$A61)*(GENSERVEXP!$G$1:$AN$1=H$1),GENSERVEXP!$G$7:$AN$47)+SUMPRODUCT(--(ITEXP!$B$7:$B$15=$A61)*(ITEXP!$G$1:$AN$1=H$1),ITEXP!$G$7:$AN$15)+SUMIF(LABRCOST!$C$5:$C$5,$A61,LABRCOST!I$5:I$5)</f>
        <v>0</v>
      </c>
      <c r="I61" s="17" cm="1">
        <f t="array" ref="I61">SUMIF(TRAINGCOST!$B$6:$B$8,$A61,TRAINGCOST!J$6:J$8)+SUMPRODUCT(--(HSEEXP!$B$7:$B$24=$A61)*(HSEEXP!$G$1:$AN$1=I$1),HSEEXP!$G$7:$AN$24)+SUMPRODUCT(--(GENSERVEXP!$B$7:$B$47=$A61)*(GENSERVEXP!$G$1:$AN$1=I$1),GENSERVEXP!$G$7:$AN$47)+SUMPRODUCT(--(ITEXP!$B$7:$B$15=$A61)*(ITEXP!$G$1:$AN$1=I$1),ITEXP!$G$7:$AN$15)+SUMIF(LABRCOST!$C$5:$C$5,$A61,LABRCOST!J$5:J$5)</f>
        <v>0</v>
      </c>
      <c r="J61" s="17" cm="1">
        <f t="array" ref="J61">SUMIF(TRAINGCOST!$B$6:$B$8,$A61,TRAINGCOST!K$6:K$8)+SUMPRODUCT(--(HSEEXP!$B$7:$B$24=$A61)*(HSEEXP!$G$1:$AN$1=J$1),HSEEXP!$G$7:$AN$24)+SUMPRODUCT(--(GENSERVEXP!$B$7:$B$47=$A61)*(GENSERVEXP!$G$1:$AN$1=J$1),GENSERVEXP!$G$7:$AN$47)+SUMPRODUCT(--(ITEXP!$B$7:$B$15=$A61)*(ITEXP!$G$1:$AN$1=J$1),ITEXP!$G$7:$AN$15)+SUMIF(LABRCOST!$C$5:$C$5,$A61,LABRCOST!K$5:K$5)</f>
        <v>0</v>
      </c>
      <c r="K61" s="17" cm="1">
        <f t="array" ref="K61">SUMIF(TRAINGCOST!$B$6:$B$8,$A61,TRAINGCOST!L$6:L$8)+SUMPRODUCT(--(HSEEXP!$B$7:$B$24=$A61)*(HSEEXP!$G$1:$AN$1=K$1),HSEEXP!$G$7:$AN$24)+SUMPRODUCT(--(GENSERVEXP!$B$7:$B$47=$A61)*(GENSERVEXP!$G$1:$AN$1=K$1),GENSERVEXP!$G$7:$AN$47)+SUMPRODUCT(--(ITEXP!$B$7:$B$15=$A61)*(ITEXP!$G$1:$AN$1=K$1),ITEXP!$G$7:$AN$15)+SUMIF(LABRCOST!$C$5:$C$5,$A61,LABRCOST!L$5:L$5)</f>
        <v>0</v>
      </c>
      <c r="L61" s="17" cm="1">
        <f t="array" ref="L61">SUMIF(TRAINGCOST!$B$6:$B$8,$A61,TRAINGCOST!M$6:M$8)+SUMPRODUCT(--(HSEEXP!$B$7:$B$24=$A61)*(HSEEXP!$G$1:$AN$1=L$1),HSEEXP!$G$7:$AN$24)+SUMPRODUCT(--(GENSERVEXP!$B$7:$B$47=$A61)*(GENSERVEXP!$G$1:$AN$1=L$1),GENSERVEXP!$G$7:$AN$47)+SUMPRODUCT(--(ITEXP!$B$7:$B$15=$A61)*(ITEXP!$G$1:$AN$1=L$1),ITEXP!$G$7:$AN$15)+SUMIF(LABRCOST!$C$5:$C$5,$A61,LABRCOST!M$5:M$5)</f>
        <v>0</v>
      </c>
      <c r="M61" s="17" cm="1">
        <f t="array" ref="M61">SUMIF(TRAINGCOST!$B$6:$B$8,$A61,TRAINGCOST!N$6:N$8)+SUMPRODUCT(--(HSEEXP!$B$7:$B$24=$A61)*(HSEEXP!$G$1:$AN$1=M$1),HSEEXP!$G$7:$AN$24)+SUMPRODUCT(--(GENSERVEXP!$B$7:$B$47=$A61)*(GENSERVEXP!$G$1:$AN$1=M$1),GENSERVEXP!$G$7:$AN$47)+SUMPRODUCT(--(ITEXP!$B$7:$B$15=$A61)*(ITEXP!$G$1:$AN$1=M$1),ITEXP!$G$7:$AN$15)+SUMIF(LABRCOST!$C$5:$C$5,$A61,LABRCOST!N$5:N$5)</f>
        <v>0</v>
      </c>
      <c r="N61" s="17" cm="1">
        <f t="array" ref="N61">SUMIF(TRAINGCOST!$B$6:$B$8,$A61,TRAINGCOST!O$6:O$8)+SUMPRODUCT(--(HSEEXP!$B$7:$B$24=$A61)*(HSEEXP!$G$1:$AN$1=N$1),HSEEXP!$G$7:$AN$24)+SUMPRODUCT(--(GENSERVEXP!$B$7:$B$47=$A61)*(GENSERVEXP!$G$1:$AN$1=N$1),GENSERVEXP!$G$7:$AN$47)+SUMPRODUCT(--(ITEXP!$B$7:$B$15=$A61)*(ITEXP!$G$1:$AN$1=N$1),ITEXP!$G$7:$AN$15)+SUMIF(LABRCOST!$C$5:$C$5,$A61,LABRCOST!O$5:O$5)</f>
        <v>0</v>
      </c>
      <c r="O61" s="18">
        <f t="shared" si="11"/>
        <v>0</v>
      </c>
      <c r="P61" s="19" t="s">
        <v>85</v>
      </c>
    </row>
    <row r="62" spans="1:16">
      <c r="A62" s="15" t="s">
        <v>98</v>
      </c>
      <c r="B62" s="16" t="s">
        <v>99</v>
      </c>
      <c r="C62" s="17" cm="1">
        <f t="array" ref="C62">SUMIF(TRAINGCOST!$B$6:$B$8,$A62,TRAINGCOST!D$6:D$8)+SUMPRODUCT(--(HSEEXP!$B$7:$B$24=$A62)*(HSEEXP!$G$1:$AN$1=C$1),HSEEXP!$G$7:$AN$24)+SUMPRODUCT(--(GENSERVEXP!$B$7:$B$47=$A62)*(GENSERVEXP!$G$1:$AN$1=C$1),GENSERVEXP!$G$7:$AN$47)+SUMPRODUCT(--(ITEXP!$B$7:$B$15=$A62)*(ITEXP!$G$1:$AN$1=C$1),ITEXP!$G$7:$AN$15)+SUMIF(LABRCOST!$C$5:$C$5,$A62,LABRCOST!D$5:D$5)</f>
        <v>0</v>
      </c>
      <c r="D62" s="17" cm="1">
        <f t="array" ref="D62">SUMIF(TRAINGCOST!$B$6:$B$8,$A62,TRAINGCOST!E$6:E$8)+SUMPRODUCT(--(HSEEXP!$B$7:$B$24=$A62)*(HSEEXP!$G$1:$AN$1=D$1),HSEEXP!$G$7:$AN$24)+SUMPRODUCT(--(GENSERVEXP!$B$7:$B$47=$A62)*(GENSERVEXP!$G$1:$AN$1=D$1),GENSERVEXP!$G$7:$AN$47)+SUMPRODUCT(--(ITEXP!$B$7:$B$15=$A62)*(ITEXP!$G$1:$AN$1=D$1),ITEXP!$G$7:$AN$15)+SUMIF(LABRCOST!$C$5:$C$5,$A62,LABRCOST!E$5:E$5)</f>
        <v>0</v>
      </c>
      <c r="E62" s="17" cm="1">
        <f t="array" ref="E62">SUMIF(TRAINGCOST!$B$6:$B$8,$A62,TRAINGCOST!F$6:F$8)+SUMPRODUCT(--(HSEEXP!$B$7:$B$24=$A62)*(HSEEXP!$G$1:$AN$1=E$1),HSEEXP!$G$7:$AN$24)+SUMPRODUCT(--(GENSERVEXP!$B$7:$B$47=$A62)*(GENSERVEXP!$G$1:$AN$1=E$1),GENSERVEXP!$G$7:$AN$47)+SUMPRODUCT(--(ITEXP!$B$7:$B$15=$A62)*(ITEXP!$G$1:$AN$1=E$1),ITEXP!$G$7:$AN$15)+SUMIF(LABRCOST!$C$5:$C$5,$A62,LABRCOST!F$5:F$5)</f>
        <v>0</v>
      </c>
      <c r="F62" s="17" cm="1">
        <f t="array" ref="F62">SUMIF(TRAINGCOST!$B$6:$B$8,$A62,TRAINGCOST!G$6:G$8)+SUMPRODUCT(--(HSEEXP!$B$7:$B$24=$A62)*(HSEEXP!$G$1:$AN$1=F$1),HSEEXP!$G$7:$AN$24)+SUMPRODUCT(--(GENSERVEXP!$B$7:$B$47=$A62)*(GENSERVEXP!$G$1:$AN$1=F$1),GENSERVEXP!$G$7:$AN$47)+SUMPRODUCT(--(ITEXP!$B$7:$B$15=$A62)*(ITEXP!$G$1:$AN$1=F$1),ITEXP!$G$7:$AN$15)+SUMIF(LABRCOST!$C$5:$C$5,$A62,LABRCOST!G$5:G$5)</f>
        <v>0</v>
      </c>
      <c r="G62" s="17" cm="1">
        <f t="array" ref="G62">SUMIF(TRAINGCOST!$B$6:$B$8,$A62,TRAINGCOST!H$6:H$8)+SUMPRODUCT(--(HSEEXP!$B$7:$B$24=$A62)*(HSEEXP!$G$1:$AN$1=G$1),HSEEXP!$G$7:$AN$24)+SUMPRODUCT(--(GENSERVEXP!$B$7:$B$47=$A62)*(GENSERVEXP!$G$1:$AN$1=G$1),GENSERVEXP!$G$7:$AN$47)+SUMPRODUCT(--(ITEXP!$B$7:$B$15=$A62)*(ITEXP!$G$1:$AN$1=G$1),ITEXP!$G$7:$AN$15)+SUMIF(LABRCOST!$C$5:$C$5,$A62,LABRCOST!H$5:H$5)</f>
        <v>0</v>
      </c>
      <c r="H62" s="17" cm="1">
        <f t="array" ref="H62">SUMIF(TRAINGCOST!$B$6:$B$8,$A62,TRAINGCOST!I$6:I$8)+SUMPRODUCT(--(HSEEXP!$B$7:$B$24=$A62)*(HSEEXP!$G$1:$AN$1=H$1),HSEEXP!$G$7:$AN$24)+SUMPRODUCT(--(GENSERVEXP!$B$7:$B$47=$A62)*(GENSERVEXP!$G$1:$AN$1=H$1),GENSERVEXP!$G$7:$AN$47)+SUMPRODUCT(--(ITEXP!$B$7:$B$15=$A62)*(ITEXP!$G$1:$AN$1=H$1),ITEXP!$G$7:$AN$15)+SUMIF(LABRCOST!$C$5:$C$5,$A62,LABRCOST!I$5:I$5)</f>
        <v>0</v>
      </c>
      <c r="I62" s="17" cm="1">
        <f t="array" ref="I62">SUMIF(TRAINGCOST!$B$6:$B$8,$A62,TRAINGCOST!J$6:J$8)+SUMPRODUCT(--(HSEEXP!$B$7:$B$24=$A62)*(HSEEXP!$G$1:$AN$1=I$1),HSEEXP!$G$7:$AN$24)+SUMPRODUCT(--(GENSERVEXP!$B$7:$B$47=$A62)*(GENSERVEXP!$G$1:$AN$1=I$1),GENSERVEXP!$G$7:$AN$47)+SUMPRODUCT(--(ITEXP!$B$7:$B$15=$A62)*(ITEXP!$G$1:$AN$1=I$1),ITEXP!$G$7:$AN$15)+SUMIF(LABRCOST!$C$5:$C$5,$A62,LABRCOST!J$5:J$5)</f>
        <v>0</v>
      </c>
      <c r="J62" s="17" cm="1">
        <f t="array" ref="J62">SUMIF(TRAINGCOST!$B$6:$B$8,$A62,TRAINGCOST!K$6:K$8)+SUMPRODUCT(--(HSEEXP!$B$7:$B$24=$A62)*(HSEEXP!$G$1:$AN$1=J$1),HSEEXP!$G$7:$AN$24)+SUMPRODUCT(--(GENSERVEXP!$B$7:$B$47=$A62)*(GENSERVEXP!$G$1:$AN$1=J$1),GENSERVEXP!$G$7:$AN$47)+SUMPRODUCT(--(ITEXP!$B$7:$B$15=$A62)*(ITEXP!$G$1:$AN$1=J$1),ITEXP!$G$7:$AN$15)+SUMIF(LABRCOST!$C$5:$C$5,$A62,LABRCOST!K$5:K$5)</f>
        <v>0</v>
      </c>
      <c r="K62" s="17" cm="1">
        <f t="array" ref="K62">SUMIF(TRAINGCOST!$B$6:$B$8,$A62,TRAINGCOST!L$6:L$8)+SUMPRODUCT(--(HSEEXP!$B$7:$B$24=$A62)*(HSEEXP!$G$1:$AN$1=K$1),HSEEXP!$G$7:$AN$24)+SUMPRODUCT(--(GENSERVEXP!$B$7:$B$47=$A62)*(GENSERVEXP!$G$1:$AN$1=K$1),GENSERVEXP!$G$7:$AN$47)+SUMPRODUCT(--(ITEXP!$B$7:$B$15=$A62)*(ITEXP!$G$1:$AN$1=K$1),ITEXP!$G$7:$AN$15)+SUMIF(LABRCOST!$C$5:$C$5,$A62,LABRCOST!L$5:L$5)</f>
        <v>0</v>
      </c>
      <c r="L62" s="17" cm="1">
        <f t="array" ref="L62">SUMIF(TRAINGCOST!$B$6:$B$8,$A62,TRAINGCOST!M$6:M$8)+SUMPRODUCT(--(HSEEXP!$B$7:$B$24=$A62)*(HSEEXP!$G$1:$AN$1=L$1),HSEEXP!$G$7:$AN$24)+SUMPRODUCT(--(GENSERVEXP!$B$7:$B$47=$A62)*(GENSERVEXP!$G$1:$AN$1=L$1),GENSERVEXP!$G$7:$AN$47)+SUMPRODUCT(--(ITEXP!$B$7:$B$15=$A62)*(ITEXP!$G$1:$AN$1=L$1),ITEXP!$G$7:$AN$15)+SUMIF(LABRCOST!$C$5:$C$5,$A62,LABRCOST!M$5:M$5)</f>
        <v>0</v>
      </c>
      <c r="M62" s="17" cm="1">
        <f t="array" ref="M62">SUMIF(TRAINGCOST!$B$6:$B$8,$A62,TRAINGCOST!N$6:N$8)+SUMPRODUCT(--(HSEEXP!$B$7:$B$24=$A62)*(HSEEXP!$G$1:$AN$1=M$1),HSEEXP!$G$7:$AN$24)+SUMPRODUCT(--(GENSERVEXP!$B$7:$B$47=$A62)*(GENSERVEXP!$G$1:$AN$1=M$1),GENSERVEXP!$G$7:$AN$47)+SUMPRODUCT(--(ITEXP!$B$7:$B$15=$A62)*(ITEXP!$G$1:$AN$1=M$1),ITEXP!$G$7:$AN$15)+SUMIF(LABRCOST!$C$5:$C$5,$A62,LABRCOST!N$5:N$5)</f>
        <v>0</v>
      </c>
      <c r="N62" s="17" cm="1">
        <f t="array" ref="N62">SUMIF(TRAINGCOST!$B$6:$B$8,$A62,TRAINGCOST!O$6:O$8)+SUMPRODUCT(--(HSEEXP!$B$7:$B$24=$A62)*(HSEEXP!$G$1:$AN$1=N$1),HSEEXP!$G$7:$AN$24)+SUMPRODUCT(--(GENSERVEXP!$B$7:$B$47=$A62)*(GENSERVEXP!$G$1:$AN$1=N$1),GENSERVEXP!$G$7:$AN$47)+SUMPRODUCT(--(ITEXP!$B$7:$B$15=$A62)*(ITEXP!$G$1:$AN$1=N$1),ITEXP!$G$7:$AN$15)+SUMIF(LABRCOST!$C$5:$C$5,$A62,LABRCOST!O$5:O$5)</f>
        <v>0</v>
      </c>
      <c r="O62" s="18">
        <f t="shared" si="11"/>
        <v>0</v>
      </c>
      <c r="P62" s="19" t="s">
        <v>85</v>
      </c>
    </row>
    <row r="63" spans="1:16">
      <c r="A63" s="15" t="s">
        <v>100</v>
      </c>
      <c r="B63" s="16" t="s">
        <v>101</v>
      </c>
      <c r="C63" s="17" cm="1">
        <f t="array" ref="C63">SUMIF(TRAINGCOST!$B$6:$B$8,$A63,TRAINGCOST!D$6:D$8)+SUMPRODUCT(--(HSEEXP!$B$7:$B$24=$A63)*(HSEEXP!$G$1:$AN$1=C$1),HSEEXP!$G$7:$AN$24)+SUMPRODUCT(--(GENSERVEXP!$B$7:$B$47=$A63)*(GENSERVEXP!$G$1:$AN$1=C$1),GENSERVEXP!$G$7:$AN$47)+SUMPRODUCT(--(ITEXP!$B$7:$B$15=$A63)*(ITEXP!$G$1:$AN$1=C$1),ITEXP!$G$7:$AN$15)+SUMIF(LABRCOST!$C$5:$C$5,$A63,LABRCOST!D$5:D$5)</f>
        <v>0</v>
      </c>
      <c r="D63" s="17" cm="1">
        <f t="array" ref="D63">SUMIF(TRAINGCOST!$B$6:$B$8,$A63,TRAINGCOST!E$6:E$8)+SUMPRODUCT(--(HSEEXP!$B$7:$B$24=$A63)*(HSEEXP!$G$1:$AN$1=D$1),HSEEXP!$G$7:$AN$24)+SUMPRODUCT(--(GENSERVEXP!$B$7:$B$47=$A63)*(GENSERVEXP!$G$1:$AN$1=D$1),GENSERVEXP!$G$7:$AN$47)+SUMPRODUCT(--(ITEXP!$B$7:$B$15=$A63)*(ITEXP!$G$1:$AN$1=D$1),ITEXP!$G$7:$AN$15)+SUMIF(LABRCOST!$C$5:$C$5,$A63,LABRCOST!E$5:E$5)</f>
        <v>0</v>
      </c>
      <c r="E63" s="17" cm="1">
        <f t="array" ref="E63">SUMIF(TRAINGCOST!$B$6:$B$8,$A63,TRAINGCOST!F$6:F$8)+SUMPRODUCT(--(HSEEXP!$B$7:$B$24=$A63)*(HSEEXP!$G$1:$AN$1=E$1),HSEEXP!$G$7:$AN$24)+SUMPRODUCT(--(GENSERVEXP!$B$7:$B$47=$A63)*(GENSERVEXP!$G$1:$AN$1=E$1),GENSERVEXP!$G$7:$AN$47)+SUMPRODUCT(--(ITEXP!$B$7:$B$15=$A63)*(ITEXP!$G$1:$AN$1=E$1),ITEXP!$G$7:$AN$15)+SUMIF(LABRCOST!$C$5:$C$5,$A63,LABRCOST!F$5:F$5)</f>
        <v>0</v>
      </c>
      <c r="F63" s="17" cm="1">
        <f t="array" ref="F63">SUMIF(TRAINGCOST!$B$6:$B$8,$A63,TRAINGCOST!G$6:G$8)+SUMPRODUCT(--(HSEEXP!$B$7:$B$24=$A63)*(HSEEXP!$G$1:$AN$1=F$1),HSEEXP!$G$7:$AN$24)+SUMPRODUCT(--(GENSERVEXP!$B$7:$B$47=$A63)*(GENSERVEXP!$G$1:$AN$1=F$1),GENSERVEXP!$G$7:$AN$47)+SUMPRODUCT(--(ITEXP!$B$7:$B$15=$A63)*(ITEXP!$G$1:$AN$1=F$1),ITEXP!$G$7:$AN$15)+SUMIF(LABRCOST!$C$5:$C$5,$A63,LABRCOST!G$5:G$5)</f>
        <v>0</v>
      </c>
      <c r="G63" s="17" cm="1">
        <f t="array" ref="G63">SUMIF(TRAINGCOST!$B$6:$B$8,$A63,TRAINGCOST!H$6:H$8)+SUMPRODUCT(--(HSEEXP!$B$7:$B$24=$A63)*(HSEEXP!$G$1:$AN$1=G$1),HSEEXP!$G$7:$AN$24)+SUMPRODUCT(--(GENSERVEXP!$B$7:$B$47=$A63)*(GENSERVEXP!$G$1:$AN$1=G$1),GENSERVEXP!$G$7:$AN$47)+SUMPRODUCT(--(ITEXP!$B$7:$B$15=$A63)*(ITEXP!$G$1:$AN$1=G$1),ITEXP!$G$7:$AN$15)+SUMIF(LABRCOST!$C$5:$C$5,$A63,LABRCOST!H$5:H$5)</f>
        <v>0</v>
      </c>
      <c r="H63" s="17" cm="1">
        <f t="array" ref="H63">SUMIF(TRAINGCOST!$B$6:$B$8,$A63,TRAINGCOST!I$6:I$8)+SUMPRODUCT(--(HSEEXP!$B$7:$B$24=$A63)*(HSEEXP!$G$1:$AN$1=H$1),HSEEXP!$G$7:$AN$24)+SUMPRODUCT(--(GENSERVEXP!$B$7:$B$47=$A63)*(GENSERVEXP!$G$1:$AN$1=H$1),GENSERVEXP!$G$7:$AN$47)+SUMPRODUCT(--(ITEXP!$B$7:$B$15=$A63)*(ITEXP!$G$1:$AN$1=H$1),ITEXP!$G$7:$AN$15)+SUMIF(LABRCOST!$C$5:$C$5,$A63,LABRCOST!I$5:I$5)</f>
        <v>0</v>
      </c>
      <c r="I63" s="17" cm="1">
        <f t="array" ref="I63">SUMIF(TRAINGCOST!$B$6:$B$8,$A63,TRAINGCOST!J$6:J$8)+SUMPRODUCT(--(HSEEXP!$B$7:$B$24=$A63)*(HSEEXP!$G$1:$AN$1=I$1),HSEEXP!$G$7:$AN$24)+SUMPRODUCT(--(GENSERVEXP!$B$7:$B$47=$A63)*(GENSERVEXP!$G$1:$AN$1=I$1),GENSERVEXP!$G$7:$AN$47)+SUMPRODUCT(--(ITEXP!$B$7:$B$15=$A63)*(ITEXP!$G$1:$AN$1=I$1),ITEXP!$G$7:$AN$15)+SUMIF(LABRCOST!$C$5:$C$5,$A63,LABRCOST!J$5:J$5)</f>
        <v>0</v>
      </c>
      <c r="J63" s="17" cm="1">
        <f t="array" ref="J63">SUMIF(TRAINGCOST!$B$6:$B$8,$A63,TRAINGCOST!K$6:K$8)+SUMPRODUCT(--(HSEEXP!$B$7:$B$24=$A63)*(HSEEXP!$G$1:$AN$1=J$1),HSEEXP!$G$7:$AN$24)+SUMPRODUCT(--(GENSERVEXP!$B$7:$B$47=$A63)*(GENSERVEXP!$G$1:$AN$1=J$1),GENSERVEXP!$G$7:$AN$47)+SUMPRODUCT(--(ITEXP!$B$7:$B$15=$A63)*(ITEXP!$G$1:$AN$1=J$1),ITEXP!$G$7:$AN$15)+SUMIF(LABRCOST!$C$5:$C$5,$A63,LABRCOST!K$5:K$5)</f>
        <v>0</v>
      </c>
      <c r="K63" s="17" cm="1">
        <f t="array" ref="K63">SUMIF(TRAINGCOST!$B$6:$B$8,$A63,TRAINGCOST!L$6:L$8)+SUMPRODUCT(--(HSEEXP!$B$7:$B$24=$A63)*(HSEEXP!$G$1:$AN$1=K$1),HSEEXP!$G$7:$AN$24)+SUMPRODUCT(--(GENSERVEXP!$B$7:$B$47=$A63)*(GENSERVEXP!$G$1:$AN$1=K$1),GENSERVEXP!$G$7:$AN$47)+SUMPRODUCT(--(ITEXP!$B$7:$B$15=$A63)*(ITEXP!$G$1:$AN$1=K$1),ITEXP!$G$7:$AN$15)+SUMIF(LABRCOST!$C$5:$C$5,$A63,LABRCOST!L$5:L$5)</f>
        <v>0</v>
      </c>
      <c r="L63" s="17" cm="1">
        <f t="array" ref="L63">SUMIF(TRAINGCOST!$B$6:$B$8,$A63,TRAINGCOST!M$6:M$8)+SUMPRODUCT(--(HSEEXP!$B$7:$B$24=$A63)*(HSEEXP!$G$1:$AN$1=L$1),HSEEXP!$G$7:$AN$24)+SUMPRODUCT(--(GENSERVEXP!$B$7:$B$47=$A63)*(GENSERVEXP!$G$1:$AN$1=L$1),GENSERVEXP!$G$7:$AN$47)+SUMPRODUCT(--(ITEXP!$B$7:$B$15=$A63)*(ITEXP!$G$1:$AN$1=L$1),ITEXP!$G$7:$AN$15)+SUMIF(LABRCOST!$C$5:$C$5,$A63,LABRCOST!M$5:M$5)</f>
        <v>0</v>
      </c>
      <c r="M63" s="17" cm="1">
        <f t="array" ref="M63">SUMIF(TRAINGCOST!$B$6:$B$8,$A63,TRAINGCOST!N$6:N$8)+SUMPRODUCT(--(HSEEXP!$B$7:$B$24=$A63)*(HSEEXP!$G$1:$AN$1=M$1),HSEEXP!$G$7:$AN$24)+SUMPRODUCT(--(GENSERVEXP!$B$7:$B$47=$A63)*(GENSERVEXP!$G$1:$AN$1=M$1),GENSERVEXP!$G$7:$AN$47)+SUMPRODUCT(--(ITEXP!$B$7:$B$15=$A63)*(ITEXP!$G$1:$AN$1=M$1),ITEXP!$G$7:$AN$15)+SUMIF(LABRCOST!$C$5:$C$5,$A63,LABRCOST!N$5:N$5)</f>
        <v>0</v>
      </c>
      <c r="N63" s="17" cm="1">
        <f t="array" ref="N63">SUMIF(TRAINGCOST!$B$6:$B$8,$A63,TRAINGCOST!O$6:O$8)+SUMPRODUCT(--(HSEEXP!$B$7:$B$24=$A63)*(HSEEXP!$G$1:$AN$1=N$1),HSEEXP!$G$7:$AN$24)+SUMPRODUCT(--(GENSERVEXP!$B$7:$B$47=$A63)*(GENSERVEXP!$G$1:$AN$1=N$1),GENSERVEXP!$G$7:$AN$47)+SUMPRODUCT(--(ITEXP!$B$7:$B$15=$A63)*(ITEXP!$G$1:$AN$1=N$1),ITEXP!$G$7:$AN$15)+SUMIF(LABRCOST!$C$5:$C$5,$A63,LABRCOST!O$5:O$5)</f>
        <v>0</v>
      </c>
      <c r="O63" s="18">
        <f t="shared" si="11"/>
        <v>0</v>
      </c>
      <c r="P63" s="19" t="s">
        <v>19</v>
      </c>
    </row>
    <row r="64" spans="1:16">
      <c r="A64" s="15" t="s">
        <v>102</v>
      </c>
      <c r="B64" s="16" t="s">
        <v>103</v>
      </c>
      <c r="C64" s="17" cm="1">
        <f t="array" ref="C64">SUMIF(TRAINGCOST!$B$6:$B$8,$A64,TRAINGCOST!D$6:D$8)+SUMPRODUCT(--(HSEEXP!$B$7:$B$24=$A64)*(HSEEXP!$G$1:$AN$1=C$1),HSEEXP!$G$7:$AN$24)+SUMPRODUCT(--(GENSERVEXP!$B$7:$B$47=$A64)*(GENSERVEXP!$G$1:$AN$1=C$1),GENSERVEXP!$G$7:$AN$47)+SUMPRODUCT(--(ITEXP!$B$7:$B$15=$A64)*(ITEXP!$G$1:$AN$1=C$1),ITEXP!$G$7:$AN$15)+SUMIF(LABRCOST!$C$5:$C$5,$A64,LABRCOST!D$5:D$5)</f>
        <v>0</v>
      </c>
      <c r="D64" s="17" cm="1">
        <f t="array" ref="D64">SUMIF(TRAINGCOST!$B$6:$B$8,$A64,TRAINGCOST!E$6:E$8)+SUMPRODUCT(--(HSEEXP!$B$7:$B$24=$A64)*(HSEEXP!$G$1:$AN$1=D$1),HSEEXP!$G$7:$AN$24)+SUMPRODUCT(--(GENSERVEXP!$B$7:$B$47=$A64)*(GENSERVEXP!$G$1:$AN$1=D$1),GENSERVEXP!$G$7:$AN$47)+SUMPRODUCT(--(ITEXP!$B$7:$B$15=$A64)*(ITEXP!$G$1:$AN$1=D$1),ITEXP!$G$7:$AN$15)+SUMIF(LABRCOST!$C$5:$C$5,$A64,LABRCOST!E$5:E$5)</f>
        <v>0</v>
      </c>
      <c r="E64" s="17" cm="1">
        <f t="array" ref="E64">SUMIF(TRAINGCOST!$B$6:$B$8,$A64,TRAINGCOST!F$6:F$8)+SUMPRODUCT(--(HSEEXP!$B$7:$B$24=$A64)*(HSEEXP!$G$1:$AN$1=E$1),HSEEXP!$G$7:$AN$24)+SUMPRODUCT(--(GENSERVEXP!$B$7:$B$47=$A64)*(GENSERVEXP!$G$1:$AN$1=E$1),GENSERVEXP!$G$7:$AN$47)+SUMPRODUCT(--(ITEXP!$B$7:$B$15=$A64)*(ITEXP!$G$1:$AN$1=E$1),ITEXP!$G$7:$AN$15)+SUMIF(LABRCOST!$C$5:$C$5,$A64,LABRCOST!F$5:F$5)</f>
        <v>0</v>
      </c>
      <c r="F64" s="17" cm="1">
        <f t="array" ref="F64">SUMIF(TRAINGCOST!$B$6:$B$8,$A64,TRAINGCOST!G$6:G$8)+SUMPRODUCT(--(HSEEXP!$B$7:$B$24=$A64)*(HSEEXP!$G$1:$AN$1=F$1),HSEEXP!$G$7:$AN$24)+SUMPRODUCT(--(GENSERVEXP!$B$7:$B$47=$A64)*(GENSERVEXP!$G$1:$AN$1=F$1),GENSERVEXP!$G$7:$AN$47)+SUMPRODUCT(--(ITEXP!$B$7:$B$15=$A64)*(ITEXP!$G$1:$AN$1=F$1),ITEXP!$G$7:$AN$15)+SUMIF(LABRCOST!$C$5:$C$5,$A64,LABRCOST!G$5:G$5)</f>
        <v>0</v>
      </c>
      <c r="G64" s="17" cm="1">
        <f t="array" ref="G64">SUMIF(TRAINGCOST!$B$6:$B$8,$A64,TRAINGCOST!H$6:H$8)+SUMPRODUCT(--(HSEEXP!$B$7:$B$24=$A64)*(HSEEXP!$G$1:$AN$1=G$1),HSEEXP!$G$7:$AN$24)+SUMPRODUCT(--(GENSERVEXP!$B$7:$B$47=$A64)*(GENSERVEXP!$G$1:$AN$1=G$1),GENSERVEXP!$G$7:$AN$47)+SUMPRODUCT(--(ITEXP!$B$7:$B$15=$A64)*(ITEXP!$G$1:$AN$1=G$1),ITEXP!$G$7:$AN$15)+SUMIF(LABRCOST!$C$5:$C$5,$A64,LABRCOST!H$5:H$5)</f>
        <v>0</v>
      </c>
      <c r="H64" s="17" cm="1">
        <f t="array" ref="H64">SUMIF(TRAINGCOST!$B$6:$B$8,$A64,TRAINGCOST!I$6:I$8)+SUMPRODUCT(--(HSEEXP!$B$7:$B$24=$A64)*(HSEEXP!$G$1:$AN$1=H$1),HSEEXP!$G$7:$AN$24)+SUMPRODUCT(--(GENSERVEXP!$B$7:$B$47=$A64)*(GENSERVEXP!$G$1:$AN$1=H$1),GENSERVEXP!$G$7:$AN$47)+SUMPRODUCT(--(ITEXP!$B$7:$B$15=$A64)*(ITEXP!$G$1:$AN$1=H$1),ITEXP!$G$7:$AN$15)+SUMIF(LABRCOST!$C$5:$C$5,$A64,LABRCOST!I$5:I$5)</f>
        <v>0</v>
      </c>
      <c r="I64" s="17" cm="1">
        <f t="array" ref="I64">SUMIF(TRAINGCOST!$B$6:$B$8,$A64,TRAINGCOST!J$6:J$8)+SUMPRODUCT(--(HSEEXP!$B$7:$B$24=$A64)*(HSEEXP!$G$1:$AN$1=I$1),HSEEXP!$G$7:$AN$24)+SUMPRODUCT(--(GENSERVEXP!$B$7:$B$47=$A64)*(GENSERVEXP!$G$1:$AN$1=I$1),GENSERVEXP!$G$7:$AN$47)+SUMPRODUCT(--(ITEXP!$B$7:$B$15=$A64)*(ITEXP!$G$1:$AN$1=I$1),ITEXP!$G$7:$AN$15)+SUMIF(LABRCOST!$C$5:$C$5,$A64,LABRCOST!J$5:J$5)</f>
        <v>0</v>
      </c>
      <c r="J64" s="17" cm="1">
        <f t="array" ref="J64">SUMIF(TRAINGCOST!$B$6:$B$8,$A64,TRAINGCOST!K$6:K$8)+SUMPRODUCT(--(HSEEXP!$B$7:$B$24=$A64)*(HSEEXP!$G$1:$AN$1=J$1),HSEEXP!$G$7:$AN$24)+SUMPRODUCT(--(GENSERVEXP!$B$7:$B$47=$A64)*(GENSERVEXP!$G$1:$AN$1=J$1),GENSERVEXP!$G$7:$AN$47)+SUMPRODUCT(--(ITEXP!$B$7:$B$15=$A64)*(ITEXP!$G$1:$AN$1=J$1),ITEXP!$G$7:$AN$15)+SUMIF(LABRCOST!$C$5:$C$5,$A64,LABRCOST!K$5:K$5)</f>
        <v>0</v>
      </c>
      <c r="K64" s="17" cm="1">
        <f t="array" ref="K64">SUMIF(TRAINGCOST!$B$6:$B$8,$A64,TRAINGCOST!L$6:L$8)+SUMPRODUCT(--(HSEEXP!$B$7:$B$24=$A64)*(HSEEXP!$G$1:$AN$1=K$1),HSEEXP!$G$7:$AN$24)+SUMPRODUCT(--(GENSERVEXP!$B$7:$B$47=$A64)*(GENSERVEXP!$G$1:$AN$1=K$1),GENSERVEXP!$G$7:$AN$47)+SUMPRODUCT(--(ITEXP!$B$7:$B$15=$A64)*(ITEXP!$G$1:$AN$1=K$1),ITEXP!$G$7:$AN$15)+SUMIF(LABRCOST!$C$5:$C$5,$A64,LABRCOST!L$5:L$5)</f>
        <v>0</v>
      </c>
      <c r="L64" s="17" cm="1">
        <f t="array" ref="L64">SUMIF(TRAINGCOST!$B$6:$B$8,$A64,TRAINGCOST!M$6:M$8)+SUMPRODUCT(--(HSEEXP!$B$7:$B$24=$A64)*(HSEEXP!$G$1:$AN$1=L$1),HSEEXP!$G$7:$AN$24)+SUMPRODUCT(--(GENSERVEXP!$B$7:$B$47=$A64)*(GENSERVEXP!$G$1:$AN$1=L$1),GENSERVEXP!$G$7:$AN$47)+SUMPRODUCT(--(ITEXP!$B$7:$B$15=$A64)*(ITEXP!$G$1:$AN$1=L$1),ITEXP!$G$7:$AN$15)+SUMIF(LABRCOST!$C$5:$C$5,$A64,LABRCOST!M$5:M$5)</f>
        <v>0</v>
      </c>
      <c r="M64" s="17" cm="1">
        <f t="array" ref="M64">SUMIF(TRAINGCOST!$B$6:$B$8,$A64,TRAINGCOST!N$6:N$8)+SUMPRODUCT(--(HSEEXP!$B$7:$B$24=$A64)*(HSEEXP!$G$1:$AN$1=M$1),HSEEXP!$G$7:$AN$24)+SUMPRODUCT(--(GENSERVEXP!$B$7:$B$47=$A64)*(GENSERVEXP!$G$1:$AN$1=M$1),GENSERVEXP!$G$7:$AN$47)+SUMPRODUCT(--(ITEXP!$B$7:$B$15=$A64)*(ITEXP!$G$1:$AN$1=M$1),ITEXP!$G$7:$AN$15)+SUMIF(LABRCOST!$C$5:$C$5,$A64,LABRCOST!N$5:N$5)</f>
        <v>0</v>
      </c>
      <c r="N64" s="17" cm="1">
        <f t="array" ref="N64">SUMIF(TRAINGCOST!$B$6:$B$8,$A64,TRAINGCOST!O$6:O$8)+SUMPRODUCT(--(HSEEXP!$B$7:$B$24=$A64)*(HSEEXP!$G$1:$AN$1=N$1),HSEEXP!$G$7:$AN$24)+SUMPRODUCT(--(GENSERVEXP!$B$7:$B$47=$A64)*(GENSERVEXP!$G$1:$AN$1=N$1),GENSERVEXP!$G$7:$AN$47)+SUMPRODUCT(--(ITEXP!$B$7:$B$15=$A64)*(ITEXP!$G$1:$AN$1=N$1),ITEXP!$G$7:$AN$15)+SUMIF(LABRCOST!$C$5:$C$5,$A64,LABRCOST!O$5:O$5)</f>
        <v>0</v>
      </c>
      <c r="O64" s="18">
        <f t="shared" si="11"/>
        <v>0</v>
      </c>
      <c r="P64" s="19" t="s">
        <v>85</v>
      </c>
    </row>
    <row r="65" spans="1:16">
      <c r="A65" s="20" t="s">
        <v>104</v>
      </c>
      <c r="B65" s="21" t="s">
        <v>105</v>
      </c>
      <c r="C65" s="22">
        <f t="shared" ref="C65:N65" si="12">SUM(C56:C64)</f>
        <v>0</v>
      </c>
      <c r="D65" s="22">
        <f t="shared" si="12"/>
        <v>0</v>
      </c>
      <c r="E65" s="22">
        <f t="shared" si="12"/>
        <v>0</v>
      </c>
      <c r="F65" s="22">
        <f t="shared" si="12"/>
        <v>0</v>
      </c>
      <c r="G65" s="22">
        <f t="shared" si="12"/>
        <v>0</v>
      </c>
      <c r="H65" s="22">
        <f t="shared" si="12"/>
        <v>0</v>
      </c>
      <c r="I65" s="22">
        <f t="shared" si="12"/>
        <v>0</v>
      </c>
      <c r="J65" s="22">
        <f t="shared" si="12"/>
        <v>0</v>
      </c>
      <c r="K65" s="22">
        <f t="shared" si="12"/>
        <v>0</v>
      </c>
      <c r="L65" s="22">
        <f t="shared" si="12"/>
        <v>0</v>
      </c>
      <c r="M65" s="22">
        <f t="shared" si="12"/>
        <v>0</v>
      </c>
      <c r="N65" s="22">
        <f t="shared" si="12"/>
        <v>0</v>
      </c>
      <c r="O65" s="23">
        <f>SUM(O56:O64)</f>
        <v>0</v>
      </c>
      <c r="P65" s="24"/>
    </row>
    <row r="66" spans="1:16">
      <c r="A66" s="15" t="s">
        <v>106</v>
      </c>
      <c r="B66" s="16" t="s">
        <v>107</v>
      </c>
      <c r="C66" s="17" cm="1">
        <f t="array" ref="C66">SUMIF(TRAINGCOST!$B$6:$B$8,$A66,TRAINGCOST!D$6:D$8)+SUMPRODUCT(--(HSEEXP!$B$7:$B$24=$A66)*(HSEEXP!$G$1:$AN$1=C$1),HSEEXP!$G$7:$AN$24)+SUMPRODUCT(--(GENSERVEXP!$B$7:$B$47=$A66)*(GENSERVEXP!$G$1:$AN$1=C$1),GENSERVEXP!$G$7:$AN$47)+SUMPRODUCT(--(ITEXP!$B$7:$B$15=$A66)*(ITEXP!$G$1:$AN$1=C$1),ITEXP!$G$7:$AN$15)+SUMIF(LABRCOST!$C$5:$C$5,$A66,LABRCOST!D$5:D$5)</f>
        <v>0</v>
      </c>
      <c r="D66" s="17" cm="1">
        <f t="array" ref="D66">SUMIF(TRAINGCOST!$B$6:$B$8,$A66,TRAINGCOST!E$6:E$8)+SUMPRODUCT(--(HSEEXP!$B$7:$B$24=$A66)*(HSEEXP!$G$1:$AN$1=D$1),HSEEXP!$G$7:$AN$24)+SUMPRODUCT(--(GENSERVEXP!$B$7:$B$47=$A66)*(GENSERVEXP!$G$1:$AN$1=D$1),GENSERVEXP!$G$7:$AN$47)+SUMPRODUCT(--(ITEXP!$B$7:$B$15=$A66)*(ITEXP!$G$1:$AN$1=D$1),ITEXP!$G$7:$AN$15)+SUMIF(LABRCOST!$C$5:$C$5,$A66,LABRCOST!E$5:E$5)</f>
        <v>0</v>
      </c>
      <c r="E66" s="17" cm="1">
        <f t="array" ref="E66">SUMIF(TRAINGCOST!$B$6:$B$8,$A66,TRAINGCOST!F$6:F$8)+SUMPRODUCT(--(HSEEXP!$B$7:$B$24=$A66)*(HSEEXP!$G$1:$AN$1=E$1),HSEEXP!$G$7:$AN$24)+SUMPRODUCT(--(GENSERVEXP!$B$7:$B$47=$A66)*(GENSERVEXP!$G$1:$AN$1=E$1),GENSERVEXP!$G$7:$AN$47)+SUMPRODUCT(--(ITEXP!$B$7:$B$15=$A66)*(ITEXP!$G$1:$AN$1=E$1),ITEXP!$G$7:$AN$15)+SUMIF(LABRCOST!$C$5:$C$5,$A66,LABRCOST!F$5:F$5)</f>
        <v>0</v>
      </c>
      <c r="F66" s="17" cm="1">
        <f t="array" ref="F66">SUMIF(TRAINGCOST!$B$6:$B$8,$A66,TRAINGCOST!G$6:G$8)+SUMPRODUCT(--(HSEEXP!$B$7:$B$24=$A66)*(HSEEXP!$G$1:$AN$1=F$1),HSEEXP!$G$7:$AN$24)+SUMPRODUCT(--(GENSERVEXP!$B$7:$B$47=$A66)*(GENSERVEXP!$G$1:$AN$1=F$1),GENSERVEXP!$G$7:$AN$47)+SUMPRODUCT(--(ITEXP!$B$7:$B$15=$A66)*(ITEXP!$G$1:$AN$1=F$1),ITEXP!$G$7:$AN$15)+SUMIF(LABRCOST!$C$5:$C$5,$A66,LABRCOST!G$5:G$5)</f>
        <v>0</v>
      </c>
      <c r="G66" s="17" cm="1">
        <f t="array" ref="G66">SUMIF(TRAINGCOST!$B$6:$B$8,$A66,TRAINGCOST!H$6:H$8)+SUMPRODUCT(--(HSEEXP!$B$7:$B$24=$A66)*(HSEEXP!$G$1:$AN$1=G$1),HSEEXP!$G$7:$AN$24)+SUMPRODUCT(--(GENSERVEXP!$B$7:$B$47=$A66)*(GENSERVEXP!$G$1:$AN$1=G$1),GENSERVEXP!$G$7:$AN$47)+SUMPRODUCT(--(ITEXP!$B$7:$B$15=$A66)*(ITEXP!$G$1:$AN$1=G$1),ITEXP!$G$7:$AN$15)+SUMIF(LABRCOST!$C$5:$C$5,$A66,LABRCOST!H$5:H$5)</f>
        <v>0</v>
      </c>
      <c r="H66" s="17" cm="1">
        <f t="array" ref="H66">SUMIF(TRAINGCOST!$B$6:$B$8,$A66,TRAINGCOST!I$6:I$8)+SUMPRODUCT(--(HSEEXP!$B$7:$B$24=$A66)*(HSEEXP!$G$1:$AN$1=H$1),HSEEXP!$G$7:$AN$24)+SUMPRODUCT(--(GENSERVEXP!$B$7:$B$47=$A66)*(GENSERVEXP!$G$1:$AN$1=H$1),GENSERVEXP!$G$7:$AN$47)+SUMPRODUCT(--(ITEXP!$B$7:$B$15=$A66)*(ITEXP!$G$1:$AN$1=H$1),ITEXP!$G$7:$AN$15)+SUMIF(LABRCOST!$C$5:$C$5,$A66,LABRCOST!I$5:I$5)</f>
        <v>0</v>
      </c>
      <c r="I66" s="17" cm="1">
        <f t="array" ref="I66">SUMIF(TRAINGCOST!$B$6:$B$8,$A66,TRAINGCOST!J$6:J$8)+SUMPRODUCT(--(HSEEXP!$B$7:$B$24=$A66)*(HSEEXP!$G$1:$AN$1=I$1),HSEEXP!$G$7:$AN$24)+SUMPRODUCT(--(GENSERVEXP!$B$7:$B$47=$A66)*(GENSERVEXP!$G$1:$AN$1=I$1),GENSERVEXP!$G$7:$AN$47)+SUMPRODUCT(--(ITEXP!$B$7:$B$15=$A66)*(ITEXP!$G$1:$AN$1=I$1),ITEXP!$G$7:$AN$15)+SUMIF(LABRCOST!$C$5:$C$5,$A66,LABRCOST!J$5:J$5)</f>
        <v>0</v>
      </c>
      <c r="J66" s="17" cm="1">
        <f t="array" ref="J66">SUMIF(TRAINGCOST!$B$6:$B$8,$A66,TRAINGCOST!K$6:K$8)+SUMPRODUCT(--(HSEEXP!$B$7:$B$24=$A66)*(HSEEXP!$G$1:$AN$1=J$1),HSEEXP!$G$7:$AN$24)+SUMPRODUCT(--(GENSERVEXP!$B$7:$B$47=$A66)*(GENSERVEXP!$G$1:$AN$1=J$1),GENSERVEXP!$G$7:$AN$47)+SUMPRODUCT(--(ITEXP!$B$7:$B$15=$A66)*(ITEXP!$G$1:$AN$1=J$1),ITEXP!$G$7:$AN$15)+SUMIF(LABRCOST!$C$5:$C$5,$A66,LABRCOST!K$5:K$5)</f>
        <v>0</v>
      </c>
      <c r="K66" s="17" cm="1">
        <f t="array" ref="K66">SUMIF(TRAINGCOST!$B$6:$B$8,$A66,TRAINGCOST!L$6:L$8)+SUMPRODUCT(--(HSEEXP!$B$7:$B$24=$A66)*(HSEEXP!$G$1:$AN$1=K$1),HSEEXP!$G$7:$AN$24)+SUMPRODUCT(--(GENSERVEXP!$B$7:$B$47=$A66)*(GENSERVEXP!$G$1:$AN$1=K$1),GENSERVEXP!$G$7:$AN$47)+SUMPRODUCT(--(ITEXP!$B$7:$B$15=$A66)*(ITEXP!$G$1:$AN$1=K$1),ITEXP!$G$7:$AN$15)+SUMIF(LABRCOST!$C$5:$C$5,$A66,LABRCOST!L$5:L$5)</f>
        <v>0</v>
      </c>
      <c r="L66" s="17" cm="1">
        <f t="array" ref="L66">SUMIF(TRAINGCOST!$B$6:$B$8,$A66,TRAINGCOST!M$6:M$8)+SUMPRODUCT(--(HSEEXP!$B$7:$B$24=$A66)*(HSEEXP!$G$1:$AN$1=L$1),HSEEXP!$G$7:$AN$24)+SUMPRODUCT(--(GENSERVEXP!$B$7:$B$47=$A66)*(GENSERVEXP!$G$1:$AN$1=L$1),GENSERVEXP!$G$7:$AN$47)+SUMPRODUCT(--(ITEXP!$B$7:$B$15=$A66)*(ITEXP!$G$1:$AN$1=L$1),ITEXP!$G$7:$AN$15)+SUMIF(LABRCOST!$C$5:$C$5,$A66,LABRCOST!M$5:M$5)</f>
        <v>0</v>
      </c>
      <c r="M66" s="17" cm="1">
        <f t="array" ref="M66">SUMIF(TRAINGCOST!$B$6:$B$8,$A66,TRAINGCOST!N$6:N$8)+SUMPRODUCT(--(HSEEXP!$B$7:$B$24=$A66)*(HSEEXP!$G$1:$AN$1=M$1),HSEEXP!$G$7:$AN$24)+SUMPRODUCT(--(GENSERVEXP!$B$7:$B$47=$A66)*(GENSERVEXP!$G$1:$AN$1=M$1),GENSERVEXP!$G$7:$AN$47)+SUMPRODUCT(--(ITEXP!$B$7:$B$15=$A66)*(ITEXP!$G$1:$AN$1=M$1),ITEXP!$G$7:$AN$15)+SUMIF(LABRCOST!$C$5:$C$5,$A66,LABRCOST!N$5:N$5)</f>
        <v>0</v>
      </c>
      <c r="N66" s="17" cm="1">
        <f t="array" ref="N66">SUMIF(TRAINGCOST!$B$6:$B$8,$A66,TRAINGCOST!O$6:O$8)+SUMPRODUCT(--(HSEEXP!$B$7:$B$24=$A66)*(HSEEXP!$G$1:$AN$1=N$1),HSEEXP!$G$7:$AN$24)+SUMPRODUCT(--(GENSERVEXP!$B$7:$B$47=$A66)*(GENSERVEXP!$G$1:$AN$1=N$1),GENSERVEXP!$G$7:$AN$47)+SUMPRODUCT(--(ITEXP!$B$7:$B$15=$A66)*(ITEXP!$G$1:$AN$1=N$1),ITEXP!$G$7:$AN$15)+SUMIF(LABRCOST!$C$5:$C$5,$A66,LABRCOST!O$5:O$5)</f>
        <v>0</v>
      </c>
      <c r="O66" s="18">
        <f t="shared" ref="O66:O92" si="13">SUM(C66:N66)</f>
        <v>0</v>
      </c>
      <c r="P66" s="19" t="s">
        <v>108</v>
      </c>
    </row>
    <row r="67" spans="1:16">
      <c r="A67" s="15" t="s">
        <v>109</v>
      </c>
      <c r="B67" s="16" t="s">
        <v>110</v>
      </c>
      <c r="C67" s="17" cm="1">
        <f t="array" ref="C67">SUMIF(TRAINGCOST!$B$6:$B$8,$A67,TRAINGCOST!D$6:D$8)+SUMPRODUCT(--(HSEEXP!$B$7:$B$24=$A67)*(HSEEXP!$G$1:$AN$1=C$1),HSEEXP!$G$7:$AN$24)+SUMPRODUCT(--(GENSERVEXP!$B$7:$B$47=$A67)*(GENSERVEXP!$G$1:$AN$1=C$1),GENSERVEXP!$G$7:$AN$47)+SUMPRODUCT(--(ITEXP!$B$7:$B$15=$A67)*(ITEXP!$G$1:$AN$1=C$1),ITEXP!$G$7:$AN$15)+SUMIF(LABRCOST!$C$5:$C$5,$A67,LABRCOST!D$5:D$5)</f>
        <v>0</v>
      </c>
      <c r="D67" s="17" cm="1">
        <f t="array" ref="D67">SUMIF(TRAINGCOST!$B$6:$B$8,$A67,TRAINGCOST!E$6:E$8)+SUMPRODUCT(--(HSEEXP!$B$7:$B$24=$A67)*(HSEEXP!$G$1:$AN$1=D$1),HSEEXP!$G$7:$AN$24)+SUMPRODUCT(--(GENSERVEXP!$B$7:$B$47=$A67)*(GENSERVEXP!$G$1:$AN$1=D$1),GENSERVEXP!$G$7:$AN$47)+SUMPRODUCT(--(ITEXP!$B$7:$B$15=$A67)*(ITEXP!$G$1:$AN$1=D$1),ITEXP!$G$7:$AN$15)+SUMIF(LABRCOST!$C$5:$C$5,$A67,LABRCOST!E$5:E$5)</f>
        <v>0</v>
      </c>
      <c r="E67" s="17" cm="1">
        <f t="array" ref="E67">SUMIF(TRAINGCOST!$B$6:$B$8,$A67,TRAINGCOST!F$6:F$8)+SUMPRODUCT(--(HSEEXP!$B$7:$B$24=$A67)*(HSEEXP!$G$1:$AN$1=E$1),HSEEXP!$G$7:$AN$24)+SUMPRODUCT(--(GENSERVEXP!$B$7:$B$47=$A67)*(GENSERVEXP!$G$1:$AN$1=E$1),GENSERVEXP!$G$7:$AN$47)+SUMPRODUCT(--(ITEXP!$B$7:$B$15=$A67)*(ITEXP!$G$1:$AN$1=E$1),ITEXP!$G$7:$AN$15)+SUMIF(LABRCOST!$C$5:$C$5,$A67,LABRCOST!F$5:F$5)</f>
        <v>0</v>
      </c>
      <c r="F67" s="17" cm="1">
        <f t="array" ref="F67">SUMIF(TRAINGCOST!$B$6:$B$8,$A67,TRAINGCOST!G$6:G$8)+SUMPRODUCT(--(HSEEXP!$B$7:$B$24=$A67)*(HSEEXP!$G$1:$AN$1=F$1),HSEEXP!$G$7:$AN$24)+SUMPRODUCT(--(GENSERVEXP!$B$7:$B$47=$A67)*(GENSERVEXP!$G$1:$AN$1=F$1),GENSERVEXP!$G$7:$AN$47)+SUMPRODUCT(--(ITEXP!$B$7:$B$15=$A67)*(ITEXP!$G$1:$AN$1=F$1),ITEXP!$G$7:$AN$15)+SUMIF(LABRCOST!$C$5:$C$5,$A67,LABRCOST!G$5:G$5)</f>
        <v>0</v>
      </c>
      <c r="G67" s="17" cm="1">
        <f t="array" ref="G67">SUMIF(TRAINGCOST!$B$6:$B$8,$A67,TRAINGCOST!H$6:H$8)+SUMPRODUCT(--(HSEEXP!$B$7:$B$24=$A67)*(HSEEXP!$G$1:$AN$1=G$1),HSEEXP!$G$7:$AN$24)+SUMPRODUCT(--(GENSERVEXP!$B$7:$B$47=$A67)*(GENSERVEXP!$G$1:$AN$1=G$1),GENSERVEXP!$G$7:$AN$47)+SUMPRODUCT(--(ITEXP!$B$7:$B$15=$A67)*(ITEXP!$G$1:$AN$1=G$1),ITEXP!$G$7:$AN$15)+SUMIF(LABRCOST!$C$5:$C$5,$A67,LABRCOST!H$5:H$5)</f>
        <v>0</v>
      </c>
      <c r="H67" s="17" cm="1">
        <f t="array" ref="H67">SUMIF(TRAINGCOST!$B$6:$B$8,$A67,TRAINGCOST!I$6:I$8)+SUMPRODUCT(--(HSEEXP!$B$7:$B$24=$A67)*(HSEEXP!$G$1:$AN$1=H$1),HSEEXP!$G$7:$AN$24)+SUMPRODUCT(--(GENSERVEXP!$B$7:$B$47=$A67)*(GENSERVEXP!$G$1:$AN$1=H$1),GENSERVEXP!$G$7:$AN$47)+SUMPRODUCT(--(ITEXP!$B$7:$B$15=$A67)*(ITEXP!$G$1:$AN$1=H$1),ITEXP!$G$7:$AN$15)+SUMIF(LABRCOST!$C$5:$C$5,$A67,LABRCOST!I$5:I$5)</f>
        <v>0</v>
      </c>
      <c r="I67" s="17" cm="1">
        <f t="array" ref="I67">SUMIF(TRAINGCOST!$B$6:$B$8,$A67,TRAINGCOST!J$6:J$8)+SUMPRODUCT(--(HSEEXP!$B$7:$B$24=$A67)*(HSEEXP!$G$1:$AN$1=I$1),HSEEXP!$G$7:$AN$24)+SUMPRODUCT(--(GENSERVEXP!$B$7:$B$47=$A67)*(GENSERVEXP!$G$1:$AN$1=I$1),GENSERVEXP!$G$7:$AN$47)+SUMPRODUCT(--(ITEXP!$B$7:$B$15=$A67)*(ITEXP!$G$1:$AN$1=I$1),ITEXP!$G$7:$AN$15)+SUMIF(LABRCOST!$C$5:$C$5,$A67,LABRCOST!J$5:J$5)</f>
        <v>0</v>
      </c>
      <c r="J67" s="17" cm="1">
        <f t="array" ref="J67">SUMIF(TRAINGCOST!$B$6:$B$8,$A67,TRAINGCOST!K$6:K$8)+SUMPRODUCT(--(HSEEXP!$B$7:$B$24=$A67)*(HSEEXP!$G$1:$AN$1=J$1),HSEEXP!$G$7:$AN$24)+SUMPRODUCT(--(GENSERVEXP!$B$7:$B$47=$A67)*(GENSERVEXP!$G$1:$AN$1=J$1),GENSERVEXP!$G$7:$AN$47)+SUMPRODUCT(--(ITEXP!$B$7:$B$15=$A67)*(ITEXP!$G$1:$AN$1=J$1),ITEXP!$G$7:$AN$15)+SUMIF(LABRCOST!$C$5:$C$5,$A67,LABRCOST!K$5:K$5)</f>
        <v>0</v>
      </c>
      <c r="K67" s="17" cm="1">
        <f t="array" ref="K67">SUMIF(TRAINGCOST!$B$6:$B$8,$A67,TRAINGCOST!L$6:L$8)+SUMPRODUCT(--(HSEEXP!$B$7:$B$24=$A67)*(HSEEXP!$G$1:$AN$1=K$1),HSEEXP!$G$7:$AN$24)+SUMPRODUCT(--(GENSERVEXP!$B$7:$B$47=$A67)*(GENSERVEXP!$G$1:$AN$1=K$1),GENSERVEXP!$G$7:$AN$47)+SUMPRODUCT(--(ITEXP!$B$7:$B$15=$A67)*(ITEXP!$G$1:$AN$1=K$1),ITEXP!$G$7:$AN$15)+SUMIF(LABRCOST!$C$5:$C$5,$A67,LABRCOST!L$5:L$5)</f>
        <v>0</v>
      </c>
      <c r="L67" s="17" cm="1">
        <f t="array" ref="L67">SUMIF(TRAINGCOST!$B$6:$B$8,$A67,TRAINGCOST!M$6:M$8)+SUMPRODUCT(--(HSEEXP!$B$7:$B$24=$A67)*(HSEEXP!$G$1:$AN$1=L$1),HSEEXP!$G$7:$AN$24)+SUMPRODUCT(--(GENSERVEXP!$B$7:$B$47=$A67)*(GENSERVEXP!$G$1:$AN$1=L$1),GENSERVEXP!$G$7:$AN$47)+SUMPRODUCT(--(ITEXP!$B$7:$B$15=$A67)*(ITEXP!$G$1:$AN$1=L$1),ITEXP!$G$7:$AN$15)+SUMIF(LABRCOST!$C$5:$C$5,$A67,LABRCOST!M$5:M$5)</f>
        <v>0</v>
      </c>
      <c r="M67" s="17" cm="1">
        <f t="array" ref="M67">SUMIF(TRAINGCOST!$B$6:$B$8,$A67,TRAINGCOST!N$6:N$8)+SUMPRODUCT(--(HSEEXP!$B$7:$B$24=$A67)*(HSEEXP!$G$1:$AN$1=M$1),HSEEXP!$G$7:$AN$24)+SUMPRODUCT(--(GENSERVEXP!$B$7:$B$47=$A67)*(GENSERVEXP!$G$1:$AN$1=M$1),GENSERVEXP!$G$7:$AN$47)+SUMPRODUCT(--(ITEXP!$B$7:$B$15=$A67)*(ITEXP!$G$1:$AN$1=M$1),ITEXP!$G$7:$AN$15)+SUMIF(LABRCOST!$C$5:$C$5,$A67,LABRCOST!N$5:N$5)</f>
        <v>0</v>
      </c>
      <c r="N67" s="17" cm="1">
        <f t="array" ref="N67">SUMIF(TRAINGCOST!$B$6:$B$8,$A67,TRAINGCOST!O$6:O$8)+SUMPRODUCT(--(HSEEXP!$B$7:$B$24=$A67)*(HSEEXP!$G$1:$AN$1=N$1),HSEEXP!$G$7:$AN$24)+SUMPRODUCT(--(GENSERVEXP!$B$7:$B$47=$A67)*(GENSERVEXP!$G$1:$AN$1=N$1),GENSERVEXP!$G$7:$AN$47)+SUMPRODUCT(--(ITEXP!$B$7:$B$15=$A67)*(ITEXP!$G$1:$AN$1=N$1),ITEXP!$G$7:$AN$15)+SUMIF(LABRCOST!$C$5:$C$5,$A67,LABRCOST!O$5:O$5)</f>
        <v>0</v>
      </c>
      <c r="O67" s="18">
        <f t="shared" si="13"/>
        <v>0</v>
      </c>
      <c r="P67" s="19" t="s">
        <v>108</v>
      </c>
    </row>
    <row r="68" spans="1:16">
      <c r="A68" s="15" t="s">
        <v>111</v>
      </c>
      <c r="B68" s="16" t="s">
        <v>112</v>
      </c>
      <c r="C68" s="17" cm="1">
        <f t="array" ref="C68">SUMIF(TRAINGCOST!$B$6:$B$8,$A68,TRAINGCOST!D$6:D$8)+SUMPRODUCT(--(HSEEXP!$B$7:$B$24=$A68)*(HSEEXP!$G$1:$AN$1=C$1),HSEEXP!$G$7:$AN$24)+SUMPRODUCT(--(GENSERVEXP!$B$7:$B$47=$A68)*(GENSERVEXP!$G$1:$AN$1=C$1),GENSERVEXP!$G$7:$AN$47)+SUMPRODUCT(--(ITEXP!$B$7:$B$15=$A68)*(ITEXP!$G$1:$AN$1=C$1),ITEXP!$G$7:$AN$15)+SUMIF(LABRCOST!$C$5:$C$5,$A68,LABRCOST!D$5:D$5)</f>
        <v>0</v>
      </c>
      <c r="D68" s="17" cm="1">
        <f t="array" ref="D68">SUMIF(TRAINGCOST!$B$6:$B$8,$A68,TRAINGCOST!E$6:E$8)+SUMPRODUCT(--(HSEEXP!$B$7:$B$24=$A68)*(HSEEXP!$G$1:$AN$1=D$1),HSEEXP!$G$7:$AN$24)+SUMPRODUCT(--(GENSERVEXP!$B$7:$B$47=$A68)*(GENSERVEXP!$G$1:$AN$1=D$1),GENSERVEXP!$G$7:$AN$47)+SUMPRODUCT(--(ITEXP!$B$7:$B$15=$A68)*(ITEXP!$G$1:$AN$1=D$1),ITEXP!$G$7:$AN$15)+SUMIF(LABRCOST!$C$5:$C$5,$A68,LABRCOST!E$5:E$5)</f>
        <v>0</v>
      </c>
      <c r="E68" s="17" cm="1">
        <f t="array" ref="E68">SUMIF(TRAINGCOST!$B$6:$B$8,$A68,TRAINGCOST!F$6:F$8)+SUMPRODUCT(--(HSEEXP!$B$7:$B$24=$A68)*(HSEEXP!$G$1:$AN$1=E$1),HSEEXP!$G$7:$AN$24)+SUMPRODUCT(--(GENSERVEXP!$B$7:$B$47=$A68)*(GENSERVEXP!$G$1:$AN$1=E$1),GENSERVEXP!$G$7:$AN$47)+SUMPRODUCT(--(ITEXP!$B$7:$B$15=$A68)*(ITEXP!$G$1:$AN$1=E$1),ITEXP!$G$7:$AN$15)+SUMIF(LABRCOST!$C$5:$C$5,$A68,LABRCOST!F$5:F$5)</f>
        <v>0</v>
      </c>
      <c r="F68" s="17" cm="1">
        <f t="array" ref="F68">SUMIF(TRAINGCOST!$B$6:$B$8,$A68,TRAINGCOST!G$6:G$8)+SUMPRODUCT(--(HSEEXP!$B$7:$B$24=$A68)*(HSEEXP!$G$1:$AN$1=F$1),HSEEXP!$G$7:$AN$24)+SUMPRODUCT(--(GENSERVEXP!$B$7:$B$47=$A68)*(GENSERVEXP!$G$1:$AN$1=F$1),GENSERVEXP!$G$7:$AN$47)+SUMPRODUCT(--(ITEXP!$B$7:$B$15=$A68)*(ITEXP!$G$1:$AN$1=F$1),ITEXP!$G$7:$AN$15)+SUMIF(LABRCOST!$C$5:$C$5,$A68,LABRCOST!G$5:G$5)</f>
        <v>0</v>
      </c>
      <c r="G68" s="17" cm="1">
        <f t="array" ref="G68">SUMIF(TRAINGCOST!$B$6:$B$8,$A68,TRAINGCOST!H$6:H$8)+SUMPRODUCT(--(HSEEXP!$B$7:$B$24=$A68)*(HSEEXP!$G$1:$AN$1=G$1),HSEEXP!$G$7:$AN$24)+SUMPRODUCT(--(GENSERVEXP!$B$7:$B$47=$A68)*(GENSERVEXP!$G$1:$AN$1=G$1),GENSERVEXP!$G$7:$AN$47)+SUMPRODUCT(--(ITEXP!$B$7:$B$15=$A68)*(ITEXP!$G$1:$AN$1=G$1),ITEXP!$G$7:$AN$15)+SUMIF(LABRCOST!$C$5:$C$5,$A68,LABRCOST!H$5:H$5)</f>
        <v>0</v>
      </c>
      <c r="H68" s="17" cm="1">
        <f t="array" ref="H68">SUMIF(TRAINGCOST!$B$6:$B$8,$A68,TRAINGCOST!I$6:I$8)+SUMPRODUCT(--(HSEEXP!$B$7:$B$24=$A68)*(HSEEXP!$G$1:$AN$1=H$1),HSEEXP!$G$7:$AN$24)+SUMPRODUCT(--(GENSERVEXP!$B$7:$B$47=$A68)*(GENSERVEXP!$G$1:$AN$1=H$1),GENSERVEXP!$G$7:$AN$47)+SUMPRODUCT(--(ITEXP!$B$7:$B$15=$A68)*(ITEXP!$G$1:$AN$1=H$1),ITEXP!$G$7:$AN$15)+SUMIF(LABRCOST!$C$5:$C$5,$A68,LABRCOST!I$5:I$5)</f>
        <v>0</v>
      </c>
      <c r="I68" s="17" cm="1">
        <f t="array" ref="I68">SUMIF(TRAINGCOST!$B$6:$B$8,$A68,TRAINGCOST!J$6:J$8)+SUMPRODUCT(--(HSEEXP!$B$7:$B$24=$A68)*(HSEEXP!$G$1:$AN$1=I$1),HSEEXP!$G$7:$AN$24)+SUMPRODUCT(--(GENSERVEXP!$B$7:$B$47=$A68)*(GENSERVEXP!$G$1:$AN$1=I$1),GENSERVEXP!$G$7:$AN$47)+SUMPRODUCT(--(ITEXP!$B$7:$B$15=$A68)*(ITEXP!$G$1:$AN$1=I$1),ITEXP!$G$7:$AN$15)+SUMIF(LABRCOST!$C$5:$C$5,$A68,LABRCOST!J$5:J$5)</f>
        <v>0</v>
      </c>
      <c r="J68" s="17" cm="1">
        <f t="array" ref="J68">SUMIF(TRAINGCOST!$B$6:$B$8,$A68,TRAINGCOST!K$6:K$8)+SUMPRODUCT(--(HSEEXP!$B$7:$B$24=$A68)*(HSEEXP!$G$1:$AN$1=J$1),HSEEXP!$G$7:$AN$24)+SUMPRODUCT(--(GENSERVEXP!$B$7:$B$47=$A68)*(GENSERVEXP!$G$1:$AN$1=J$1),GENSERVEXP!$G$7:$AN$47)+SUMPRODUCT(--(ITEXP!$B$7:$B$15=$A68)*(ITEXP!$G$1:$AN$1=J$1),ITEXP!$G$7:$AN$15)+SUMIF(LABRCOST!$C$5:$C$5,$A68,LABRCOST!K$5:K$5)</f>
        <v>0</v>
      </c>
      <c r="K68" s="17" cm="1">
        <f t="array" ref="K68">SUMIF(TRAINGCOST!$B$6:$B$8,$A68,TRAINGCOST!L$6:L$8)+SUMPRODUCT(--(HSEEXP!$B$7:$B$24=$A68)*(HSEEXP!$G$1:$AN$1=K$1),HSEEXP!$G$7:$AN$24)+SUMPRODUCT(--(GENSERVEXP!$B$7:$B$47=$A68)*(GENSERVEXP!$G$1:$AN$1=K$1),GENSERVEXP!$G$7:$AN$47)+SUMPRODUCT(--(ITEXP!$B$7:$B$15=$A68)*(ITEXP!$G$1:$AN$1=K$1),ITEXP!$G$7:$AN$15)+SUMIF(LABRCOST!$C$5:$C$5,$A68,LABRCOST!L$5:L$5)</f>
        <v>0</v>
      </c>
      <c r="L68" s="17" cm="1">
        <f t="array" ref="L68">SUMIF(TRAINGCOST!$B$6:$B$8,$A68,TRAINGCOST!M$6:M$8)+SUMPRODUCT(--(HSEEXP!$B$7:$B$24=$A68)*(HSEEXP!$G$1:$AN$1=L$1),HSEEXP!$G$7:$AN$24)+SUMPRODUCT(--(GENSERVEXP!$B$7:$B$47=$A68)*(GENSERVEXP!$G$1:$AN$1=L$1),GENSERVEXP!$G$7:$AN$47)+SUMPRODUCT(--(ITEXP!$B$7:$B$15=$A68)*(ITEXP!$G$1:$AN$1=L$1),ITEXP!$G$7:$AN$15)+SUMIF(LABRCOST!$C$5:$C$5,$A68,LABRCOST!M$5:M$5)</f>
        <v>0</v>
      </c>
      <c r="M68" s="17" cm="1">
        <f t="array" ref="M68">SUMIF(TRAINGCOST!$B$6:$B$8,$A68,TRAINGCOST!N$6:N$8)+SUMPRODUCT(--(HSEEXP!$B$7:$B$24=$A68)*(HSEEXP!$G$1:$AN$1=M$1),HSEEXP!$G$7:$AN$24)+SUMPRODUCT(--(GENSERVEXP!$B$7:$B$47=$A68)*(GENSERVEXP!$G$1:$AN$1=M$1),GENSERVEXP!$G$7:$AN$47)+SUMPRODUCT(--(ITEXP!$B$7:$B$15=$A68)*(ITEXP!$G$1:$AN$1=M$1),ITEXP!$G$7:$AN$15)+SUMIF(LABRCOST!$C$5:$C$5,$A68,LABRCOST!N$5:N$5)</f>
        <v>0</v>
      </c>
      <c r="N68" s="17" cm="1">
        <f t="array" ref="N68">SUMIF(TRAINGCOST!$B$6:$B$8,$A68,TRAINGCOST!O$6:O$8)+SUMPRODUCT(--(HSEEXP!$B$7:$B$24=$A68)*(HSEEXP!$G$1:$AN$1=N$1),HSEEXP!$G$7:$AN$24)+SUMPRODUCT(--(GENSERVEXP!$B$7:$B$47=$A68)*(GENSERVEXP!$G$1:$AN$1=N$1),GENSERVEXP!$G$7:$AN$47)+SUMPRODUCT(--(ITEXP!$B$7:$B$15=$A68)*(ITEXP!$G$1:$AN$1=N$1),ITEXP!$G$7:$AN$15)+SUMIF(LABRCOST!$C$5:$C$5,$A68,LABRCOST!O$5:O$5)</f>
        <v>0</v>
      </c>
      <c r="O68" s="18">
        <f t="shared" si="13"/>
        <v>0</v>
      </c>
      <c r="P68" s="19" t="s">
        <v>108</v>
      </c>
    </row>
    <row r="69" spans="1:16">
      <c r="A69" s="15" t="s">
        <v>113</v>
      </c>
      <c r="B69" s="16" t="s">
        <v>114</v>
      </c>
      <c r="C69" s="17" cm="1">
        <f t="array" ref="C69">SUMIF(TRAINGCOST!$B$6:$B$8,$A69,TRAINGCOST!D$6:D$8)+SUMPRODUCT(--(HSEEXP!$B$7:$B$24=$A69)*(HSEEXP!$G$1:$AN$1=C$1),HSEEXP!$G$7:$AN$24)+SUMPRODUCT(--(GENSERVEXP!$B$7:$B$47=$A69)*(GENSERVEXP!$G$1:$AN$1=C$1),GENSERVEXP!$G$7:$AN$47)+SUMPRODUCT(--(ITEXP!$B$7:$B$15=$A69)*(ITEXP!$G$1:$AN$1=C$1),ITEXP!$G$7:$AN$15)+SUMIF(LABRCOST!$C$5:$C$5,$A69,LABRCOST!D$5:D$5)</f>
        <v>0</v>
      </c>
      <c r="D69" s="17" cm="1">
        <f t="array" ref="D69">SUMIF(TRAINGCOST!$B$6:$B$8,$A69,TRAINGCOST!E$6:E$8)+SUMPRODUCT(--(HSEEXP!$B$7:$B$24=$A69)*(HSEEXP!$G$1:$AN$1=D$1),HSEEXP!$G$7:$AN$24)+SUMPRODUCT(--(GENSERVEXP!$B$7:$B$47=$A69)*(GENSERVEXP!$G$1:$AN$1=D$1),GENSERVEXP!$G$7:$AN$47)+SUMPRODUCT(--(ITEXP!$B$7:$B$15=$A69)*(ITEXP!$G$1:$AN$1=D$1),ITEXP!$G$7:$AN$15)+SUMIF(LABRCOST!$C$5:$C$5,$A69,LABRCOST!E$5:E$5)</f>
        <v>0</v>
      </c>
      <c r="E69" s="17" cm="1">
        <f t="array" ref="E69">SUMIF(TRAINGCOST!$B$6:$B$8,$A69,TRAINGCOST!F$6:F$8)+SUMPRODUCT(--(HSEEXP!$B$7:$B$24=$A69)*(HSEEXP!$G$1:$AN$1=E$1),HSEEXP!$G$7:$AN$24)+SUMPRODUCT(--(GENSERVEXP!$B$7:$B$47=$A69)*(GENSERVEXP!$G$1:$AN$1=E$1),GENSERVEXP!$G$7:$AN$47)+SUMPRODUCT(--(ITEXP!$B$7:$B$15=$A69)*(ITEXP!$G$1:$AN$1=E$1),ITEXP!$G$7:$AN$15)+SUMIF(LABRCOST!$C$5:$C$5,$A69,LABRCOST!F$5:F$5)</f>
        <v>0</v>
      </c>
      <c r="F69" s="17" cm="1">
        <f t="array" ref="F69">SUMIF(TRAINGCOST!$B$6:$B$8,$A69,TRAINGCOST!G$6:G$8)+SUMPRODUCT(--(HSEEXP!$B$7:$B$24=$A69)*(HSEEXP!$G$1:$AN$1=F$1),HSEEXP!$G$7:$AN$24)+SUMPRODUCT(--(GENSERVEXP!$B$7:$B$47=$A69)*(GENSERVEXP!$G$1:$AN$1=F$1),GENSERVEXP!$G$7:$AN$47)+SUMPRODUCT(--(ITEXP!$B$7:$B$15=$A69)*(ITEXP!$G$1:$AN$1=F$1),ITEXP!$G$7:$AN$15)+SUMIF(LABRCOST!$C$5:$C$5,$A69,LABRCOST!G$5:G$5)</f>
        <v>0</v>
      </c>
      <c r="G69" s="17" cm="1">
        <f t="array" ref="G69">SUMIF(TRAINGCOST!$B$6:$B$8,$A69,TRAINGCOST!H$6:H$8)+SUMPRODUCT(--(HSEEXP!$B$7:$B$24=$A69)*(HSEEXP!$G$1:$AN$1=G$1),HSEEXP!$G$7:$AN$24)+SUMPRODUCT(--(GENSERVEXP!$B$7:$B$47=$A69)*(GENSERVEXP!$G$1:$AN$1=G$1),GENSERVEXP!$G$7:$AN$47)+SUMPRODUCT(--(ITEXP!$B$7:$B$15=$A69)*(ITEXP!$G$1:$AN$1=G$1),ITEXP!$G$7:$AN$15)+SUMIF(LABRCOST!$C$5:$C$5,$A69,LABRCOST!H$5:H$5)</f>
        <v>0</v>
      </c>
      <c r="H69" s="17" cm="1">
        <f t="array" ref="H69">SUMIF(TRAINGCOST!$B$6:$B$8,$A69,TRAINGCOST!I$6:I$8)+SUMPRODUCT(--(HSEEXP!$B$7:$B$24=$A69)*(HSEEXP!$G$1:$AN$1=H$1),HSEEXP!$G$7:$AN$24)+SUMPRODUCT(--(GENSERVEXP!$B$7:$B$47=$A69)*(GENSERVEXP!$G$1:$AN$1=H$1),GENSERVEXP!$G$7:$AN$47)+SUMPRODUCT(--(ITEXP!$B$7:$B$15=$A69)*(ITEXP!$G$1:$AN$1=H$1),ITEXP!$G$7:$AN$15)+SUMIF(LABRCOST!$C$5:$C$5,$A69,LABRCOST!I$5:I$5)</f>
        <v>0</v>
      </c>
      <c r="I69" s="17" cm="1">
        <f t="array" ref="I69">SUMIF(TRAINGCOST!$B$6:$B$8,$A69,TRAINGCOST!J$6:J$8)+SUMPRODUCT(--(HSEEXP!$B$7:$B$24=$A69)*(HSEEXP!$G$1:$AN$1=I$1),HSEEXP!$G$7:$AN$24)+SUMPRODUCT(--(GENSERVEXP!$B$7:$B$47=$A69)*(GENSERVEXP!$G$1:$AN$1=I$1),GENSERVEXP!$G$7:$AN$47)+SUMPRODUCT(--(ITEXP!$B$7:$B$15=$A69)*(ITEXP!$G$1:$AN$1=I$1),ITEXP!$G$7:$AN$15)+SUMIF(LABRCOST!$C$5:$C$5,$A69,LABRCOST!J$5:J$5)</f>
        <v>0</v>
      </c>
      <c r="J69" s="17" cm="1">
        <f t="array" ref="J69">SUMIF(TRAINGCOST!$B$6:$B$8,$A69,TRAINGCOST!K$6:K$8)+SUMPRODUCT(--(HSEEXP!$B$7:$B$24=$A69)*(HSEEXP!$G$1:$AN$1=J$1),HSEEXP!$G$7:$AN$24)+SUMPRODUCT(--(GENSERVEXP!$B$7:$B$47=$A69)*(GENSERVEXP!$G$1:$AN$1=J$1),GENSERVEXP!$G$7:$AN$47)+SUMPRODUCT(--(ITEXP!$B$7:$B$15=$A69)*(ITEXP!$G$1:$AN$1=J$1),ITEXP!$G$7:$AN$15)+SUMIF(LABRCOST!$C$5:$C$5,$A69,LABRCOST!K$5:K$5)</f>
        <v>0</v>
      </c>
      <c r="K69" s="17" cm="1">
        <f t="array" ref="K69">SUMIF(TRAINGCOST!$B$6:$B$8,$A69,TRAINGCOST!L$6:L$8)+SUMPRODUCT(--(HSEEXP!$B$7:$B$24=$A69)*(HSEEXP!$G$1:$AN$1=K$1),HSEEXP!$G$7:$AN$24)+SUMPRODUCT(--(GENSERVEXP!$B$7:$B$47=$A69)*(GENSERVEXP!$G$1:$AN$1=K$1),GENSERVEXP!$G$7:$AN$47)+SUMPRODUCT(--(ITEXP!$B$7:$B$15=$A69)*(ITEXP!$G$1:$AN$1=K$1),ITEXP!$G$7:$AN$15)+SUMIF(LABRCOST!$C$5:$C$5,$A69,LABRCOST!L$5:L$5)</f>
        <v>0</v>
      </c>
      <c r="L69" s="17" cm="1">
        <f t="array" ref="L69">SUMIF(TRAINGCOST!$B$6:$B$8,$A69,TRAINGCOST!M$6:M$8)+SUMPRODUCT(--(HSEEXP!$B$7:$B$24=$A69)*(HSEEXP!$G$1:$AN$1=L$1),HSEEXP!$G$7:$AN$24)+SUMPRODUCT(--(GENSERVEXP!$B$7:$B$47=$A69)*(GENSERVEXP!$G$1:$AN$1=L$1),GENSERVEXP!$G$7:$AN$47)+SUMPRODUCT(--(ITEXP!$B$7:$B$15=$A69)*(ITEXP!$G$1:$AN$1=L$1),ITEXP!$G$7:$AN$15)+SUMIF(LABRCOST!$C$5:$C$5,$A69,LABRCOST!M$5:M$5)</f>
        <v>0</v>
      </c>
      <c r="M69" s="17" cm="1">
        <f t="array" ref="M69">SUMIF(TRAINGCOST!$B$6:$B$8,$A69,TRAINGCOST!N$6:N$8)+SUMPRODUCT(--(HSEEXP!$B$7:$B$24=$A69)*(HSEEXP!$G$1:$AN$1=M$1),HSEEXP!$G$7:$AN$24)+SUMPRODUCT(--(GENSERVEXP!$B$7:$B$47=$A69)*(GENSERVEXP!$G$1:$AN$1=M$1),GENSERVEXP!$G$7:$AN$47)+SUMPRODUCT(--(ITEXP!$B$7:$B$15=$A69)*(ITEXP!$G$1:$AN$1=M$1),ITEXP!$G$7:$AN$15)+SUMIF(LABRCOST!$C$5:$C$5,$A69,LABRCOST!N$5:N$5)</f>
        <v>0</v>
      </c>
      <c r="N69" s="17" cm="1">
        <f t="array" ref="N69">SUMIF(TRAINGCOST!$B$6:$B$8,$A69,TRAINGCOST!O$6:O$8)+SUMPRODUCT(--(HSEEXP!$B$7:$B$24=$A69)*(HSEEXP!$G$1:$AN$1=N$1),HSEEXP!$G$7:$AN$24)+SUMPRODUCT(--(GENSERVEXP!$B$7:$B$47=$A69)*(GENSERVEXP!$G$1:$AN$1=N$1),GENSERVEXP!$G$7:$AN$47)+SUMPRODUCT(--(ITEXP!$B$7:$B$15=$A69)*(ITEXP!$G$1:$AN$1=N$1),ITEXP!$G$7:$AN$15)+SUMIF(LABRCOST!$C$5:$C$5,$A69,LABRCOST!O$5:O$5)</f>
        <v>0</v>
      </c>
      <c r="O69" s="18">
        <f t="shared" si="13"/>
        <v>0</v>
      </c>
      <c r="P69" s="19" t="s">
        <v>115</v>
      </c>
    </row>
    <row r="70" spans="1:16">
      <c r="A70" s="15" t="s">
        <v>116</v>
      </c>
      <c r="B70" s="16" t="s">
        <v>117</v>
      </c>
      <c r="C70" s="17" cm="1">
        <f t="array" ref="C70">SUMIF(TRAINGCOST!$B$6:$B$8,$A70,TRAINGCOST!D$6:D$8)+SUMPRODUCT(--(HSEEXP!$B$7:$B$24=$A70)*(HSEEXP!$G$1:$AN$1=C$1),HSEEXP!$G$7:$AN$24)+SUMPRODUCT(--(GENSERVEXP!$B$7:$B$47=$A70)*(GENSERVEXP!$G$1:$AN$1=C$1),GENSERVEXP!$G$7:$AN$47)+SUMPRODUCT(--(ITEXP!$B$7:$B$15=$A70)*(ITEXP!$G$1:$AN$1=C$1),ITEXP!$G$7:$AN$15)+SUMIF(LABRCOST!$C$5:$C$5,$A70,LABRCOST!D$5:D$5)</f>
        <v>0</v>
      </c>
      <c r="D70" s="17" cm="1">
        <f t="array" ref="D70">SUMIF(TRAINGCOST!$B$6:$B$8,$A70,TRAINGCOST!E$6:E$8)+SUMPRODUCT(--(HSEEXP!$B$7:$B$24=$A70)*(HSEEXP!$G$1:$AN$1=D$1),HSEEXP!$G$7:$AN$24)+SUMPRODUCT(--(GENSERVEXP!$B$7:$B$47=$A70)*(GENSERVEXP!$G$1:$AN$1=D$1),GENSERVEXP!$G$7:$AN$47)+SUMPRODUCT(--(ITEXP!$B$7:$B$15=$A70)*(ITEXP!$G$1:$AN$1=D$1),ITEXP!$G$7:$AN$15)+SUMIF(LABRCOST!$C$5:$C$5,$A70,LABRCOST!E$5:E$5)</f>
        <v>0</v>
      </c>
      <c r="E70" s="17" cm="1">
        <f t="array" ref="E70">SUMIF(TRAINGCOST!$B$6:$B$8,$A70,TRAINGCOST!F$6:F$8)+SUMPRODUCT(--(HSEEXP!$B$7:$B$24=$A70)*(HSEEXP!$G$1:$AN$1=E$1),HSEEXP!$G$7:$AN$24)+SUMPRODUCT(--(GENSERVEXP!$B$7:$B$47=$A70)*(GENSERVEXP!$G$1:$AN$1=E$1),GENSERVEXP!$G$7:$AN$47)+SUMPRODUCT(--(ITEXP!$B$7:$B$15=$A70)*(ITEXP!$G$1:$AN$1=E$1),ITEXP!$G$7:$AN$15)+SUMIF(LABRCOST!$C$5:$C$5,$A70,LABRCOST!F$5:F$5)</f>
        <v>0</v>
      </c>
      <c r="F70" s="17" cm="1">
        <f t="array" ref="F70">SUMIF(TRAINGCOST!$B$6:$B$8,$A70,TRAINGCOST!G$6:G$8)+SUMPRODUCT(--(HSEEXP!$B$7:$B$24=$A70)*(HSEEXP!$G$1:$AN$1=F$1),HSEEXP!$G$7:$AN$24)+SUMPRODUCT(--(GENSERVEXP!$B$7:$B$47=$A70)*(GENSERVEXP!$G$1:$AN$1=F$1),GENSERVEXP!$G$7:$AN$47)+SUMPRODUCT(--(ITEXP!$B$7:$B$15=$A70)*(ITEXP!$G$1:$AN$1=F$1),ITEXP!$G$7:$AN$15)+SUMIF(LABRCOST!$C$5:$C$5,$A70,LABRCOST!G$5:G$5)</f>
        <v>0</v>
      </c>
      <c r="G70" s="17" cm="1">
        <f t="array" ref="G70">SUMIF(TRAINGCOST!$B$6:$B$8,$A70,TRAINGCOST!H$6:H$8)+SUMPRODUCT(--(HSEEXP!$B$7:$B$24=$A70)*(HSEEXP!$G$1:$AN$1=G$1),HSEEXP!$G$7:$AN$24)+SUMPRODUCT(--(GENSERVEXP!$B$7:$B$47=$A70)*(GENSERVEXP!$G$1:$AN$1=G$1),GENSERVEXP!$G$7:$AN$47)+SUMPRODUCT(--(ITEXP!$B$7:$B$15=$A70)*(ITEXP!$G$1:$AN$1=G$1),ITEXP!$G$7:$AN$15)+SUMIF(LABRCOST!$C$5:$C$5,$A70,LABRCOST!H$5:H$5)</f>
        <v>0</v>
      </c>
      <c r="H70" s="17" cm="1">
        <f t="array" ref="H70">SUMIF(TRAINGCOST!$B$6:$B$8,$A70,TRAINGCOST!I$6:I$8)+SUMPRODUCT(--(HSEEXP!$B$7:$B$24=$A70)*(HSEEXP!$G$1:$AN$1=H$1),HSEEXP!$G$7:$AN$24)+SUMPRODUCT(--(GENSERVEXP!$B$7:$B$47=$A70)*(GENSERVEXP!$G$1:$AN$1=H$1),GENSERVEXP!$G$7:$AN$47)+SUMPRODUCT(--(ITEXP!$B$7:$B$15=$A70)*(ITEXP!$G$1:$AN$1=H$1),ITEXP!$G$7:$AN$15)+SUMIF(LABRCOST!$C$5:$C$5,$A70,LABRCOST!I$5:I$5)</f>
        <v>0</v>
      </c>
      <c r="I70" s="17" cm="1">
        <f t="array" ref="I70">SUMIF(TRAINGCOST!$B$6:$B$8,$A70,TRAINGCOST!J$6:J$8)+SUMPRODUCT(--(HSEEXP!$B$7:$B$24=$A70)*(HSEEXP!$G$1:$AN$1=I$1),HSEEXP!$G$7:$AN$24)+SUMPRODUCT(--(GENSERVEXP!$B$7:$B$47=$A70)*(GENSERVEXP!$G$1:$AN$1=I$1),GENSERVEXP!$G$7:$AN$47)+SUMPRODUCT(--(ITEXP!$B$7:$B$15=$A70)*(ITEXP!$G$1:$AN$1=I$1),ITEXP!$G$7:$AN$15)+SUMIF(LABRCOST!$C$5:$C$5,$A70,LABRCOST!J$5:J$5)</f>
        <v>0</v>
      </c>
      <c r="J70" s="17" cm="1">
        <f t="array" ref="J70">SUMIF(TRAINGCOST!$B$6:$B$8,$A70,TRAINGCOST!K$6:K$8)+SUMPRODUCT(--(HSEEXP!$B$7:$B$24=$A70)*(HSEEXP!$G$1:$AN$1=J$1),HSEEXP!$G$7:$AN$24)+SUMPRODUCT(--(GENSERVEXP!$B$7:$B$47=$A70)*(GENSERVEXP!$G$1:$AN$1=J$1),GENSERVEXP!$G$7:$AN$47)+SUMPRODUCT(--(ITEXP!$B$7:$B$15=$A70)*(ITEXP!$G$1:$AN$1=J$1),ITEXP!$G$7:$AN$15)+SUMIF(LABRCOST!$C$5:$C$5,$A70,LABRCOST!K$5:K$5)</f>
        <v>0</v>
      </c>
      <c r="K70" s="17" cm="1">
        <f t="array" ref="K70">SUMIF(TRAINGCOST!$B$6:$B$8,$A70,TRAINGCOST!L$6:L$8)+SUMPRODUCT(--(HSEEXP!$B$7:$B$24=$A70)*(HSEEXP!$G$1:$AN$1=K$1),HSEEXP!$G$7:$AN$24)+SUMPRODUCT(--(GENSERVEXP!$B$7:$B$47=$A70)*(GENSERVEXP!$G$1:$AN$1=K$1),GENSERVEXP!$G$7:$AN$47)+SUMPRODUCT(--(ITEXP!$B$7:$B$15=$A70)*(ITEXP!$G$1:$AN$1=K$1),ITEXP!$G$7:$AN$15)+SUMIF(LABRCOST!$C$5:$C$5,$A70,LABRCOST!L$5:L$5)</f>
        <v>0</v>
      </c>
      <c r="L70" s="17" cm="1">
        <f t="array" ref="L70">SUMIF(TRAINGCOST!$B$6:$B$8,$A70,TRAINGCOST!M$6:M$8)+SUMPRODUCT(--(HSEEXP!$B$7:$B$24=$A70)*(HSEEXP!$G$1:$AN$1=L$1),HSEEXP!$G$7:$AN$24)+SUMPRODUCT(--(GENSERVEXP!$B$7:$B$47=$A70)*(GENSERVEXP!$G$1:$AN$1=L$1),GENSERVEXP!$G$7:$AN$47)+SUMPRODUCT(--(ITEXP!$B$7:$B$15=$A70)*(ITEXP!$G$1:$AN$1=L$1),ITEXP!$G$7:$AN$15)+SUMIF(LABRCOST!$C$5:$C$5,$A70,LABRCOST!M$5:M$5)</f>
        <v>0</v>
      </c>
      <c r="M70" s="17" cm="1">
        <f t="array" ref="M70">SUMIF(TRAINGCOST!$B$6:$B$8,$A70,TRAINGCOST!N$6:N$8)+SUMPRODUCT(--(HSEEXP!$B$7:$B$24=$A70)*(HSEEXP!$G$1:$AN$1=M$1),HSEEXP!$G$7:$AN$24)+SUMPRODUCT(--(GENSERVEXP!$B$7:$B$47=$A70)*(GENSERVEXP!$G$1:$AN$1=M$1),GENSERVEXP!$G$7:$AN$47)+SUMPRODUCT(--(ITEXP!$B$7:$B$15=$A70)*(ITEXP!$G$1:$AN$1=M$1),ITEXP!$G$7:$AN$15)+SUMIF(LABRCOST!$C$5:$C$5,$A70,LABRCOST!N$5:N$5)</f>
        <v>0</v>
      </c>
      <c r="N70" s="17" cm="1">
        <f t="array" ref="N70">SUMIF(TRAINGCOST!$B$6:$B$8,$A70,TRAINGCOST!O$6:O$8)+SUMPRODUCT(--(HSEEXP!$B$7:$B$24=$A70)*(HSEEXP!$G$1:$AN$1=N$1),HSEEXP!$G$7:$AN$24)+SUMPRODUCT(--(GENSERVEXP!$B$7:$B$47=$A70)*(GENSERVEXP!$G$1:$AN$1=N$1),GENSERVEXP!$G$7:$AN$47)+SUMPRODUCT(--(ITEXP!$B$7:$B$15=$A70)*(ITEXP!$G$1:$AN$1=N$1),ITEXP!$G$7:$AN$15)+SUMIF(LABRCOST!$C$5:$C$5,$A70,LABRCOST!O$5:O$5)</f>
        <v>0</v>
      </c>
      <c r="O70" s="18">
        <f t="shared" si="13"/>
        <v>0</v>
      </c>
      <c r="P70" s="19" t="s">
        <v>108</v>
      </c>
    </row>
    <row r="71" spans="1:16">
      <c r="A71" s="15" t="s">
        <v>118</v>
      </c>
      <c r="B71" s="16" t="s">
        <v>119</v>
      </c>
      <c r="C71" s="17" cm="1">
        <f t="array" ref="C71">SUMIF(TRAINGCOST!$B$6:$B$8,$A71,TRAINGCOST!D$6:D$8)+SUMPRODUCT(--(HSEEXP!$B$7:$B$24=$A71)*(HSEEXP!$G$1:$AN$1=C$1),HSEEXP!$G$7:$AN$24)+SUMPRODUCT(--(GENSERVEXP!$B$7:$B$47=$A71)*(GENSERVEXP!$G$1:$AN$1=C$1),GENSERVEXP!$G$7:$AN$47)+SUMPRODUCT(--(ITEXP!$B$7:$B$15=$A71)*(ITEXP!$G$1:$AN$1=C$1),ITEXP!$G$7:$AN$15)+SUMIF(LABRCOST!$C$5:$C$5,$A71,LABRCOST!D$5:D$5)</f>
        <v>0</v>
      </c>
      <c r="D71" s="17" cm="1">
        <f t="array" ref="D71">SUMIF(TRAINGCOST!$B$6:$B$8,$A71,TRAINGCOST!E$6:E$8)+SUMPRODUCT(--(HSEEXP!$B$7:$B$24=$A71)*(HSEEXP!$G$1:$AN$1=D$1),HSEEXP!$G$7:$AN$24)+SUMPRODUCT(--(GENSERVEXP!$B$7:$B$47=$A71)*(GENSERVEXP!$G$1:$AN$1=D$1),GENSERVEXP!$G$7:$AN$47)+SUMPRODUCT(--(ITEXP!$B$7:$B$15=$A71)*(ITEXP!$G$1:$AN$1=D$1),ITEXP!$G$7:$AN$15)+SUMIF(LABRCOST!$C$5:$C$5,$A71,LABRCOST!E$5:E$5)</f>
        <v>0</v>
      </c>
      <c r="E71" s="17" cm="1">
        <f t="array" ref="E71">SUMIF(TRAINGCOST!$B$6:$B$8,$A71,TRAINGCOST!F$6:F$8)+SUMPRODUCT(--(HSEEXP!$B$7:$B$24=$A71)*(HSEEXP!$G$1:$AN$1=E$1),HSEEXP!$G$7:$AN$24)+SUMPRODUCT(--(GENSERVEXP!$B$7:$B$47=$A71)*(GENSERVEXP!$G$1:$AN$1=E$1),GENSERVEXP!$G$7:$AN$47)+SUMPRODUCT(--(ITEXP!$B$7:$B$15=$A71)*(ITEXP!$G$1:$AN$1=E$1),ITEXP!$G$7:$AN$15)+SUMIF(LABRCOST!$C$5:$C$5,$A71,LABRCOST!F$5:F$5)</f>
        <v>0</v>
      </c>
      <c r="F71" s="17" cm="1">
        <f t="array" ref="F71">SUMIF(TRAINGCOST!$B$6:$B$8,$A71,TRAINGCOST!G$6:G$8)+SUMPRODUCT(--(HSEEXP!$B$7:$B$24=$A71)*(HSEEXP!$G$1:$AN$1=F$1),HSEEXP!$G$7:$AN$24)+SUMPRODUCT(--(GENSERVEXP!$B$7:$B$47=$A71)*(GENSERVEXP!$G$1:$AN$1=F$1),GENSERVEXP!$G$7:$AN$47)+SUMPRODUCT(--(ITEXP!$B$7:$B$15=$A71)*(ITEXP!$G$1:$AN$1=F$1),ITEXP!$G$7:$AN$15)+SUMIF(LABRCOST!$C$5:$C$5,$A71,LABRCOST!G$5:G$5)</f>
        <v>0</v>
      </c>
      <c r="G71" s="17" cm="1">
        <f t="array" ref="G71">SUMIF(TRAINGCOST!$B$6:$B$8,$A71,TRAINGCOST!H$6:H$8)+SUMPRODUCT(--(HSEEXP!$B$7:$B$24=$A71)*(HSEEXP!$G$1:$AN$1=G$1),HSEEXP!$G$7:$AN$24)+SUMPRODUCT(--(GENSERVEXP!$B$7:$B$47=$A71)*(GENSERVEXP!$G$1:$AN$1=G$1),GENSERVEXP!$G$7:$AN$47)+SUMPRODUCT(--(ITEXP!$B$7:$B$15=$A71)*(ITEXP!$G$1:$AN$1=G$1),ITEXP!$G$7:$AN$15)+SUMIF(LABRCOST!$C$5:$C$5,$A71,LABRCOST!H$5:H$5)</f>
        <v>0</v>
      </c>
      <c r="H71" s="17" cm="1">
        <f t="array" ref="H71">SUMIF(TRAINGCOST!$B$6:$B$8,$A71,TRAINGCOST!I$6:I$8)+SUMPRODUCT(--(HSEEXP!$B$7:$B$24=$A71)*(HSEEXP!$G$1:$AN$1=H$1),HSEEXP!$G$7:$AN$24)+SUMPRODUCT(--(GENSERVEXP!$B$7:$B$47=$A71)*(GENSERVEXP!$G$1:$AN$1=H$1),GENSERVEXP!$G$7:$AN$47)+SUMPRODUCT(--(ITEXP!$B$7:$B$15=$A71)*(ITEXP!$G$1:$AN$1=H$1),ITEXP!$G$7:$AN$15)+SUMIF(LABRCOST!$C$5:$C$5,$A71,LABRCOST!I$5:I$5)</f>
        <v>0</v>
      </c>
      <c r="I71" s="17" cm="1">
        <f t="array" ref="I71">SUMIF(TRAINGCOST!$B$6:$B$8,$A71,TRAINGCOST!J$6:J$8)+SUMPRODUCT(--(HSEEXP!$B$7:$B$24=$A71)*(HSEEXP!$G$1:$AN$1=I$1),HSEEXP!$G$7:$AN$24)+SUMPRODUCT(--(GENSERVEXP!$B$7:$B$47=$A71)*(GENSERVEXP!$G$1:$AN$1=I$1),GENSERVEXP!$G$7:$AN$47)+SUMPRODUCT(--(ITEXP!$B$7:$B$15=$A71)*(ITEXP!$G$1:$AN$1=I$1),ITEXP!$G$7:$AN$15)+SUMIF(LABRCOST!$C$5:$C$5,$A71,LABRCOST!J$5:J$5)</f>
        <v>0</v>
      </c>
      <c r="J71" s="17" cm="1">
        <f t="array" ref="J71">SUMIF(TRAINGCOST!$B$6:$B$8,$A71,TRAINGCOST!K$6:K$8)+SUMPRODUCT(--(HSEEXP!$B$7:$B$24=$A71)*(HSEEXP!$G$1:$AN$1=J$1),HSEEXP!$G$7:$AN$24)+SUMPRODUCT(--(GENSERVEXP!$B$7:$B$47=$A71)*(GENSERVEXP!$G$1:$AN$1=J$1),GENSERVEXP!$G$7:$AN$47)+SUMPRODUCT(--(ITEXP!$B$7:$B$15=$A71)*(ITEXP!$G$1:$AN$1=J$1),ITEXP!$G$7:$AN$15)+SUMIF(LABRCOST!$C$5:$C$5,$A71,LABRCOST!K$5:K$5)</f>
        <v>0</v>
      </c>
      <c r="K71" s="17" cm="1">
        <f t="array" ref="K71">SUMIF(TRAINGCOST!$B$6:$B$8,$A71,TRAINGCOST!L$6:L$8)+SUMPRODUCT(--(HSEEXP!$B$7:$B$24=$A71)*(HSEEXP!$G$1:$AN$1=K$1),HSEEXP!$G$7:$AN$24)+SUMPRODUCT(--(GENSERVEXP!$B$7:$B$47=$A71)*(GENSERVEXP!$G$1:$AN$1=K$1),GENSERVEXP!$G$7:$AN$47)+SUMPRODUCT(--(ITEXP!$B$7:$B$15=$A71)*(ITEXP!$G$1:$AN$1=K$1),ITEXP!$G$7:$AN$15)+SUMIF(LABRCOST!$C$5:$C$5,$A71,LABRCOST!L$5:L$5)</f>
        <v>0</v>
      </c>
      <c r="L71" s="17" cm="1">
        <f t="array" ref="L71">SUMIF(TRAINGCOST!$B$6:$B$8,$A71,TRAINGCOST!M$6:M$8)+SUMPRODUCT(--(HSEEXP!$B$7:$B$24=$A71)*(HSEEXP!$G$1:$AN$1=L$1),HSEEXP!$G$7:$AN$24)+SUMPRODUCT(--(GENSERVEXP!$B$7:$B$47=$A71)*(GENSERVEXP!$G$1:$AN$1=L$1),GENSERVEXP!$G$7:$AN$47)+SUMPRODUCT(--(ITEXP!$B$7:$B$15=$A71)*(ITEXP!$G$1:$AN$1=L$1),ITEXP!$G$7:$AN$15)+SUMIF(LABRCOST!$C$5:$C$5,$A71,LABRCOST!M$5:M$5)</f>
        <v>0</v>
      </c>
      <c r="M71" s="17" cm="1">
        <f t="array" ref="M71">SUMIF(TRAINGCOST!$B$6:$B$8,$A71,TRAINGCOST!N$6:N$8)+SUMPRODUCT(--(HSEEXP!$B$7:$B$24=$A71)*(HSEEXP!$G$1:$AN$1=M$1),HSEEXP!$G$7:$AN$24)+SUMPRODUCT(--(GENSERVEXP!$B$7:$B$47=$A71)*(GENSERVEXP!$G$1:$AN$1=M$1),GENSERVEXP!$G$7:$AN$47)+SUMPRODUCT(--(ITEXP!$B$7:$B$15=$A71)*(ITEXP!$G$1:$AN$1=M$1),ITEXP!$G$7:$AN$15)+SUMIF(LABRCOST!$C$5:$C$5,$A71,LABRCOST!N$5:N$5)</f>
        <v>0</v>
      </c>
      <c r="N71" s="17" cm="1">
        <f t="array" ref="N71">SUMIF(TRAINGCOST!$B$6:$B$8,$A71,TRAINGCOST!O$6:O$8)+SUMPRODUCT(--(HSEEXP!$B$7:$B$24=$A71)*(HSEEXP!$G$1:$AN$1=N$1),HSEEXP!$G$7:$AN$24)+SUMPRODUCT(--(GENSERVEXP!$B$7:$B$47=$A71)*(GENSERVEXP!$G$1:$AN$1=N$1),GENSERVEXP!$G$7:$AN$47)+SUMPRODUCT(--(ITEXP!$B$7:$B$15=$A71)*(ITEXP!$G$1:$AN$1=N$1),ITEXP!$G$7:$AN$15)+SUMIF(LABRCOST!$C$5:$C$5,$A71,LABRCOST!O$5:O$5)</f>
        <v>0</v>
      </c>
      <c r="O71" s="18">
        <f t="shared" si="13"/>
        <v>0</v>
      </c>
      <c r="P71" s="19" t="s">
        <v>120</v>
      </c>
    </row>
    <row r="72" spans="1:16">
      <c r="A72" s="15" t="s">
        <v>121</v>
      </c>
      <c r="B72" s="16" t="s">
        <v>122</v>
      </c>
      <c r="C72" s="17" cm="1">
        <f t="array" ref="C72">SUMIF(TRAINGCOST!$B$6:$B$8,$A72,TRAINGCOST!D$6:D$8)+SUMPRODUCT(--(HSEEXP!$B$7:$B$24=$A72)*(HSEEXP!$G$1:$AN$1=C$1),HSEEXP!$G$7:$AN$24)+SUMPRODUCT(--(GENSERVEXP!$B$7:$B$47=$A72)*(GENSERVEXP!$G$1:$AN$1=C$1),GENSERVEXP!$G$7:$AN$47)+SUMPRODUCT(--(ITEXP!$B$7:$B$15=$A72)*(ITEXP!$G$1:$AN$1=C$1),ITEXP!$G$7:$AN$15)+SUMIF(LABRCOST!$C$5:$C$5,$A72,LABRCOST!D$5:D$5)</f>
        <v>0</v>
      </c>
      <c r="D72" s="17" cm="1">
        <f t="array" ref="D72">SUMIF(TRAINGCOST!$B$6:$B$8,$A72,TRAINGCOST!E$6:E$8)+SUMPRODUCT(--(HSEEXP!$B$7:$B$24=$A72)*(HSEEXP!$G$1:$AN$1=D$1),HSEEXP!$G$7:$AN$24)+SUMPRODUCT(--(GENSERVEXP!$B$7:$B$47=$A72)*(GENSERVEXP!$G$1:$AN$1=D$1),GENSERVEXP!$G$7:$AN$47)+SUMPRODUCT(--(ITEXP!$B$7:$B$15=$A72)*(ITEXP!$G$1:$AN$1=D$1),ITEXP!$G$7:$AN$15)+SUMIF(LABRCOST!$C$5:$C$5,$A72,LABRCOST!E$5:E$5)</f>
        <v>0</v>
      </c>
      <c r="E72" s="17" cm="1">
        <f t="array" ref="E72">SUMIF(TRAINGCOST!$B$6:$B$8,$A72,TRAINGCOST!F$6:F$8)+SUMPRODUCT(--(HSEEXP!$B$7:$B$24=$A72)*(HSEEXP!$G$1:$AN$1=E$1),HSEEXP!$G$7:$AN$24)+SUMPRODUCT(--(GENSERVEXP!$B$7:$B$47=$A72)*(GENSERVEXP!$G$1:$AN$1=E$1),GENSERVEXP!$G$7:$AN$47)+SUMPRODUCT(--(ITEXP!$B$7:$B$15=$A72)*(ITEXP!$G$1:$AN$1=E$1),ITEXP!$G$7:$AN$15)+SUMIF(LABRCOST!$C$5:$C$5,$A72,LABRCOST!F$5:F$5)</f>
        <v>0</v>
      </c>
      <c r="F72" s="17" cm="1">
        <f t="array" ref="F72">SUMIF(TRAINGCOST!$B$6:$B$8,$A72,TRAINGCOST!G$6:G$8)+SUMPRODUCT(--(HSEEXP!$B$7:$B$24=$A72)*(HSEEXP!$G$1:$AN$1=F$1),HSEEXP!$G$7:$AN$24)+SUMPRODUCT(--(GENSERVEXP!$B$7:$B$47=$A72)*(GENSERVEXP!$G$1:$AN$1=F$1),GENSERVEXP!$G$7:$AN$47)+SUMPRODUCT(--(ITEXP!$B$7:$B$15=$A72)*(ITEXP!$G$1:$AN$1=F$1),ITEXP!$G$7:$AN$15)+SUMIF(LABRCOST!$C$5:$C$5,$A72,LABRCOST!G$5:G$5)</f>
        <v>0</v>
      </c>
      <c r="G72" s="17" cm="1">
        <f t="array" ref="G72">SUMIF(TRAINGCOST!$B$6:$B$8,$A72,TRAINGCOST!H$6:H$8)+SUMPRODUCT(--(HSEEXP!$B$7:$B$24=$A72)*(HSEEXP!$G$1:$AN$1=G$1),HSEEXP!$G$7:$AN$24)+SUMPRODUCT(--(GENSERVEXP!$B$7:$B$47=$A72)*(GENSERVEXP!$G$1:$AN$1=G$1),GENSERVEXP!$G$7:$AN$47)+SUMPRODUCT(--(ITEXP!$B$7:$B$15=$A72)*(ITEXP!$G$1:$AN$1=G$1),ITEXP!$G$7:$AN$15)+SUMIF(LABRCOST!$C$5:$C$5,$A72,LABRCOST!H$5:H$5)</f>
        <v>0</v>
      </c>
      <c r="H72" s="17" cm="1">
        <f t="array" ref="H72">SUMIF(TRAINGCOST!$B$6:$B$8,$A72,TRAINGCOST!I$6:I$8)+SUMPRODUCT(--(HSEEXP!$B$7:$B$24=$A72)*(HSEEXP!$G$1:$AN$1=H$1),HSEEXP!$G$7:$AN$24)+SUMPRODUCT(--(GENSERVEXP!$B$7:$B$47=$A72)*(GENSERVEXP!$G$1:$AN$1=H$1),GENSERVEXP!$G$7:$AN$47)+SUMPRODUCT(--(ITEXP!$B$7:$B$15=$A72)*(ITEXP!$G$1:$AN$1=H$1),ITEXP!$G$7:$AN$15)+SUMIF(LABRCOST!$C$5:$C$5,$A72,LABRCOST!I$5:I$5)</f>
        <v>0</v>
      </c>
      <c r="I72" s="17" cm="1">
        <f t="array" ref="I72">SUMIF(TRAINGCOST!$B$6:$B$8,$A72,TRAINGCOST!J$6:J$8)+SUMPRODUCT(--(HSEEXP!$B$7:$B$24=$A72)*(HSEEXP!$G$1:$AN$1=I$1),HSEEXP!$G$7:$AN$24)+SUMPRODUCT(--(GENSERVEXP!$B$7:$B$47=$A72)*(GENSERVEXP!$G$1:$AN$1=I$1),GENSERVEXP!$G$7:$AN$47)+SUMPRODUCT(--(ITEXP!$B$7:$B$15=$A72)*(ITEXP!$G$1:$AN$1=I$1),ITEXP!$G$7:$AN$15)+SUMIF(LABRCOST!$C$5:$C$5,$A72,LABRCOST!J$5:J$5)</f>
        <v>0</v>
      </c>
      <c r="J72" s="17" cm="1">
        <f t="array" ref="J72">SUMIF(TRAINGCOST!$B$6:$B$8,$A72,TRAINGCOST!K$6:K$8)+SUMPRODUCT(--(HSEEXP!$B$7:$B$24=$A72)*(HSEEXP!$G$1:$AN$1=J$1),HSEEXP!$G$7:$AN$24)+SUMPRODUCT(--(GENSERVEXP!$B$7:$B$47=$A72)*(GENSERVEXP!$G$1:$AN$1=J$1),GENSERVEXP!$G$7:$AN$47)+SUMPRODUCT(--(ITEXP!$B$7:$B$15=$A72)*(ITEXP!$G$1:$AN$1=J$1),ITEXP!$G$7:$AN$15)+SUMIF(LABRCOST!$C$5:$C$5,$A72,LABRCOST!K$5:K$5)</f>
        <v>0</v>
      </c>
      <c r="K72" s="17" cm="1">
        <f t="array" ref="K72">SUMIF(TRAINGCOST!$B$6:$B$8,$A72,TRAINGCOST!L$6:L$8)+SUMPRODUCT(--(HSEEXP!$B$7:$B$24=$A72)*(HSEEXP!$G$1:$AN$1=K$1),HSEEXP!$G$7:$AN$24)+SUMPRODUCT(--(GENSERVEXP!$B$7:$B$47=$A72)*(GENSERVEXP!$G$1:$AN$1=K$1),GENSERVEXP!$G$7:$AN$47)+SUMPRODUCT(--(ITEXP!$B$7:$B$15=$A72)*(ITEXP!$G$1:$AN$1=K$1),ITEXP!$G$7:$AN$15)+SUMIF(LABRCOST!$C$5:$C$5,$A72,LABRCOST!L$5:L$5)</f>
        <v>0</v>
      </c>
      <c r="L72" s="17" cm="1">
        <f t="array" ref="L72">SUMIF(TRAINGCOST!$B$6:$B$8,$A72,TRAINGCOST!M$6:M$8)+SUMPRODUCT(--(HSEEXP!$B$7:$B$24=$A72)*(HSEEXP!$G$1:$AN$1=L$1),HSEEXP!$G$7:$AN$24)+SUMPRODUCT(--(GENSERVEXP!$B$7:$B$47=$A72)*(GENSERVEXP!$G$1:$AN$1=L$1),GENSERVEXP!$G$7:$AN$47)+SUMPRODUCT(--(ITEXP!$B$7:$B$15=$A72)*(ITEXP!$G$1:$AN$1=L$1),ITEXP!$G$7:$AN$15)+SUMIF(LABRCOST!$C$5:$C$5,$A72,LABRCOST!M$5:M$5)</f>
        <v>0</v>
      </c>
      <c r="M72" s="17" cm="1">
        <f t="array" ref="M72">SUMIF(TRAINGCOST!$B$6:$B$8,$A72,TRAINGCOST!N$6:N$8)+SUMPRODUCT(--(HSEEXP!$B$7:$B$24=$A72)*(HSEEXP!$G$1:$AN$1=M$1),HSEEXP!$G$7:$AN$24)+SUMPRODUCT(--(GENSERVEXP!$B$7:$B$47=$A72)*(GENSERVEXP!$G$1:$AN$1=M$1),GENSERVEXP!$G$7:$AN$47)+SUMPRODUCT(--(ITEXP!$B$7:$B$15=$A72)*(ITEXP!$G$1:$AN$1=M$1),ITEXP!$G$7:$AN$15)+SUMIF(LABRCOST!$C$5:$C$5,$A72,LABRCOST!N$5:N$5)</f>
        <v>0</v>
      </c>
      <c r="N72" s="17" cm="1">
        <f t="array" ref="N72">SUMIF(TRAINGCOST!$B$6:$B$8,$A72,TRAINGCOST!O$6:O$8)+SUMPRODUCT(--(HSEEXP!$B$7:$B$24=$A72)*(HSEEXP!$G$1:$AN$1=N$1),HSEEXP!$G$7:$AN$24)+SUMPRODUCT(--(GENSERVEXP!$B$7:$B$47=$A72)*(GENSERVEXP!$G$1:$AN$1=N$1),GENSERVEXP!$G$7:$AN$47)+SUMPRODUCT(--(ITEXP!$B$7:$B$15=$A72)*(ITEXP!$G$1:$AN$1=N$1),ITEXP!$G$7:$AN$15)+SUMIF(LABRCOST!$C$5:$C$5,$A72,LABRCOST!O$5:O$5)</f>
        <v>0</v>
      </c>
      <c r="O72" s="18">
        <f t="shared" si="13"/>
        <v>0</v>
      </c>
      <c r="P72" s="19" t="s">
        <v>123</v>
      </c>
    </row>
    <row r="73" spans="1:16">
      <c r="A73" s="15" t="s">
        <v>124</v>
      </c>
      <c r="B73" s="16" t="s">
        <v>125</v>
      </c>
      <c r="C73" s="17" cm="1">
        <f t="array" ref="C73">SUMIF(TRAINGCOST!$B$6:$B$8,$A73,TRAINGCOST!D$6:D$8)+SUMPRODUCT(--(HSEEXP!$B$7:$B$24=$A73)*(HSEEXP!$G$1:$AN$1=C$1),HSEEXP!$G$7:$AN$24)+SUMPRODUCT(--(GENSERVEXP!$B$7:$B$47=$A73)*(GENSERVEXP!$G$1:$AN$1=C$1),GENSERVEXP!$G$7:$AN$47)+SUMPRODUCT(--(ITEXP!$B$7:$B$15=$A73)*(ITEXP!$G$1:$AN$1=C$1),ITEXP!$G$7:$AN$15)+SUMIF(LABRCOST!$C$5:$C$5,$A73,LABRCOST!D$5:D$5)</f>
        <v>0</v>
      </c>
      <c r="D73" s="17" cm="1">
        <f t="array" ref="D73">SUMIF(TRAINGCOST!$B$6:$B$8,$A73,TRAINGCOST!E$6:E$8)+SUMPRODUCT(--(HSEEXP!$B$7:$B$24=$A73)*(HSEEXP!$G$1:$AN$1=D$1),HSEEXP!$G$7:$AN$24)+SUMPRODUCT(--(GENSERVEXP!$B$7:$B$47=$A73)*(GENSERVEXP!$G$1:$AN$1=D$1),GENSERVEXP!$G$7:$AN$47)+SUMPRODUCT(--(ITEXP!$B$7:$B$15=$A73)*(ITEXP!$G$1:$AN$1=D$1),ITEXP!$G$7:$AN$15)+SUMIF(LABRCOST!$C$5:$C$5,$A73,LABRCOST!E$5:E$5)</f>
        <v>0</v>
      </c>
      <c r="E73" s="17" cm="1">
        <f t="array" ref="E73">SUMIF(TRAINGCOST!$B$6:$B$8,$A73,TRAINGCOST!F$6:F$8)+SUMPRODUCT(--(HSEEXP!$B$7:$B$24=$A73)*(HSEEXP!$G$1:$AN$1=E$1),HSEEXP!$G$7:$AN$24)+SUMPRODUCT(--(GENSERVEXP!$B$7:$B$47=$A73)*(GENSERVEXP!$G$1:$AN$1=E$1),GENSERVEXP!$G$7:$AN$47)+SUMPRODUCT(--(ITEXP!$B$7:$B$15=$A73)*(ITEXP!$G$1:$AN$1=E$1),ITEXP!$G$7:$AN$15)+SUMIF(LABRCOST!$C$5:$C$5,$A73,LABRCOST!F$5:F$5)</f>
        <v>0</v>
      </c>
      <c r="F73" s="17" cm="1">
        <f t="array" ref="F73">SUMIF(TRAINGCOST!$B$6:$B$8,$A73,TRAINGCOST!G$6:G$8)+SUMPRODUCT(--(HSEEXP!$B$7:$B$24=$A73)*(HSEEXP!$G$1:$AN$1=F$1),HSEEXP!$G$7:$AN$24)+SUMPRODUCT(--(GENSERVEXP!$B$7:$B$47=$A73)*(GENSERVEXP!$G$1:$AN$1=F$1),GENSERVEXP!$G$7:$AN$47)+SUMPRODUCT(--(ITEXP!$B$7:$B$15=$A73)*(ITEXP!$G$1:$AN$1=F$1),ITEXP!$G$7:$AN$15)+SUMIF(LABRCOST!$C$5:$C$5,$A73,LABRCOST!G$5:G$5)</f>
        <v>0</v>
      </c>
      <c r="G73" s="17" cm="1">
        <f t="array" ref="G73">SUMIF(TRAINGCOST!$B$6:$B$8,$A73,TRAINGCOST!H$6:H$8)+SUMPRODUCT(--(HSEEXP!$B$7:$B$24=$A73)*(HSEEXP!$G$1:$AN$1=G$1),HSEEXP!$G$7:$AN$24)+SUMPRODUCT(--(GENSERVEXP!$B$7:$B$47=$A73)*(GENSERVEXP!$G$1:$AN$1=G$1),GENSERVEXP!$G$7:$AN$47)+SUMPRODUCT(--(ITEXP!$B$7:$B$15=$A73)*(ITEXP!$G$1:$AN$1=G$1),ITEXP!$G$7:$AN$15)+SUMIF(LABRCOST!$C$5:$C$5,$A73,LABRCOST!H$5:H$5)</f>
        <v>0</v>
      </c>
      <c r="H73" s="17" cm="1">
        <f t="array" ref="H73">SUMIF(TRAINGCOST!$B$6:$B$8,$A73,TRAINGCOST!I$6:I$8)+SUMPRODUCT(--(HSEEXP!$B$7:$B$24=$A73)*(HSEEXP!$G$1:$AN$1=H$1),HSEEXP!$G$7:$AN$24)+SUMPRODUCT(--(GENSERVEXP!$B$7:$B$47=$A73)*(GENSERVEXP!$G$1:$AN$1=H$1),GENSERVEXP!$G$7:$AN$47)+SUMPRODUCT(--(ITEXP!$B$7:$B$15=$A73)*(ITEXP!$G$1:$AN$1=H$1),ITEXP!$G$7:$AN$15)+SUMIF(LABRCOST!$C$5:$C$5,$A73,LABRCOST!I$5:I$5)</f>
        <v>0</v>
      </c>
      <c r="I73" s="17" cm="1">
        <f t="array" ref="I73">SUMIF(TRAINGCOST!$B$6:$B$8,$A73,TRAINGCOST!J$6:J$8)+SUMPRODUCT(--(HSEEXP!$B$7:$B$24=$A73)*(HSEEXP!$G$1:$AN$1=I$1),HSEEXP!$G$7:$AN$24)+SUMPRODUCT(--(GENSERVEXP!$B$7:$B$47=$A73)*(GENSERVEXP!$G$1:$AN$1=I$1),GENSERVEXP!$G$7:$AN$47)+SUMPRODUCT(--(ITEXP!$B$7:$B$15=$A73)*(ITEXP!$G$1:$AN$1=I$1),ITEXP!$G$7:$AN$15)+SUMIF(LABRCOST!$C$5:$C$5,$A73,LABRCOST!J$5:J$5)</f>
        <v>0</v>
      </c>
      <c r="J73" s="17" cm="1">
        <f t="array" ref="J73">SUMIF(TRAINGCOST!$B$6:$B$8,$A73,TRAINGCOST!K$6:K$8)+SUMPRODUCT(--(HSEEXP!$B$7:$B$24=$A73)*(HSEEXP!$G$1:$AN$1=J$1),HSEEXP!$G$7:$AN$24)+SUMPRODUCT(--(GENSERVEXP!$B$7:$B$47=$A73)*(GENSERVEXP!$G$1:$AN$1=J$1),GENSERVEXP!$G$7:$AN$47)+SUMPRODUCT(--(ITEXP!$B$7:$B$15=$A73)*(ITEXP!$G$1:$AN$1=J$1),ITEXP!$G$7:$AN$15)+SUMIF(LABRCOST!$C$5:$C$5,$A73,LABRCOST!K$5:K$5)</f>
        <v>0</v>
      </c>
      <c r="K73" s="17" cm="1">
        <f t="array" ref="K73">SUMIF(TRAINGCOST!$B$6:$B$8,$A73,TRAINGCOST!L$6:L$8)+SUMPRODUCT(--(HSEEXP!$B$7:$B$24=$A73)*(HSEEXP!$G$1:$AN$1=K$1),HSEEXP!$G$7:$AN$24)+SUMPRODUCT(--(GENSERVEXP!$B$7:$B$47=$A73)*(GENSERVEXP!$G$1:$AN$1=K$1),GENSERVEXP!$G$7:$AN$47)+SUMPRODUCT(--(ITEXP!$B$7:$B$15=$A73)*(ITEXP!$G$1:$AN$1=K$1),ITEXP!$G$7:$AN$15)+SUMIF(LABRCOST!$C$5:$C$5,$A73,LABRCOST!L$5:L$5)</f>
        <v>0</v>
      </c>
      <c r="L73" s="17" cm="1">
        <f t="array" ref="L73">SUMIF(TRAINGCOST!$B$6:$B$8,$A73,TRAINGCOST!M$6:M$8)+SUMPRODUCT(--(HSEEXP!$B$7:$B$24=$A73)*(HSEEXP!$G$1:$AN$1=L$1),HSEEXP!$G$7:$AN$24)+SUMPRODUCT(--(GENSERVEXP!$B$7:$B$47=$A73)*(GENSERVEXP!$G$1:$AN$1=L$1),GENSERVEXP!$G$7:$AN$47)+SUMPRODUCT(--(ITEXP!$B$7:$B$15=$A73)*(ITEXP!$G$1:$AN$1=L$1),ITEXP!$G$7:$AN$15)+SUMIF(LABRCOST!$C$5:$C$5,$A73,LABRCOST!M$5:M$5)</f>
        <v>0</v>
      </c>
      <c r="M73" s="17" cm="1">
        <f t="array" ref="M73">SUMIF(TRAINGCOST!$B$6:$B$8,$A73,TRAINGCOST!N$6:N$8)+SUMPRODUCT(--(HSEEXP!$B$7:$B$24=$A73)*(HSEEXP!$G$1:$AN$1=M$1),HSEEXP!$G$7:$AN$24)+SUMPRODUCT(--(GENSERVEXP!$B$7:$B$47=$A73)*(GENSERVEXP!$G$1:$AN$1=M$1),GENSERVEXP!$G$7:$AN$47)+SUMPRODUCT(--(ITEXP!$B$7:$B$15=$A73)*(ITEXP!$G$1:$AN$1=M$1),ITEXP!$G$7:$AN$15)+SUMIF(LABRCOST!$C$5:$C$5,$A73,LABRCOST!N$5:N$5)</f>
        <v>0</v>
      </c>
      <c r="N73" s="17" cm="1">
        <f t="array" ref="N73">SUMIF(TRAINGCOST!$B$6:$B$8,$A73,TRAINGCOST!O$6:O$8)+SUMPRODUCT(--(HSEEXP!$B$7:$B$24=$A73)*(HSEEXP!$G$1:$AN$1=N$1),HSEEXP!$G$7:$AN$24)+SUMPRODUCT(--(GENSERVEXP!$B$7:$B$47=$A73)*(GENSERVEXP!$G$1:$AN$1=N$1),GENSERVEXP!$G$7:$AN$47)+SUMPRODUCT(--(ITEXP!$B$7:$B$15=$A73)*(ITEXP!$G$1:$AN$1=N$1),ITEXP!$G$7:$AN$15)+SUMIF(LABRCOST!$C$5:$C$5,$A73,LABRCOST!O$5:O$5)</f>
        <v>0</v>
      </c>
      <c r="O73" s="18">
        <f t="shared" si="13"/>
        <v>0</v>
      </c>
      <c r="P73" s="19" t="s">
        <v>123</v>
      </c>
    </row>
    <row r="74" spans="1:16">
      <c r="A74" s="15" t="s">
        <v>126</v>
      </c>
      <c r="B74" s="16" t="s">
        <v>127</v>
      </c>
      <c r="C74" s="17" cm="1">
        <f t="array" ref="C74">SUMIF(TRAINGCOST!$B$6:$B$8,$A74,TRAINGCOST!D$6:D$8)+SUMPRODUCT(--(HSEEXP!$B$7:$B$24=$A74)*(HSEEXP!$G$1:$AN$1=C$1),HSEEXP!$G$7:$AN$24)+SUMPRODUCT(--(GENSERVEXP!$B$7:$B$47=$A74)*(GENSERVEXP!$G$1:$AN$1=C$1),GENSERVEXP!$G$7:$AN$47)+SUMPRODUCT(--(ITEXP!$B$7:$B$15=$A74)*(ITEXP!$G$1:$AN$1=C$1),ITEXP!$G$7:$AN$15)+SUMIF(LABRCOST!$C$5:$C$5,$A74,LABRCOST!D$5:D$5)</f>
        <v>0</v>
      </c>
      <c r="D74" s="17" cm="1">
        <f t="array" ref="D74">SUMIF(TRAINGCOST!$B$6:$B$8,$A74,TRAINGCOST!E$6:E$8)+SUMPRODUCT(--(HSEEXP!$B$7:$B$24=$A74)*(HSEEXP!$G$1:$AN$1=D$1),HSEEXP!$G$7:$AN$24)+SUMPRODUCT(--(GENSERVEXP!$B$7:$B$47=$A74)*(GENSERVEXP!$G$1:$AN$1=D$1),GENSERVEXP!$G$7:$AN$47)+SUMPRODUCT(--(ITEXP!$B$7:$B$15=$A74)*(ITEXP!$G$1:$AN$1=D$1),ITEXP!$G$7:$AN$15)+SUMIF(LABRCOST!$C$5:$C$5,$A74,LABRCOST!E$5:E$5)</f>
        <v>0</v>
      </c>
      <c r="E74" s="17" cm="1">
        <f t="array" ref="E74">SUMIF(TRAINGCOST!$B$6:$B$8,$A74,TRAINGCOST!F$6:F$8)+SUMPRODUCT(--(HSEEXP!$B$7:$B$24=$A74)*(HSEEXP!$G$1:$AN$1=E$1),HSEEXP!$G$7:$AN$24)+SUMPRODUCT(--(GENSERVEXP!$B$7:$B$47=$A74)*(GENSERVEXP!$G$1:$AN$1=E$1),GENSERVEXP!$G$7:$AN$47)+SUMPRODUCT(--(ITEXP!$B$7:$B$15=$A74)*(ITEXP!$G$1:$AN$1=E$1),ITEXP!$G$7:$AN$15)+SUMIF(LABRCOST!$C$5:$C$5,$A74,LABRCOST!F$5:F$5)</f>
        <v>0</v>
      </c>
      <c r="F74" s="17" cm="1">
        <f t="array" ref="F74">SUMIF(TRAINGCOST!$B$6:$B$8,$A74,TRAINGCOST!G$6:G$8)+SUMPRODUCT(--(HSEEXP!$B$7:$B$24=$A74)*(HSEEXP!$G$1:$AN$1=F$1),HSEEXP!$G$7:$AN$24)+SUMPRODUCT(--(GENSERVEXP!$B$7:$B$47=$A74)*(GENSERVEXP!$G$1:$AN$1=F$1),GENSERVEXP!$G$7:$AN$47)+SUMPRODUCT(--(ITEXP!$B$7:$B$15=$A74)*(ITEXP!$G$1:$AN$1=F$1),ITEXP!$G$7:$AN$15)+SUMIF(LABRCOST!$C$5:$C$5,$A74,LABRCOST!G$5:G$5)</f>
        <v>0</v>
      </c>
      <c r="G74" s="17" cm="1">
        <f t="array" ref="G74">SUMIF(TRAINGCOST!$B$6:$B$8,$A74,TRAINGCOST!H$6:H$8)+SUMPRODUCT(--(HSEEXP!$B$7:$B$24=$A74)*(HSEEXP!$G$1:$AN$1=G$1),HSEEXP!$G$7:$AN$24)+SUMPRODUCT(--(GENSERVEXP!$B$7:$B$47=$A74)*(GENSERVEXP!$G$1:$AN$1=G$1),GENSERVEXP!$G$7:$AN$47)+SUMPRODUCT(--(ITEXP!$B$7:$B$15=$A74)*(ITEXP!$G$1:$AN$1=G$1),ITEXP!$G$7:$AN$15)+SUMIF(LABRCOST!$C$5:$C$5,$A74,LABRCOST!H$5:H$5)</f>
        <v>0</v>
      </c>
      <c r="H74" s="17" cm="1">
        <f t="array" ref="H74">SUMIF(TRAINGCOST!$B$6:$B$8,$A74,TRAINGCOST!I$6:I$8)+SUMPRODUCT(--(HSEEXP!$B$7:$B$24=$A74)*(HSEEXP!$G$1:$AN$1=H$1),HSEEXP!$G$7:$AN$24)+SUMPRODUCT(--(GENSERVEXP!$B$7:$B$47=$A74)*(GENSERVEXP!$G$1:$AN$1=H$1),GENSERVEXP!$G$7:$AN$47)+SUMPRODUCT(--(ITEXP!$B$7:$B$15=$A74)*(ITEXP!$G$1:$AN$1=H$1),ITEXP!$G$7:$AN$15)+SUMIF(LABRCOST!$C$5:$C$5,$A74,LABRCOST!I$5:I$5)</f>
        <v>0</v>
      </c>
      <c r="I74" s="17" cm="1">
        <f t="array" ref="I74">SUMIF(TRAINGCOST!$B$6:$B$8,$A74,TRAINGCOST!J$6:J$8)+SUMPRODUCT(--(HSEEXP!$B$7:$B$24=$A74)*(HSEEXP!$G$1:$AN$1=I$1),HSEEXP!$G$7:$AN$24)+SUMPRODUCT(--(GENSERVEXP!$B$7:$B$47=$A74)*(GENSERVEXP!$G$1:$AN$1=I$1),GENSERVEXP!$G$7:$AN$47)+SUMPRODUCT(--(ITEXP!$B$7:$B$15=$A74)*(ITEXP!$G$1:$AN$1=I$1),ITEXP!$G$7:$AN$15)+SUMIF(LABRCOST!$C$5:$C$5,$A74,LABRCOST!J$5:J$5)</f>
        <v>0</v>
      </c>
      <c r="J74" s="17" cm="1">
        <f t="array" ref="J74">SUMIF(TRAINGCOST!$B$6:$B$8,$A74,TRAINGCOST!K$6:K$8)+SUMPRODUCT(--(HSEEXP!$B$7:$B$24=$A74)*(HSEEXP!$G$1:$AN$1=J$1),HSEEXP!$G$7:$AN$24)+SUMPRODUCT(--(GENSERVEXP!$B$7:$B$47=$A74)*(GENSERVEXP!$G$1:$AN$1=J$1),GENSERVEXP!$G$7:$AN$47)+SUMPRODUCT(--(ITEXP!$B$7:$B$15=$A74)*(ITEXP!$G$1:$AN$1=J$1),ITEXP!$G$7:$AN$15)+SUMIF(LABRCOST!$C$5:$C$5,$A74,LABRCOST!K$5:K$5)</f>
        <v>0</v>
      </c>
      <c r="K74" s="17" cm="1">
        <f t="array" ref="K74">SUMIF(TRAINGCOST!$B$6:$B$8,$A74,TRAINGCOST!L$6:L$8)+SUMPRODUCT(--(HSEEXP!$B$7:$B$24=$A74)*(HSEEXP!$G$1:$AN$1=K$1),HSEEXP!$G$7:$AN$24)+SUMPRODUCT(--(GENSERVEXP!$B$7:$B$47=$A74)*(GENSERVEXP!$G$1:$AN$1=K$1),GENSERVEXP!$G$7:$AN$47)+SUMPRODUCT(--(ITEXP!$B$7:$B$15=$A74)*(ITEXP!$G$1:$AN$1=K$1),ITEXP!$G$7:$AN$15)+SUMIF(LABRCOST!$C$5:$C$5,$A74,LABRCOST!L$5:L$5)</f>
        <v>0</v>
      </c>
      <c r="L74" s="17" cm="1">
        <f t="array" ref="L74">SUMIF(TRAINGCOST!$B$6:$B$8,$A74,TRAINGCOST!M$6:M$8)+SUMPRODUCT(--(HSEEXP!$B$7:$B$24=$A74)*(HSEEXP!$G$1:$AN$1=L$1),HSEEXP!$G$7:$AN$24)+SUMPRODUCT(--(GENSERVEXP!$B$7:$B$47=$A74)*(GENSERVEXP!$G$1:$AN$1=L$1),GENSERVEXP!$G$7:$AN$47)+SUMPRODUCT(--(ITEXP!$B$7:$B$15=$A74)*(ITEXP!$G$1:$AN$1=L$1),ITEXP!$G$7:$AN$15)+SUMIF(LABRCOST!$C$5:$C$5,$A74,LABRCOST!M$5:M$5)</f>
        <v>0</v>
      </c>
      <c r="M74" s="17" cm="1">
        <f t="array" ref="M74">SUMIF(TRAINGCOST!$B$6:$B$8,$A74,TRAINGCOST!N$6:N$8)+SUMPRODUCT(--(HSEEXP!$B$7:$B$24=$A74)*(HSEEXP!$G$1:$AN$1=M$1),HSEEXP!$G$7:$AN$24)+SUMPRODUCT(--(GENSERVEXP!$B$7:$B$47=$A74)*(GENSERVEXP!$G$1:$AN$1=M$1),GENSERVEXP!$G$7:$AN$47)+SUMPRODUCT(--(ITEXP!$B$7:$B$15=$A74)*(ITEXP!$G$1:$AN$1=M$1),ITEXP!$G$7:$AN$15)+SUMIF(LABRCOST!$C$5:$C$5,$A74,LABRCOST!N$5:N$5)</f>
        <v>0</v>
      </c>
      <c r="N74" s="17" cm="1">
        <f t="array" ref="N74">SUMIF(TRAINGCOST!$B$6:$B$8,$A74,TRAINGCOST!O$6:O$8)+SUMPRODUCT(--(HSEEXP!$B$7:$B$24=$A74)*(HSEEXP!$G$1:$AN$1=N$1),HSEEXP!$G$7:$AN$24)+SUMPRODUCT(--(GENSERVEXP!$B$7:$B$47=$A74)*(GENSERVEXP!$G$1:$AN$1=N$1),GENSERVEXP!$G$7:$AN$47)+SUMPRODUCT(--(ITEXP!$B$7:$B$15=$A74)*(ITEXP!$G$1:$AN$1=N$1),ITEXP!$G$7:$AN$15)+SUMIF(LABRCOST!$C$5:$C$5,$A74,LABRCOST!O$5:O$5)</f>
        <v>0</v>
      </c>
      <c r="O74" s="18">
        <f t="shared" si="13"/>
        <v>0</v>
      </c>
      <c r="P74" s="19" t="s">
        <v>123</v>
      </c>
    </row>
    <row r="75" spans="1:16">
      <c r="A75" s="15" t="s">
        <v>128</v>
      </c>
      <c r="B75" s="16" t="s">
        <v>129</v>
      </c>
      <c r="C75" s="17" cm="1">
        <f t="array" ref="C75">SUMIF(TRAINGCOST!$B$6:$B$8,$A75,TRAINGCOST!D$6:D$8)+SUMPRODUCT(--(HSEEXP!$B$7:$B$24=$A75)*(HSEEXP!$G$1:$AN$1=C$1),HSEEXP!$G$7:$AN$24)+SUMPRODUCT(--(GENSERVEXP!$B$7:$B$47=$A75)*(GENSERVEXP!$G$1:$AN$1=C$1),GENSERVEXP!$G$7:$AN$47)+SUMPRODUCT(--(ITEXP!$B$7:$B$15=$A75)*(ITEXP!$G$1:$AN$1=C$1),ITEXP!$G$7:$AN$15)+SUMIF(LABRCOST!$C$5:$C$5,$A75,LABRCOST!D$5:D$5)</f>
        <v>0</v>
      </c>
      <c r="D75" s="17" cm="1">
        <f t="array" ref="D75">SUMIF(TRAINGCOST!$B$6:$B$8,$A75,TRAINGCOST!E$6:E$8)+SUMPRODUCT(--(HSEEXP!$B$7:$B$24=$A75)*(HSEEXP!$G$1:$AN$1=D$1),HSEEXP!$G$7:$AN$24)+SUMPRODUCT(--(GENSERVEXP!$B$7:$B$47=$A75)*(GENSERVEXP!$G$1:$AN$1=D$1),GENSERVEXP!$G$7:$AN$47)+SUMPRODUCT(--(ITEXP!$B$7:$B$15=$A75)*(ITEXP!$G$1:$AN$1=D$1),ITEXP!$G$7:$AN$15)+SUMIF(LABRCOST!$C$5:$C$5,$A75,LABRCOST!E$5:E$5)</f>
        <v>0</v>
      </c>
      <c r="E75" s="17" cm="1">
        <f t="array" ref="E75">SUMIF(TRAINGCOST!$B$6:$B$8,$A75,TRAINGCOST!F$6:F$8)+SUMPRODUCT(--(HSEEXP!$B$7:$B$24=$A75)*(HSEEXP!$G$1:$AN$1=E$1),HSEEXP!$G$7:$AN$24)+SUMPRODUCT(--(GENSERVEXP!$B$7:$B$47=$A75)*(GENSERVEXP!$G$1:$AN$1=E$1),GENSERVEXP!$G$7:$AN$47)+SUMPRODUCT(--(ITEXP!$B$7:$B$15=$A75)*(ITEXP!$G$1:$AN$1=E$1),ITEXP!$G$7:$AN$15)+SUMIF(LABRCOST!$C$5:$C$5,$A75,LABRCOST!F$5:F$5)</f>
        <v>0</v>
      </c>
      <c r="F75" s="17" cm="1">
        <f t="array" ref="F75">SUMIF(TRAINGCOST!$B$6:$B$8,$A75,TRAINGCOST!G$6:G$8)+SUMPRODUCT(--(HSEEXP!$B$7:$B$24=$A75)*(HSEEXP!$G$1:$AN$1=F$1),HSEEXP!$G$7:$AN$24)+SUMPRODUCT(--(GENSERVEXP!$B$7:$B$47=$A75)*(GENSERVEXP!$G$1:$AN$1=F$1),GENSERVEXP!$G$7:$AN$47)+SUMPRODUCT(--(ITEXP!$B$7:$B$15=$A75)*(ITEXP!$G$1:$AN$1=F$1),ITEXP!$G$7:$AN$15)+SUMIF(LABRCOST!$C$5:$C$5,$A75,LABRCOST!G$5:G$5)</f>
        <v>0</v>
      </c>
      <c r="G75" s="17" cm="1">
        <f t="array" ref="G75">SUMIF(TRAINGCOST!$B$6:$B$8,$A75,TRAINGCOST!H$6:H$8)+SUMPRODUCT(--(HSEEXP!$B$7:$B$24=$A75)*(HSEEXP!$G$1:$AN$1=G$1),HSEEXP!$G$7:$AN$24)+SUMPRODUCT(--(GENSERVEXP!$B$7:$B$47=$A75)*(GENSERVEXP!$G$1:$AN$1=G$1),GENSERVEXP!$G$7:$AN$47)+SUMPRODUCT(--(ITEXP!$B$7:$B$15=$A75)*(ITEXP!$G$1:$AN$1=G$1),ITEXP!$G$7:$AN$15)+SUMIF(LABRCOST!$C$5:$C$5,$A75,LABRCOST!H$5:H$5)</f>
        <v>0</v>
      </c>
      <c r="H75" s="17" cm="1">
        <f t="array" ref="H75">SUMIF(TRAINGCOST!$B$6:$B$8,$A75,TRAINGCOST!I$6:I$8)+SUMPRODUCT(--(HSEEXP!$B$7:$B$24=$A75)*(HSEEXP!$G$1:$AN$1=H$1),HSEEXP!$G$7:$AN$24)+SUMPRODUCT(--(GENSERVEXP!$B$7:$B$47=$A75)*(GENSERVEXP!$G$1:$AN$1=H$1),GENSERVEXP!$G$7:$AN$47)+SUMPRODUCT(--(ITEXP!$B$7:$B$15=$A75)*(ITEXP!$G$1:$AN$1=H$1),ITEXP!$G$7:$AN$15)+SUMIF(LABRCOST!$C$5:$C$5,$A75,LABRCOST!I$5:I$5)</f>
        <v>0</v>
      </c>
      <c r="I75" s="17" cm="1">
        <f t="array" ref="I75">SUMIF(TRAINGCOST!$B$6:$B$8,$A75,TRAINGCOST!J$6:J$8)+SUMPRODUCT(--(HSEEXP!$B$7:$B$24=$A75)*(HSEEXP!$G$1:$AN$1=I$1),HSEEXP!$G$7:$AN$24)+SUMPRODUCT(--(GENSERVEXP!$B$7:$B$47=$A75)*(GENSERVEXP!$G$1:$AN$1=I$1),GENSERVEXP!$G$7:$AN$47)+SUMPRODUCT(--(ITEXP!$B$7:$B$15=$A75)*(ITEXP!$G$1:$AN$1=I$1),ITEXP!$G$7:$AN$15)+SUMIF(LABRCOST!$C$5:$C$5,$A75,LABRCOST!J$5:J$5)</f>
        <v>0</v>
      </c>
      <c r="J75" s="17" cm="1">
        <f t="array" ref="J75">SUMIF(TRAINGCOST!$B$6:$B$8,$A75,TRAINGCOST!K$6:K$8)+SUMPRODUCT(--(HSEEXP!$B$7:$B$24=$A75)*(HSEEXP!$G$1:$AN$1=J$1),HSEEXP!$G$7:$AN$24)+SUMPRODUCT(--(GENSERVEXP!$B$7:$B$47=$A75)*(GENSERVEXP!$G$1:$AN$1=J$1),GENSERVEXP!$G$7:$AN$47)+SUMPRODUCT(--(ITEXP!$B$7:$B$15=$A75)*(ITEXP!$G$1:$AN$1=J$1),ITEXP!$G$7:$AN$15)+SUMIF(LABRCOST!$C$5:$C$5,$A75,LABRCOST!K$5:K$5)</f>
        <v>0</v>
      </c>
      <c r="K75" s="17" cm="1">
        <f t="array" ref="K75">SUMIF(TRAINGCOST!$B$6:$B$8,$A75,TRAINGCOST!L$6:L$8)+SUMPRODUCT(--(HSEEXP!$B$7:$B$24=$A75)*(HSEEXP!$G$1:$AN$1=K$1),HSEEXP!$G$7:$AN$24)+SUMPRODUCT(--(GENSERVEXP!$B$7:$B$47=$A75)*(GENSERVEXP!$G$1:$AN$1=K$1),GENSERVEXP!$G$7:$AN$47)+SUMPRODUCT(--(ITEXP!$B$7:$B$15=$A75)*(ITEXP!$G$1:$AN$1=K$1),ITEXP!$G$7:$AN$15)+SUMIF(LABRCOST!$C$5:$C$5,$A75,LABRCOST!L$5:L$5)</f>
        <v>0</v>
      </c>
      <c r="L75" s="17" cm="1">
        <f t="array" ref="L75">SUMIF(TRAINGCOST!$B$6:$B$8,$A75,TRAINGCOST!M$6:M$8)+SUMPRODUCT(--(HSEEXP!$B$7:$B$24=$A75)*(HSEEXP!$G$1:$AN$1=L$1),HSEEXP!$G$7:$AN$24)+SUMPRODUCT(--(GENSERVEXP!$B$7:$B$47=$A75)*(GENSERVEXP!$G$1:$AN$1=L$1),GENSERVEXP!$G$7:$AN$47)+SUMPRODUCT(--(ITEXP!$B$7:$B$15=$A75)*(ITEXP!$G$1:$AN$1=L$1),ITEXP!$G$7:$AN$15)+SUMIF(LABRCOST!$C$5:$C$5,$A75,LABRCOST!M$5:M$5)</f>
        <v>0</v>
      </c>
      <c r="M75" s="17" cm="1">
        <f t="array" ref="M75">SUMIF(TRAINGCOST!$B$6:$B$8,$A75,TRAINGCOST!N$6:N$8)+SUMPRODUCT(--(HSEEXP!$B$7:$B$24=$A75)*(HSEEXP!$G$1:$AN$1=M$1),HSEEXP!$G$7:$AN$24)+SUMPRODUCT(--(GENSERVEXP!$B$7:$B$47=$A75)*(GENSERVEXP!$G$1:$AN$1=M$1),GENSERVEXP!$G$7:$AN$47)+SUMPRODUCT(--(ITEXP!$B$7:$B$15=$A75)*(ITEXP!$G$1:$AN$1=M$1),ITEXP!$G$7:$AN$15)+SUMIF(LABRCOST!$C$5:$C$5,$A75,LABRCOST!N$5:N$5)</f>
        <v>0</v>
      </c>
      <c r="N75" s="17" cm="1">
        <f t="array" ref="N75">SUMIF(TRAINGCOST!$B$6:$B$8,$A75,TRAINGCOST!O$6:O$8)+SUMPRODUCT(--(HSEEXP!$B$7:$B$24=$A75)*(HSEEXP!$G$1:$AN$1=N$1),HSEEXP!$G$7:$AN$24)+SUMPRODUCT(--(GENSERVEXP!$B$7:$B$47=$A75)*(GENSERVEXP!$G$1:$AN$1=N$1),GENSERVEXP!$G$7:$AN$47)+SUMPRODUCT(--(ITEXP!$B$7:$B$15=$A75)*(ITEXP!$G$1:$AN$1=N$1),ITEXP!$G$7:$AN$15)+SUMIF(LABRCOST!$C$5:$C$5,$A75,LABRCOST!O$5:O$5)</f>
        <v>0</v>
      </c>
      <c r="O75" s="18">
        <f t="shared" si="13"/>
        <v>0</v>
      </c>
      <c r="P75" s="19" t="s">
        <v>108</v>
      </c>
    </row>
    <row r="76" spans="1:16">
      <c r="A76" s="15" t="s">
        <v>130</v>
      </c>
      <c r="B76" s="16" t="s">
        <v>131</v>
      </c>
      <c r="C76" s="17" cm="1">
        <f t="array" ref="C76">SUMIF(TRAINGCOST!$B$6:$B$8,$A76,TRAINGCOST!D$6:D$8)+SUMPRODUCT(--(HSEEXP!$B$7:$B$24=$A76)*(HSEEXP!$G$1:$AN$1=C$1),HSEEXP!$G$7:$AN$24)+SUMPRODUCT(--(GENSERVEXP!$B$7:$B$47=$A76)*(GENSERVEXP!$G$1:$AN$1=C$1),GENSERVEXP!$G$7:$AN$47)+SUMPRODUCT(--(ITEXP!$B$7:$B$15=$A76)*(ITEXP!$G$1:$AN$1=C$1),ITEXP!$G$7:$AN$15)+SUMIF(LABRCOST!$C$5:$C$5,$A76,LABRCOST!D$5:D$5)</f>
        <v>0</v>
      </c>
      <c r="D76" s="17" cm="1">
        <f t="array" ref="D76">SUMIF(TRAINGCOST!$B$6:$B$8,$A76,TRAINGCOST!E$6:E$8)+SUMPRODUCT(--(HSEEXP!$B$7:$B$24=$A76)*(HSEEXP!$G$1:$AN$1=D$1),HSEEXP!$G$7:$AN$24)+SUMPRODUCT(--(GENSERVEXP!$B$7:$B$47=$A76)*(GENSERVEXP!$G$1:$AN$1=D$1),GENSERVEXP!$G$7:$AN$47)+SUMPRODUCT(--(ITEXP!$B$7:$B$15=$A76)*(ITEXP!$G$1:$AN$1=D$1),ITEXP!$G$7:$AN$15)+SUMIF(LABRCOST!$C$5:$C$5,$A76,LABRCOST!E$5:E$5)</f>
        <v>0</v>
      </c>
      <c r="E76" s="17" cm="1">
        <f t="array" ref="E76">SUMIF(TRAINGCOST!$B$6:$B$8,$A76,TRAINGCOST!F$6:F$8)+SUMPRODUCT(--(HSEEXP!$B$7:$B$24=$A76)*(HSEEXP!$G$1:$AN$1=E$1),HSEEXP!$G$7:$AN$24)+SUMPRODUCT(--(GENSERVEXP!$B$7:$B$47=$A76)*(GENSERVEXP!$G$1:$AN$1=E$1),GENSERVEXP!$G$7:$AN$47)+SUMPRODUCT(--(ITEXP!$B$7:$B$15=$A76)*(ITEXP!$G$1:$AN$1=E$1),ITEXP!$G$7:$AN$15)+SUMIF(LABRCOST!$C$5:$C$5,$A76,LABRCOST!F$5:F$5)</f>
        <v>0</v>
      </c>
      <c r="F76" s="17" cm="1">
        <f t="array" ref="F76">SUMIF(TRAINGCOST!$B$6:$B$8,$A76,TRAINGCOST!G$6:G$8)+SUMPRODUCT(--(HSEEXP!$B$7:$B$24=$A76)*(HSEEXP!$G$1:$AN$1=F$1),HSEEXP!$G$7:$AN$24)+SUMPRODUCT(--(GENSERVEXP!$B$7:$B$47=$A76)*(GENSERVEXP!$G$1:$AN$1=F$1),GENSERVEXP!$G$7:$AN$47)+SUMPRODUCT(--(ITEXP!$B$7:$B$15=$A76)*(ITEXP!$G$1:$AN$1=F$1),ITEXP!$G$7:$AN$15)+SUMIF(LABRCOST!$C$5:$C$5,$A76,LABRCOST!G$5:G$5)</f>
        <v>0</v>
      </c>
      <c r="G76" s="17" cm="1">
        <f t="array" ref="G76">SUMIF(TRAINGCOST!$B$6:$B$8,$A76,TRAINGCOST!H$6:H$8)+SUMPRODUCT(--(HSEEXP!$B$7:$B$24=$A76)*(HSEEXP!$G$1:$AN$1=G$1),HSEEXP!$G$7:$AN$24)+SUMPRODUCT(--(GENSERVEXP!$B$7:$B$47=$A76)*(GENSERVEXP!$G$1:$AN$1=G$1),GENSERVEXP!$G$7:$AN$47)+SUMPRODUCT(--(ITEXP!$B$7:$B$15=$A76)*(ITEXP!$G$1:$AN$1=G$1),ITEXP!$G$7:$AN$15)+SUMIF(LABRCOST!$C$5:$C$5,$A76,LABRCOST!H$5:H$5)</f>
        <v>0</v>
      </c>
      <c r="H76" s="17" cm="1">
        <f t="array" ref="H76">SUMIF(TRAINGCOST!$B$6:$B$8,$A76,TRAINGCOST!I$6:I$8)+SUMPRODUCT(--(HSEEXP!$B$7:$B$24=$A76)*(HSEEXP!$G$1:$AN$1=H$1),HSEEXP!$G$7:$AN$24)+SUMPRODUCT(--(GENSERVEXP!$B$7:$B$47=$A76)*(GENSERVEXP!$G$1:$AN$1=H$1),GENSERVEXP!$G$7:$AN$47)+SUMPRODUCT(--(ITEXP!$B$7:$B$15=$A76)*(ITEXP!$G$1:$AN$1=H$1),ITEXP!$G$7:$AN$15)+SUMIF(LABRCOST!$C$5:$C$5,$A76,LABRCOST!I$5:I$5)</f>
        <v>0</v>
      </c>
      <c r="I76" s="17" cm="1">
        <f t="array" ref="I76">SUMIF(TRAINGCOST!$B$6:$B$8,$A76,TRAINGCOST!J$6:J$8)+SUMPRODUCT(--(HSEEXP!$B$7:$B$24=$A76)*(HSEEXP!$G$1:$AN$1=I$1),HSEEXP!$G$7:$AN$24)+SUMPRODUCT(--(GENSERVEXP!$B$7:$B$47=$A76)*(GENSERVEXP!$G$1:$AN$1=I$1),GENSERVEXP!$G$7:$AN$47)+SUMPRODUCT(--(ITEXP!$B$7:$B$15=$A76)*(ITEXP!$G$1:$AN$1=I$1),ITEXP!$G$7:$AN$15)+SUMIF(LABRCOST!$C$5:$C$5,$A76,LABRCOST!J$5:J$5)</f>
        <v>0</v>
      </c>
      <c r="J76" s="17" cm="1">
        <f t="array" ref="J76">SUMIF(TRAINGCOST!$B$6:$B$8,$A76,TRAINGCOST!K$6:K$8)+SUMPRODUCT(--(HSEEXP!$B$7:$B$24=$A76)*(HSEEXP!$G$1:$AN$1=J$1),HSEEXP!$G$7:$AN$24)+SUMPRODUCT(--(GENSERVEXP!$B$7:$B$47=$A76)*(GENSERVEXP!$G$1:$AN$1=J$1),GENSERVEXP!$G$7:$AN$47)+SUMPRODUCT(--(ITEXP!$B$7:$B$15=$A76)*(ITEXP!$G$1:$AN$1=J$1),ITEXP!$G$7:$AN$15)+SUMIF(LABRCOST!$C$5:$C$5,$A76,LABRCOST!K$5:K$5)</f>
        <v>0</v>
      </c>
      <c r="K76" s="17" cm="1">
        <f t="array" ref="K76">SUMIF(TRAINGCOST!$B$6:$B$8,$A76,TRAINGCOST!L$6:L$8)+SUMPRODUCT(--(HSEEXP!$B$7:$B$24=$A76)*(HSEEXP!$G$1:$AN$1=K$1),HSEEXP!$G$7:$AN$24)+SUMPRODUCT(--(GENSERVEXP!$B$7:$B$47=$A76)*(GENSERVEXP!$G$1:$AN$1=K$1),GENSERVEXP!$G$7:$AN$47)+SUMPRODUCT(--(ITEXP!$B$7:$B$15=$A76)*(ITEXP!$G$1:$AN$1=K$1),ITEXP!$G$7:$AN$15)+SUMIF(LABRCOST!$C$5:$C$5,$A76,LABRCOST!L$5:L$5)</f>
        <v>0</v>
      </c>
      <c r="L76" s="17" cm="1">
        <f t="array" ref="L76">SUMIF(TRAINGCOST!$B$6:$B$8,$A76,TRAINGCOST!M$6:M$8)+SUMPRODUCT(--(HSEEXP!$B$7:$B$24=$A76)*(HSEEXP!$G$1:$AN$1=L$1),HSEEXP!$G$7:$AN$24)+SUMPRODUCT(--(GENSERVEXP!$B$7:$B$47=$A76)*(GENSERVEXP!$G$1:$AN$1=L$1),GENSERVEXP!$G$7:$AN$47)+SUMPRODUCT(--(ITEXP!$B$7:$B$15=$A76)*(ITEXP!$G$1:$AN$1=L$1),ITEXP!$G$7:$AN$15)+SUMIF(LABRCOST!$C$5:$C$5,$A76,LABRCOST!M$5:M$5)</f>
        <v>0</v>
      </c>
      <c r="M76" s="17" cm="1">
        <f t="array" ref="M76">SUMIF(TRAINGCOST!$B$6:$B$8,$A76,TRAINGCOST!N$6:N$8)+SUMPRODUCT(--(HSEEXP!$B$7:$B$24=$A76)*(HSEEXP!$G$1:$AN$1=M$1),HSEEXP!$G$7:$AN$24)+SUMPRODUCT(--(GENSERVEXP!$B$7:$B$47=$A76)*(GENSERVEXP!$G$1:$AN$1=M$1),GENSERVEXP!$G$7:$AN$47)+SUMPRODUCT(--(ITEXP!$B$7:$B$15=$A76)*(ITEXP!$G$1:$AN$1=M$1),ITEXP!$G$7:$AN$15)+SUMIF(LABRCOST!$C$5:$C$5,$A76,LABRCOST!N$5:N$5)</f>
        <v>0</v>
      </c>
      <c r="N76" s="17" cm="1">
        <f t="array" ref="N76">SUMIF(TRAINGCOST!$B$6:$B$8,$A76,TRAINGCOST!O$6:O$8)+SUMPRODUCT(--(HSEEXP!$B$7:$B$24=$A76)*(HSEEXP!$G$1:$AN$1=N$1),HSEEXP!$G$7:$AN$24)+SUMPRODUCT(--(GENSERVEXP!$B$7:$B$47=$A76)*(GENSERVEXP!$G$1:$AN$1=N$1),GENSERVEXP!$G$7:$AN$47)+SUMPRODUCT(--(ITEXP!$B$7:$B$15=$A76)*(ITEXP!$G$1:$AN$1=N$1),ITEXP!$G$7:$AN$15)+SUMIF(LABRCOST!$C$5:$C$5,$A76,LABRCOST!O$5:O$5)</f>
        <v>0</v>
      </c>
      <c r="O76" s="18">
        <f t="shared" si="13"/>
        <v>0</v>
      </c>
      <c r="P76" s="19" t="s">
        <v>108</v>
      </c>
    </row>
    <row r="77" spans="1:16">
      <c r="A77" s="15" t="s">
        <v>132</v>
      </c>
      <c r="B77" s="16" t="s">
        <v>133</v>
      </c>
      <c r="C77" s="17" cm="1">
        <f t="array" ref="C77">SUMIF(TRAINGCOST!$B$6:$B$8,$A77,TRAINGCOST!D$6:D$8)+SUMPRODUCT(--(HSEEXP!$B$7:$B$24=$A77)*(HSEEXP!$G$1:$AN$1=C$1),HSEEXP!$G$7:$AN$24)+SUMPRODUCT(--(GENSERVEXP!$B$7:$B$47=$A77)*(GENSERVEXP!$G$1:$AN$1=C$1),GENSERVEXP!$G$7:$AN$47)+SUMPRODUCT(--(ITEXP!$B$7:$B$15=$A77)*(ITEXP!$G$1:$AN$1=C$1),ITEXP!$G$7:$AN$15)+SUMIF(LABRCOST!$C$5:$C$5,$A77,LABRCOST!D$5:D$5)</f>
        <v>0</v>
      </c>
      <c r="D77" s="17" cm="1">
        <f t="array" ref="D77">SUMIF(TRAINGCOST!$B$6:$B$8,$A77,TRAINGCOST!E$6:E$8)+SUMPRODUCT(--(HSEEXP!$B$7:$B$24=$A77)*(HSEEXP!$G$1:$AN$1=D$1),HSEEXP!$G$7:$AN$24)+SUMPRODUCT(--(GENSERVEXP!$B$7:$B$47=$A77)*(GENSERVEXP!$G$1:$AN$1=D$1),GENSERVEXP!$G$7:$AN$47)+SUMPRODUCT(--(ITEXP!$B$7:$B$15=$A77)*(ITEXP!$G$1:$AN$1=D$1),ITEXP!$G$7:$AN$15)+SUMIF(LABRCOST!$C$5:$C$5,$A77,LABRCOST!E$5:E$5)</f>
        <v>0</v>
      </c>
      <c r="E77" s="17" cm="1">
        <f t="array" ref="E77">SUMIF(TRAINGCOST!$B$6:$B$8,$A77,TRAINGCOST!F$6:F$8)+SUMPRODUCT(--(HSEEXP!$B$7:$B$24=$A77)*(HSEEXP!$G$1:$AN$1=E$1),HSEEXP!$G$7:$AN$24)+SUMPRODUCT(--(GENSERVEXP!$B$7:$B$47=$A77)*(GENSERVEXP!$G$1:$AN$1=E$1),GENSERVEXP!$G$7:$AN$47)+SUMPRODUCT(--(ITEXP!$B$7:$B$15=$A77)*(ITEXP!$G$1:$AN$1=E$1),ITEXP!$G$7:$AN$15)+SUMIF(LABRCOST!$C$5:$C$5,$A77,LABRCOST!F$5:F$5)</f>
        <v>0</v>
      </c>
      <c r="F77" s="17" cm="1">
        <f t="array" ref="F77">SUMIF(TRAINGCOST!$B$6:$B$8,$A77,TRAINGCOST!G$6:G$8)+SUMPRODUCT(--(HSEEXP!$B$7:$B$24=$A77)*(HSEEXP!$G$1:$AN$1=F$1),HSEEXP!$G$7:$AN$24)+SUMPRODUCT(--(GENSERVEXP!$B$7:$B$47=$A77)*(GENSERVEXP!$G$1:$AN$1=F$1),GENSERVEXP!$G$7:$AN$47)+SUMPRODUCT(--(ITEXP!$B$7:$B$15=$A77)*(ITEXP!$G$1:$AN$1=F$1),ITEXP!$G$7:$AN$15)+SUMIF(LABRCOST!$C$5:$C$5,$A77,LABRCOST!G$5:G$5)</f>
        <v>0</v>
      </c>
      <c r="G77" s="17" cm="1">
        <f t="array" ref="G77">SUMIF(TRAINGCOST!$B$6:$B$8,$A77,TRAINGCOST!H$6:H$8)+SUMPRODUCT(--(HSEEXP!$B$7:$B$24=$A77)*(HSEEXP!$G$1:$AN$1=G$1),HSEEXP!$G$7:$AN$24)+SUMPRODUCT(--(GENSERVEXP!$B$7:$B$47=$A77)*(GENSERVEXP!$G$1:$AN$1=G$1),GENSERVEXP!$G$7:$AN$47)+SUMPRODUCT(--(ITEXP!$B$7:$B$15=$A77)*(ITEXP!$G$1:$AN$1=G$1),ITEXP!$G$7:$AN$15)+SUMIF(LABRCOST!$C$5:$C$5,$A77,LABRCOST!H$5:H$5)</f>
        <v>0</v>
      </c>
      <c r="H77" s="17" cm="1">
        <f t="array" ref="H77">SUMIF(TRAINGCOST!$B$6:$B$8,$A77,TRAINGCOST!I$6:I$8)+SUMPRODUCT(--(HSEEXP!$B$7:$B$24=$A77)*(HSEEXP!$G$1:$AN$1=H$1),HSEEXP!$G$7:$AN$24)+SUMPRODUCT(--(GENSERVEXP!$B$7:$B$47=$A77)*(GENSERVEXP!$G$1:$AN$1=H$1),GENSERVEXP!$G$7:$AN$47)+SUMPRODUCT(--(ITEXP!$B$7:$B$15=$A77)*(ITEXP!$G$1:$AN$1=H$1),ITEXP!$G$7:$AN$15)+SUMIF(LABRCOST!$C$5:$C$5,$A77,LABRCOST!I$5:I$5)</f>
        <v>0</v>
      </c>
      <c r="I77" s="17" cm="1">
        <f t="array" ref="I77">SUMIF(TRAINGCOST!$B$6:$B$8,$A77,TRAINGCOST!J$6:J$8)+SUMPRODUCT(--(HSEEXP!$B$7:$B$24=$A77)*(HSEEXP!$G$1:$AN$1=I$1),HSEEXP!$G$7:$AN$24)+SUMPRODUCT(--(GENSERVEXP!$B$7:$B$47=$A77)*(GENSERVEXP!$G$1:$AN$1=I$1),GENSERVEXP!$G$7:$AN$47)+SUMPRODUCT(--(ITEXP!$B$7:$B$15=$A77)*(ITEXP!$G$1:$AN$1=I$1),ITEXP!$G$7:$AN$15)+SUMIF(LABRCOST!$C$5:$C$5,$A77,LABRCOST!J$5:J$5)</f>
        <v>0</v>
      </c>
      <c r="J77" s="17" cm="1">
        <f t="array" ref="J77">SUMIF(TRAINGCOST!$B$6:$B$8,$A77,TRAINGCOST!K$6:K$8)+SUMPRODUCT(--(HSEEXP!$B$7:$B$24=$A77)*(HSEEXP!$G$1:$AN$1=J$1),HSEEXP!$G$7:$AN$24)+SUMPRODUCT(--(GENSERVEXP!$B$7:$B$47=$A77)*(GENSERVEXP!$G$1:$AN$1=J$1),GENSERVEXP!$G$7:$AN$47)+SUMPRODUCT(--(ITEXP!$B$7:$B$15=$A77)*(ITEXP!$G$1:$AN$1=J$1),ITEXP!$G$7:$AN$15)+SUMIF(LABRCOST!$C$5:$C$5,$A77,LABRCOST!K$5:K$5)</f>
        <v>0</v>
      </c>
      <c r="K77" s="17" cm="1">
        <f t="array" ref="K77">SUMIF(TRAINGCOST!$B$6:$B$8,$A77,TRAINGCOST!L$6:L$8)+SUMPRODUCT(--(HSEEXP!$B$7:$B$24=$A77)*(HSEEXP!$G$1:$AN$1=K$1),HSEEXP!$G$7:$AN$24)+SUMPRODUCT(--(GENSERVEXP!$B$7:$B$47=$A77)*(GENSERVEXP!$G$1:$AN$1=K$1),GENSERVEXP!$G$7:$AN$47)+SUMPRODUCT(--(ITEXP!$B$7:$B$15=$A77)*(ITEXP!$G$1:$AN$1=K$1),ITEXP!$G$7:$AN$15)+SUMIF(LABRCOST!$C$5:$C$5,$A77,LABRCOST!L$5:L$5)</f>
        <v>0</v>
      </c>
      <c r="L77" s="17" cm="1">
        <f t="array" ref="L77">SUMIF(TRAINGCOST!$B$6:$B$8,$A77,TRAINGCOST!M$6:M$8)+SUMPRODUCT(--(HSEEXP!$B$7:$B$24=$A77)*(HSEEXP!$G$1:$AN$1=L$1),HSEEXP!$G$7:$AN$24)+SUMPRODUCT(--(GENSERVEXP!$B$7:$B$47=$A77)*(GENSERVEXP!$G$1:$AN$1=L$1),GENSERVEXP!$G$7:$AN$47)+SUMPRODUCT(--(ITEXP!$B$7:$B$15=$A77)*(ITEXP!$G$1:$AN$1=L$1),ITEXP!$G$7:$AN$15)+SUMIF(LABRCOST!$C$5:$C$5,$A77,LABRCOST!M$5:M$5)</f>
        <v>0</v>
      </c>
      <c r="M77" s="17" cm="1">
        <f t="array" ref="M77">SUMIF(TRAINGCOST!$B$6:$B$8,$A77,TRAINGCOST!N$6:N$8)+SUMPRODUCT(--(HSEEXP!$B$7:$B$24=$A77)*(HSEEXP!$G$1:$AN$1=M$1),HSEEXP!$G$7:$AN$24)+SUMPRODUCT(--(GENSERVEXP!$B$7:$B$47=$A77)*(GENSERVEXP!$G$1:$AN$1=M$1),GENSERVEXP!$G$7:$AN$47)+SUMPRODUCT(--(ITEXP!$B$7:$B$15=$A77)*(ITEXP!$G$1:$AN$1=M$1),ITEXP!$G$7:$AN$15)+SUMIF(LABRCOST!$C$5:$C$5,$A77,LABRCOST!N$5:N$5)</f>
        <v>0</v>
      </c>
      <c r="N77" s="17" cm="1">
        <f t="array" ref="N77">SUMIF(TRAINGCOST!$B$6:$B$8,$A77,TRAINGCOST!O$6:O$8)+SUMPRODUCT(--(HSEEXP!$B$7:$B$24=$A77)*(HSEEXP!$G$1:$AN$1=N$1),HSEEXP!$G$7:$AN$24)+SUMPRODUCT(--(GENSERVEXP!$B$7:$B$47=$A77)*(GENSERVEXP!$G$1:$AN$1=N$1),GENSERVEXP!$G$7:$AN$47)+SUMPRODUCT(--(ITEXP!$B$7:$B$15=$A77)*(ITEXP!$G$1:$AN$1=N$1),ITEXP!$G$7:$AN$15)+SUMIF(LABRCOST!$C$5:$C$5,$A77,LABRCOST!O$5:O$5)</f>
        <v>0</v>
      </c>
      <c r="O77" s="18">
        <f t="shared" si="13"/>
        <v>0</v>
      </c>
      <c r="P77" s="19" t="s">
        <v>120</v>
      </c>
    </row>
    <row r="78" spans="1:16">
      <c r="A78" s="15" t="s">
        <v>134</v>
      </c>
      <c r="B78" s="16" t="s">
        <v>135</v>
      </c>
      <c r="C78" s="17" cm="1">
        <f t="array" ref="C78">SUMIF(TRAINGCOST!$B$6:$B$8,$A78,TRAINGCOST!D$6:D$8)+SUMPRODUCT(--(HSEEXP!$B$7:$B$24=$A78)*(HSEEXP!$G$1:$AN$1=C$1),HSEEXP!$G$7:$AN$24)+SUMPRODUCT(--(GENSERVEXP!$B$7:$B$47=$A78)*(GENSERVEXP!$G$1:$AN$1=C$1),GENSERVEXP!$G$7:$AN$47)+SUMPRODUCT(--(ITEXP!$B$7:$B$15=$A78)*(ITEXP!$G$1:$AN$1=C$1),ITEXP!$G$7:$AN$15)+SUMIF(LABRCOST!$C$5:$C$5,$A78,LABRCOST!D$5:D$5)</f>
        <v>0</v>
      </c>
      <c r="D78" s="17" cm="1">
        <f t="array" ref="D78">SUMIF(TRAINGCOST!$B$6:$B$8,$A78,TRAINGCOST!E$6:E$8)+SUMPRODUCT(--(HSEEXP!$B$7:$B$24=$A78)*(HSEEXP!$G$1:$AN$1=D$1),HSEEXP!$G$7:$AN$24)+SUMPRODUCT(--(GENSERVEXP!$B$7:$B$47=$A78)*(GENSERVEXP!$G$1:$AN$1=D$1),GENSERVEXP!$G$7:$AN$47)+SUMPRODUCT(--(ITEXP!$B$7:$B$15=$A78)*(ITEXP!$G$1:$AN$1=D$1),ITEXP!$G$7:$AN$15)+SUMIF(LABRCOST!$C$5:$C$5,$A78,LABRCOST!E$5:E$5)</f>
        <v>0</v>
      </c>
      <c r="E78" s="17" cm="1">
        <f t="array" ref="E78">SUMIF(TRAINGCOST!$B$6:$B$8,$A78,TRAINGCOST!F$6:F$8)+SUMPRODUCT(--(HSEEXP!$B$7:$B$24=$A78)*(HSEEXP!$G$1:$AN$1=E$1),HSEEXP!$G$7:$AN$24)+SUMPRODUCT(--(GENSERVEXP!$B$7:$B$47=$A78)*(GENSERVEXP!$G$1:$AN$1=E$1),GENSERVEXP!$G$7:$AN$47)+SUMPRODUCT(--(ITEXP!$B$7:$B$15=$A78)*(ITEXP!$G$1:$AN$1=E$1),ITEXP!$G$7:$AN$15)+SUMIF(LABRCOST!$C$5:$C$5,$A78,LABRCOST!F$5:F$5)</f>
        <v>0</v>
      </c>
      <c r="F78" s="17" cm="1">
        <f t="array" ref="F78">SUMIF(TRAINGCOST!$B$6:$B$8,$A78,TRAINGCOST!G$6:G$8)+SUMPRODUCT(--(HSEEXP!$B$7:$B$24=$A78)*(HSEEXP!$G$1:$AN$1=F$1),HSEEXP!$G$7:$AN$24)+SUMPRODUCT(--(GENSERVEXP!$B$7:$B$47=$A78)*(GENSERVEXP!$G$1:$AN$1=F$1),GENSERVEXP!$G$7:$AN$47)+SUMPRODUCT(--(ITEXP!$B$7:$B$15=$A78)*(ITEXP!$G$1:$AN$1=F$1),ITEXP!$G$7:$AN$15)+SUMIF(LABRCOST!$C$5:$C$5,$A78,LABRCOST!G$5:G$5)</f>
        <v>0</v>
      </c>
      <c r="G78" s="17" cm="1">
        <f t="array" ref="G78">SUMIF(TRAINGCOST!$B$6:$B$8,$A78,TRAINGCOST!H$6:H$8)+SUMPRODUCT(--(HSEEXP!$B$7:$B$24=$A78)*(HSEEXP!$G$1:$AN$1=G$1),HSEEXP!$G$7:$AN$24)+SUMPRODUCT(--(GENSERVEXP!$B$7:$B$47=$A78)*(GENSERVEXP!$G$1:$AN$1=G$1),GENSERVEXP!$G$7:$AN$47)+SUMPRODUCT(--(ITEXP!$B$7:$B$15=$A78)*(ITEXP!$G$1:$AN$1=G$1),ITEXP!$G$7:$AN$15)+SUMIF(LABRCOST!$C$5:$C$5,$A78,LABRCOST!H$5:H$5)</f>
        <v>0</v>
      </c>
      <c r="H78" s="17" cm="1">
        <f t="array" ref="H78">SUMIF(TRAINGCOST!$B$6:$B$8,$A78,TRAINGCOST!I$6:I$8)+SUMPRODUCT(--(HSEEXP!$B$7:$B$24=$A78)*(HSEEXP!$G$1:$AN$1=H$1),HSEEXP!$G$7:$AN$24)+SUMPRODUCT(--(GENSERVEXP!$B$7:$B$47=$A78)*(GENSERVEXP!$G$1:$AN$1=H$1),GENSERVEXP!$G$7:$AN$47)+SUMPRODUCT(--(ITEXP!$B$7:$B$15=$A78)*(ITEXP!$G$1:$AN$1=H$1),ITEXP!$G$7:$AN$15)+SUMIF(LABRCOST!$C$5:$C$5,$A78,LABRCOST!I$5:I$5)</f>
        <v>0</v>
      </c>
      <c r="I78" s="17" cm="1">
        <f t="array" ref="I78">SUMIF(TRAINGCOST!$B$6:$B$8,$A78,TRAINGCOST!J$6:J$8)+SUMPRODUCT(--(HSEEXP!$B$7:$B$24=$A78)*(HSEEXP!$G$1:$AN$1=I$1),HSEEXP!$G$7:$AN$24)+SUMPRODUCT(--(GENSERVEXP!$B$7:$B$47=$A78)*(GENSERVEXP!$G$1:$AN$1=I$1),GENSERVEXP!$G$7:$AN$47)+SUMPRODUCT(--(ITEXP!$B$7:$B$15=$A78)*(ITEXP!$G$1:$AN$1=I$1),ITEXP!$G$7:$AN$15)+SUMIF(LABRCOST!$C$5:$C$5,$A78,LABRCOST!J$5:J$5)</f>
        <v>0</v>
      </c>
      <c r="J78" s="17" cm="1">
        <f t="array" ref="J78">SUMIF(TRAINGCOST!$B$6:$B$8,$A78,TRAINGCOST!K$6:K$8)+SUMPRODUCT(--(HSEEXP!$B$7:$B$24=$A78)*(HSEEXP!$G$1:$AN$1=J$1),HSEEXP!$G$7:$AN$24)+SUMPRODUCT(--(GENSERVEXP!$B$7:$B$47=$A78)*(GENSERVEXP!$G$1:$AN$1=J$1),GENSERVEXP!$G$7:$AN$47)+SUMPRODUCT(--(ITEXP!$B$7:$B$15=$A78)*(ITEXP!$G$1:$AN$1=J$1),ITEXP!$G$7:$AN$15)+SUMIF(LABRCOST!$C$5:$C$5,$A78,LABRCOST!K$5:K$5)</f>
        <v>0</v>
      </c>
      <c r="K78" s="17" cm="1">
        <f t="array" ref="K78">SUMIF(TRAINGCOST!$B$6:$B$8,$A78,TRAINGCOST!L$6:L$8)+SUMPRODUCT(--(HSEEXP!$B$7:$B$24=$A78)*(HSEEXP!$G$1:$AN$1=K$1),HSEEXP!$G$7:$AN$24)+SUMPRODUCT(--(GENSERVEXP!$B$7:$B$47=$A78)*(GENSERVEXP!$G$1:$AN$1=K$1),GENSERVEXP!$G$7:$AN$47)+SUMPRODUCT(--(ITEXP!$B$7:$B$15=$A78)*(ITEXP!$G$1:$AN$1=K$1),ITEXP!$G$7:$AN$15)+SUMIF(LABRCOST!$C$5:$C$5,$A78,LABRCOST!L$5:L$5)</f>
        <v>0</v>
      </c>
      <c r="L78" s="17" cm="1">
        <f t="array" ref="L78">SUMIF(TRAINGCOST!$B$6:$B$8,$A78,TRAINGCOST!M$6:M$8)+SUMPRODUCT(--(HSEEXP!$B$7:$B$24=$A78)*(HSEEXP!$G$1:$AN$1=L$1),HSEEXP!$G$7:$AN$24)+SUMPRODUCT(--(GENSERVEXP!$B$7:$B$47=$A78)*(GENSERVEXP!$G$1:$AN$1=L$1),GENSERVEXP!$G$7:$AN$47)+SUMPRODUCT(--(ITEXP!$B$7:$B$15=$A78)*(ITEXP!$G$1:$AN$1=L$1),ITEXP!$G$7:$AN$15)+SUMIF(LABRCOST!$C$5:$C$5,$A78,LABRCOST!M$5:M$5)</f>
        <v>0</v>
      </c>
      <c r="M78" s="17" cm="1">
        <f t="array" ref="M78">SUMIF(TRAINGCOST!$B$6:$B$8,$A78,TRAINGCOST!N$6:N$8)+SUMPRODUCT(--(HSEEXP!$B$7:$B$24=$A78)*(HSEEXP!$G$1:$AN$1=M$1),HSEEXP!$G$7:$AN$24)+SUMPRODUCT(--(GENSERVEXP!$B$7:$B$47=$A78)*(GENSERVEXP!$G$1:$AN$1=M$1),GENSERVEXP!$G$7:$AN$47)+SUMPRODUCT(--(ITEXP!$B$7:$B$15=$A78)*(ITEXP!$G$1:$AN$1=M$1),ITEXP!$G$7:$AN$15)+SUMIF(LABRCOST!$C$5:$C$5,$A78,LABRCOST!N$5:N$5)</f>
        <v>0</v>
      </c>
      <c r="N78" s="17" cm="1">
        <f t="array" ref="N78">SUMIF(TRAINGCOST!$B$6:$B$8,$A78,TRAINGCOST!O$6:O$8)+SUMPRODUCT(--(HSEEXP!$B$7:$B$24=$A78)*(HSEEXP!$G$1:$AN$1=N$1),HSEEXP!$G$7:$AN$24)+SUMPRODUCT(--(GENSERVEXP!$B$7:$B$47=$A78)*(GENSERVEXP!$G$1:$AN$1=N$1),GENSERVEXP!$G$7:$AN$47)+SUMPRODUCT(--(ITEXP!$B$7:$B$15=$A78)*(ITEXP!$G$1:$AN$1=N$1),ITEXP!$G$7:$AN$15)+SUMIF(LABRCOST!$C$5:$C$5,$A78,LABRCOST!O$5:O$5)</f>
        <v>0</v>
      </c>
      <c r="O78" s="18">
        <f t="shared" si="13"/>
        <v>0</v>
      </c>
      <c r="P78" s="19" t="s">
        <v>108</v>
      </c>
    </row>
    <row r="79" spans="1:16">
      <c r="A79" s="15" t="s">
        <v>136</v>
      </c>
      <c r="B79" s="16" t="s">
        <v>137</v>
      </c>
      <c r="C79" s="17" cm="1">
        <f t="array" ref="C79">SUMIF(TRAINGCOST!$B$6:$B$8,$A79,TRAINGCOST!D$6:D$8)+SUMPRODUCT(--(HSEEXP!$B$7:$B$24=$A79)*(HSEEXP!$G$1:$AN$1=C$1),HSEEXP!$G$7:$AN$24)+SUMPRODUCT(--(GENSERVEXP!$B$7:$B$47=$A79)*(GENSERVEXP!$G$1:$AN$1=C$1),GENSERVEXP!$G$7:$AN$47)+SUMPRODUCT(--(ITEXP!$B$7:$B$15=$A79)*(ITEXP!$G$1:$AN$1=C$1),ITEXP!$G$7:$AN$15)+SUMIF(LABRCOST!$C$5:$C$5,$A79,LABRCOST!D$5:D$5)</f>
        <v>0</v>
      </c>
      <c r="D79" s="17" cm="1">
        <f t="array" ref="D79">SUMIF(TRAINGCOST!$B$6:$B$8,$A79,TRAINGCOST!E$6:E$8)+SUMPRODUCT(--(HSEEXP!$B$7:$B$24=$A79)*(HSEEXP!$G$1:$AN$1=D$1),HSEEXP!$G$7:$AN$24)+SUMPRODUCT(--(GENSERVEXP!$B$7:$B$47=$A79)*(GENSERVEXP!$G$1:$AN$1=D$1),GENSERVEXP!$G$7:$AN$47)+SUMPRODUCT(--(ITEXP!$B$7:$B$15=$A79)*(ITEXP!$G$1:$AN$1=D$1),ITEXP!$G$7:$AN$15)+SUMIF(LABRCOST!$C$5:$C$5,$A79,LABRCOST!E$5:E$5)</f>
        <v>0</v>
      </c>
      <c r="E79" s="17" cm="1">
        <f t="array" ref="E79">SUMIF(TRAINGCOST!$B$6:$B$8,$A79,TRAINGCOST!F$6:F$8)+SUMPRODUCT(--(HSEEXP!$B$7:$B$24=$A79)*(HSEEXP!$G$1:$AN$1=E$1),HSEEXP!$G$7:$AN$24)+SUMPRODUCT(--(GENSERVEXP!$B$7:$B$47=$A79)*(GENSERVEXP!$G$1:$AN$1=E$1),GENSERVEXP!$G$7:$AN$47)+SUMPRODUCT(--(ITEXP!$B$7:$B$15=$A79)*(ITEXP!$G$1:$AN$1=E$1),ITEXP!$G$7:$AN$15)+SUMIF(LABRCOST!$C$5:$C$5,$A79,LABRCOST!F$5:F$5)</f>
        <v>0</v>
      </c>
      <c r="F79" s="17" cm="1">
        <f t="array" ref="F79">SUMIF(TRAINGCOST!$B$6:$B$8,$A79,TRAINGCOST!G$6:G$8)+SUMPRODUCT(--(HSEEXP!$B$7:$B$24=$A79)*(HSEEXP!$G$1:$AN$1=F$1),HSEEXP!$G$7:$AN$24)+SUMPRODUCT(--(GENSERVEXP!$B$7:$B$47=$A79)*(GENSERVEXP!$G$1:$AN$1=F$1),GENSERVEXP!$G$7:$AN$47)+SUMPRODUCT(--(ITEXP!$B$7:$B$15=$A79)*(ITEXP!$G$1:$AN$1=F$1),ITEXP!$G$7:$AN$15)+SUMIF(LABRCOST!$C$5:$C$5,$A79,LABRCOST!G$5:G$5)</f>
        <v>0</v>
      </c>
      <c r="G79" s="17" cm="1">
        <f t="array" ref="G79">SUMIF(TRAINGCOST!$B$6:$B$8,$A79,TRAINGCOST!H$6:H$8)+SUMPRODUCT(--(HSEEXP!$B$7:$B$24=$A79)*(HSEEXP!$G$1:$AN$1=G$1),HSEEXP!$G$7:$AN$24)+SUMPRODUCT(--(GENSERVEXP!$B$7:$B$47=$A79)*(GENSERVEXP!$G$1:$AN$1=G$1),GENSERVEXP!$G$7:$AN$47)+SUMPRODUCT(--(ITEXP!$B$7:$B$15=$A79)*(ITEXP!$G$1:$AN$1=G$1),ITEXP!$G$7:$AN$15)+SUMIF(LABRCOST!$C$5:$C$5,$A79,LABRCOST!H$5:H$5)</f>
        <v>0</v>
      </c>
      <c r="H79" s="17" cm="1">
        <f t="array" ref="H79">SUMIF(TRAINGCOST!$B$6:$B$8,$A79,TRAINGCOST!I$6:I$8)+SUMPRODUCT(--(HSEEXP!$B$7:$B$24=$A79)*(HSEEXP!$G$1:$AN$1=H$1),HSEEXP!$G$7:$AN$24)+SUMPRODUCT(--(GENSERVEXP!$B$7:$B$47=$A79)*(GENSERVEXP!$G$1:$AN$1=H$1),GENSERVEXP!$G$7:$AN$47)+SUMPRODUCT(--(ITEXP!$B$7:$B$15=$A79)*(ITEXP!$G$1:$AN$1=H$1),ITEXP!$G$7:$AN$15)+SUMIF(LABRCOST!$C$5:$C$5,$A79,LABRCOST!I$5:I$5)</f>
        <v>0</v>
      </c>
      <c r="I79" s="17" cm="1">
        <f t="array" ref="I79">SUMIF(TRAINGCOST!$B$6:$B$8,$A79,TRAINGCOST!J$6:J$8)+SUMPRODUCT(--(HSEEXP!$B$7:$B$24=$A79)*(HSEEXP!$G$1:$AN$1=I$1),HSEEXP!$G$7:$AN$24)+SUMPRODUCT(--(GENSERVEXP!$B$7:$B$47=$A79)*(GENSERVEXP!$G$1:$AN$1=I$1),GENSERVEXP!$G$7:$AN$47)+SUMPRODUCT(--(ITEXP!$B$7:$B$15=$A79)*(ITEXP!$G$1:$AN$1=I$1),ITEXP!$G$7:$AN$15)+SUMIF(LABRCOST!$C$5:$C$5,$A79,LABRCOST!J$5:J$5)</f>
        <v>0</v>
      </c>
      <c r="J79" s="17" cm="1">
        <f t="array" ref="J79">SUMIF(TRAINGCOST!$B$6:$B$8,$A79,TRAINGCOST!K$6:K$8)+SUMPRODUCT(--(HSEEXP!$B$7:$B$24=$A79)*(HSEEXP!$G$1:$AN$1=J$1),HSEEXP!$G$7:$AN$24)+SUMPRODUCT(--(GENSERVEXP!$B$7:$B$47=$A79)*(GENSERVEXP!$G$1:$AN$1=J$1),GENSERVEXP!$G$7:$AN$47)+SUMPRODUCT(--(ITEXP!$B$7:$B$15=$A79)*(ITEXP!$G$1:$AN$1=J$1),ITEXP!$G$7:$AN$15)+SUMIF(LABRCOST!$C$5:$C$5,$A79,LABRCOST!K$5:K$5)</f>
        <v>0</v>
      </c>
      <c r="K79" s="17" cm="1">
        <f t="array" ref="K79">SUMIF(TRAINGCOST!$B$6:$B$8,$A79,TRAINGCOST!L$6:L$8)+SUMPRODUCT(--(HSEEXP!$B$7:$B$24=$A79)*(HSEEXP!$G$1:$AN$1=K$1),HSEEXP!$G$7:$AN$24)+SUMPRODUCT(--(GENSERVEXP!$B$7:$B$47=$A79)*(GENSERVEXP!$G$1:$AN$1=K$1),GENSERVEXP!$G$7:$AN$47)+SUMPRODUCT(--(ITEXP!$B$7:$B$15=$A79)*(ITEXP!$G$1:$AN$1=K$1),ITEXP!$G$7:$AN$15)+SUMIF(LABRCOST!$C$5:$C$5,$A79,LABRCOST!L$5:L$5)</f>
        <v>0</v>
      </c>
      <c r="L79" s="17" cm="1">
        <f t="array" ref="L79">SUMIF(TRAINGCOST!$B$6:$B$8,$A79,TRAINGCOST!M$6:M$8)+SUMPRODUCT(--(HSEEXP!$B$7:$B$24=$A79)*(HSEEXP!$G$1:$AN$1=L$1),HSEEXP!$G$7:$AN$24)+SUMPRODUCT(--(GENSERVEXP!$B$7:$B$47=$A79)*(GENSERVEXP!$G$1:$AN$1=L$1),GENSERVEXP!$G$7:$AN$47)+SUMPRODUCT(--(ITEXP!$B$7:$B$15=$A79)*(ITEXP!$G$1:$AN$1=L$1),ITEXP!$G$7:$AN$15)+SUMIF(LABRCOST!$C$5:$C$5,$A79,LABRCOST!M$5:M$5)</f>
        <v>0</v>
      </c>
      <c r="M79" s="17" cm="1">
        <f t="array" ref="M79">SUMIF(TRAINGCOST!$B$6:$B$8,$A79,TRAINGCOST!N$6:N$8)+SUMPRODUCT(--(HSEEXP!$B$7:$B$24=$A79)*(HSEEXP!$G$1:$AN$1=M$1),HSEEXP!$G$7:$AN$24)+SUMPRODUCT(--(GENSERVEXP!$B$7:$B$47=$A79)*(GENSERVEXP!$G$1:$AN$1=M$1),GENSERVEXP!$G$7:$AN$47)+SUMPRODUCT(--(ITEXP!$B$7:$B$15=$A79)*(ITEXP!$G$1:$AN$1=M$1),ITEXP!$G$7:$AN$15)+SUMIF(LABRCOST!$C$5:$C$5,$A79,LABRCOST!N$5:N$5)</f>
        <v>0</v>
      </c>
      <c r="N79" s="17" cm="1">
        <f t="array" ref="N79">SUMIF(TRAINGCOST!$B$6:$B$8,$A79,TRAINGCOST!O$6:O$8)+SUMPRODUCT(--(HSEEXP!$B$7:$B$24=$A79)*(HSEEXP!$G$1:$AN$1=N$1),HSEEXP!$G$7:$AN$24)+SUMPRODUCT(--(GENSERVEXP!$B$7:$B$47=$A79)*(GENSERVEXP!$G$1:$AN$1=N$1),GENSERVEXP!$G$7:$AN$47)+SUMPRODUCT(--(ITEXP!$B$7:$B$15=$A79)*(ITEXP!$G$1:$AN$1=N$1),ITEXP!$G$7:$AN$15)+SUMIF(LABRCOST!$C$5:$C$5,$A79,LABRCOST!O$5:O$5)</f>
        <v>0</v>
      </c>
      <c r="O79" s="18">
        <f t="shared" si="13"/>
        <v>0</v>
      </c>
      <c r="P79" s="19" t="s">
        <v>108</v>
      </c>
    </row>
    <row r="80" spans="1:16">
      <c r="A80" s="15" t="s">
        <v>138</v>
      </c>
      <c r="B80" s="16" t="s">
        <v>139</v>
      </c>
      <c r="C80" s="17" cm="1">
        <f t="array" ref="C80">SUMIF(TRAINGCOST!$B$6:$B$8,$A80,TRAINGCOST!D$6:D$8)+SUMPRODUCT(--(HSEEXP!$B$7:$B$24=$A80)*(HSEEXP!$G$1:$AN$1=C$1),HSEEXP!$G$7:$AN$24)+SUMPRODUCT(--(GENSERVEXP!$B$7:$B$47=$A80)*(GENSERVEXP!$G$1:$AN$1=C$1),GENSERVEXP!$G$7:$AN$47)+SUMPRODUCT(--(ITEXP!$B$7:$B$15=$A80)*(ITEXP!$G$1:$AN$1=C$1),ITEXP!$G$7:$AN$15)+SUMIF(LABRCOST!$C$5:$C$5,$A80,LABRCOST!D$5:D$5)</f>
        <v>0</v>
      </c>
      <c r="D80" s="17" cm="1">
        <f t="array" ref="D80">SUMIF(TRAINGCOST!$B$6:$B$8,$A80,TRAINGCOST!E$6:E$8)+SUMPRODUCT(--(HSEEXP!$B$7:$B$24=$A80)*(HSEEXP!$G$1:$AN$1=D$1),HSEEXP!$G$7:$AN$24)+SUMPRODUCT(--(GENSERVEXP!$B$7:$B$47=$A80)*(GENSERVEXP!$G$1:$AN$1=D$1),GENSERVEXP!$G$7:$AN$47)+SUMPRODUCT(--(ITEXP!$B$7:$B$15=$A80)*(ITEXP!$G$1:$AN$1=D$1),ITEXP!$G$7:$AN$15)+SUMIF(LABRCOST!$C$5:$C$5,$A80,LABRCOST!E$5:E$5)</f>
        <v>0</v>
      </c>
      <c r="E80" s="17" cm="1">
        <f t="array" ref="E80">SUMIF(TRAINGCOST!$B$6:$B$8,$A80,TRAINGCOST!F$6:F$8)+SUMPRODUCT(--(HSEEXP!$B$7:$B$24=$A80)*(HSEEXP!$G$1:$AN$1=E$1),HSEEXP!$G$7:$AN$24)+SUMPRODUCT(--(GENSERVEXP!$B$7:$B$47=$A80)*(GENSERVEXP!$G$1:$AN$1=E$1),GENSERVEXP!$G$7:$AN$47)+SUMPRODUCT(--(ITEXP!$B$7:$B$15=$A80)*(ITEXP!$G$1:$AN$1=E$1),ITEXP!$G$7:$AN$15)+SUMIF(LABRCOST!$C$5:$C$5,$A80,LABRCOST!F$5:F$5)</f>
        <v>0</v>
      </c>
      <c r="F80" s="17" cm="1">
        <f t="array" ref="F80">SUMIF(TRAINGCOST!$B$6:$B$8,$A80,TRAINGCOST!G$6:G$8)+SUMPRODUCT(--(HSEEXP!$B$7:$B$24=$A80)*(HSEEXP!$G$1:$AN$1=F$1),HSEEXP!$G$7:$AN$24)+SUMPRODUCT(--(GENSERVEXP!$B$7:$B$47=$A80)*(GENSERVEXP!$G$1:$AN$1=F$1),GENSERVEXP!$G$7:$AN$47)+SUMPRODUCT(--(ITEXP!$B$7:$B$15=$A80)*(ITEXP!$G$1:$AN$1=F$1),ITEXP!$G$7:$AN$15)+SUMIF(LABRCOST!$C$5:$C$5,$A80,LABRCOST!G$5:G$5)</f>
        <v>0</v>
      </c>
      <c r="G80" s="17" cm="1">
        <f t="array" ref="G80">SUMIF(TRAINGCOST!$B$6:$B$8,$A80,TRAINGCOST!H$6:H$8)+SUMPRODUCT(--(HSEEXP!$B$7:$B$24=$A80)*(HSEEXP!$G$1:$AN$1=G$1),HSEEXP!$G$7:$AN$24)+SUMPRODUCT(--(GENSERVEXP!$B$7:$B$47=$A80)*(GENSERVEXP!$G$1:$AN$1=G$1),GENSERVEXP!$G$7:$AN$47)+SUMPRODUCT(--(ITEXP!$B$7:$B$15=$A80)*(ITEXP!$G$1:$AN$1=G$1),ITEXP!$G$7:$AN$15)+SUMIF(LABRCOST!$C$5:$C$5,$A80,LABRCOST!H$5:H$5)</f>
        <v>0</v>
      </c>
      <c r="H80" s="17" cm="1">
        <f t="array" ref="H80">SUMIF(TRAINGCOST!$B$6:$B$8,$A80,TRAINGCOST!I$6:I$8)+SUMPRODUCT(--(HSEEXP!$B$7:$B$24=$A80)*(HSEEXP!$G$1:$AN$1=H$1),HSEEXP!$G$7:$AN$24)+SUMPRODUCT(--(GENSERVEXP!$B$7:$B$47=$A80)*(GENSERVEXP!$G$1:$AN$1=H$1),GENSERVEXP!$G$7:$AN$47)+SUMPRODUCT(--(ITEXP!$B$7:$B$15=$A80)*(ITEXP!$G$1:$AN$1=H$1),ITEXP!$G$7:$AN$15)+SUMIF(LABRCOST!$C$5:$C$5,$A80,LABRCOST!I$5:I$5)</f>
        <v>0</v>
      </c>
      <c r="I80" s="17" cm="1">
        <f t="array" ref="I80">SUMIF(TRAINGCOST!$B$6:$B$8,$A80,TRAINGCOST!J$6:J$8)+SUMPRODUCT(--(HSEEXP!$B$7:$B$24=$A80)*(HSEEXP!$G$1:$AN$1=I$1),HSEEXP!$G$7:$AN$24)+SUMPRODUCT(--(GENSERVEXP!$B$7:$B$47=$A80)*(GENSERVEXP!$G$1:$AN$1=I$1),GENSERVEXP!$G$7:$AN$47)+SUMPRODUCT(--(ITEXP!$B$7:$B$15=$A80)*(ITEXP!$G$1:$AN$1=I$1),ITEXP!$G$7:$AN$15)+SUMIF(LABRCOST!$C$5:$C$5,$A80,LABRCOST!J$5:J$5)</f>
        <v>0</v>
      </c>
      <c r="J80" s="17" cm="1">
        <f t="array" ref="J80">SUMIF(TRAINGCOST!$B$6:$B$8,$A80,TRAINGCOST!K$6:K$8)+SUMPRODUCT(--(HSEEXP!$B$7:$B$24=$A80)*(HSEEXP!$G$1:$AN$1=J$1),HSEEXP!$G$7:$AN$24)+SUMPRODUCT(--(GENSERVEXP!$B$7:$B$47=$A80)*(GENSERVEXP!$G$1:$AN$1=J$1),GENSERVEXP!$G$7:$AN$47)+SUMPRODUCT(--(ITEXP!$B$7:$B$15=$A80)*(ITEXP!$G$1:$AN$1=J$1),ITEXP!$G$7:$AN$15)+SUMIF(LABRCOST!$C$5:$C$5,$A80,LABRCOST!K$5:K$5)</f>
        <v>0</v>
      </c>
      <c r="K80" s="17" cm="1">
        <f t="array" ref="K80">SUMIF(TRAINGCOST!$B$6:$B$8,$A80,TRAINGCOST!L$6:L$8)+SUMPRODUCT(--(HSEEXP!$B$7:$B$24=$A80)*(HSEEXP!$G$1:$AN$1=K$1),HSEEXP!$G$7:$AN$24)+SUMPRODUCT(--(GENSERVEXP!$B$7:$B$47=$A80)*(GENSERVEXP!$G$1:$AN$1=K$1),GENSERVEXP!$G$7:$AN$47)+SUMPRODUCT(--(ITEXP!$B$7:$B$15=$A80)*(ITEXP!$G$1:$AN$1=K$1),ITEXP!$G$7:$AN$15)+SUMIF(LABRCOST!$C$5:$C$5,$A80,LABRCOST!L$5:L$5)</f>
        <v>0</v>
      </c>
      <c r="L80" s="17" cm="1">
        <f t="array" ref="L80">SUMIF(TRAINGCOST!$B$6:$B$8,$A80,TRAINGCOST!M$6:M$8)+SUMPRODUCT(--(HSEEXP!$B$7:$B$24=$A80)*(HSEEXP!$G$1:$AN$1=L$1),HSEEXP!$G$7:$AN$24)+SUMPRODUCT(--(GENSERVEXP!$B$7:$B$47=$A80)*(GENSERVEXP!$G$1:$AN$1=L$1),GENSERVEXP!$G$7:$AN$47)+SUMPRODUCT(--(ITEXP!$B$7:$B$15=$A80)*(ITEXP!$G$1:$AN$1=L$1),ITEXP!$G$7:$AN$15)+SUMIF(LABRCOST!$C$5:$C$5,$A80,LABRCOST!M$5:M$5)</f>
        <v>0</v>
      </c>
      <c r="M80" s="17" cm="1">
        <f t="array" ref="M80">SUMIF(TRAINGCOST!$B$6:$B$8,$A80,TRAINGCOST!N$6:N$8)+SUMPRODUCT(--(HSEEXP!$B$7:$B$24=$A80)*(HSEEXP!$G$1:$AN$1=M$1),HSEEXP!$G$7:$AN$24)+SUMPRODUCT(--(GENSERVEXP!$B$7:$B$47=$A80)*(GENSERVEXP!$G$1:$AN$1=M$1),GENSERVEXP!$G$7:$AN$47)+SUMPRODUCT(--(ITEXP!$B$7:$B$15=$A80)*(ITEXP!$G$1:$AN$1=M$1),ITEXP!$G$7:$AN$15)+SUMIF(LABRCOST!$C$5:$C$5,$A80,LABRCOST!N$5:N$5)</f>
        <v>0</v>
      </c>
      <c r="N80" s="17" cm="1">
        <f t="array" ref="N80">SUMIF(TRAINGCOST!$B$6:$B$8,$A80,TRAINGCOST!O$6:O$8)+SUMPRODUCT(--(HSEEXP!$B$7:$B$24=$A80)*(HSEEXP!$G$1:$AN$1=N$1),HSEEXP!$G$7:$AN$24)+SUMPRODUCT(--(GENSERVEXP!$B$7:$B$47=$A80)*(GENSERVEXP!$G$1:$AN$1=N$1),GENSERVEXP!$G$7:$AN$47)+SUMPRODUCT(--(ITEXP!$B$7:$B$15=$A80)*(ITEXP!$G$1:$AN$1=N$1),ITEXP!$G$7:$AN$15)+SUMIF(LABRCOST!$C$5:$C$5,$A80,LABRCOST!O$5:O$5)</f>
        <v>0</v>
      </c>
      <c r="O80" s="18">
        <f t="shared" si="13"/>
        <v>0</v>
      </c>
      <c r="P80" s="19" t="s">
        <v>108</v>
      </c>
    </row>
    <row r="81" spans="1:16">
      <c r="A81" s="15" t="s">
        <v>140</v>
      </c>
      <c r="B81" s="16" t="s">
        <v>141</v>
      </c>
      <c r="C81" s="17" cm="1">
        <f t="array" ref="C81">SUMIF(TRAINGCOST!$B$6:$B$8,$A81,TRAINGCOST!D$6:D$8)+SUMPRODUCT(--(HSEEXP!$B$7:$B$24=$A81)*(HSEEXP!$G$1:$AN$1=C$1),HSEEXP!$G$7:$AN$24)+SUMPRODUCT(--(GENSERVEXP!$B$7:$B$47=$A81)*(GENSERVEXP!$G$1:$AN$1=C$1),GENSERVEXP!$G$7:$AN$47)+SUMPRODUCT(--(ITEXP!$B$7:$B$15=$A81)*(ITEXP!$G$1:$AN$1=C$1),ITEXP!$G$7:$AN$15)+SUMIF(LABRCOST!$C$5:$C$5,$A81,LABRCOST!D$5:D$5)</f>
        <v>0</v>
      </c>
      <c r="D81" s="17" cm="1">
        <f t="array" ref="D81">SUMIF(TRAINGCOST!$B$6:$B$8,$A81,TRAINGCOST!E$6:E$8)+SUMPRODUCT(--(HSEEXP!$B$7:$B$24=$A81)*(HSEEXP!$G$1:$AN$1=D$1),HSEEXP!$G$7:$AN$24)+SUMPRODUCT(--(GENSERVEXP!$B$7:$B$47=$A81)*(GENSERVEXP!$G$1:$AN$1=D$1),GENSERVEXP!$G$7:$AN$47)+SUMPRODUCT(--(ITEXP!$B$7:$B$15=$A81)*(ITEXP!$G$1:$AN$1=D$1),ITEXP!$G$7:$AN$15)+SUMIF(LABRCOST!$C$5:$C$5,$A81,LABRCOST!E$5:E$5)</f>
        <v>0</v>
      </c>
      <c r="E81" s="17" cm="1">
        <f t="array" ref="E81">SUMIF(TRAINGCOST!$B$6:$B$8,$A81,TRAINGCOST!F$6:F$8)+SUMPRODUCT(--(HSEEXP!$B$7:$B$24=$A81)*(HSEEXP!$G$1:$AN$1=E$1),HSEEXP!$G$7:$AN$24)+SUMPRODUCT(--(GENSERVEXP!$B$7:$B$47=$A81)*(GENSERVEXP!$G$1:$AN$1=E$1),GENSERVEXP!$G$7:$AN$47)+SUMPRODUCT(--(ITEXP!$B$7:$B$15=$A81)*(ITEXP!$G$1:$AN$1=E$1),ITEXP!$G$7:$AN$15)+SUMIF(LABRCOST!$C$5:$C$5,$A81,LABRCOST!F$5:F$5)</f>
        <v>0</v>
      </c>
      <c r="F81" s="17" cm="1">
        <f t="array" ref="F81">SUMIF(TRAINGCOST!$B$6:$B$8,$A81,TRAINGCOST!G$6:G$8)+SUMPRODUCT(--(HSEEXP!$B$7:$B$24=$A81)*(HSEEXP!$G$1:$AN$1=F$1),HSEEXP!$G$7:$AN$24)+SUMPRODUCT(--(GENSERVEXP!$B$7:$B$47=$A81)*(GENSERVEXP!$G$1:$AN$1=F$1),GENSERVEXP!$G$7:$AN$47)+SUMPRODUCT(--(ITEXP!$B$7:$B$15=$A81)*(ITEXP!$G$1:$AN$1=F$1),ITEXP!$G$7:$AN$15)+SUMIF(LABRCOST!$C$5:$C$5,$A81,LABRCOST!G$5:G$5)</f>
        <v>0</v>
      </c>
      <c r="G81" s="17" cm="1">
        <f t="array" ref="G81">SUMIF(TRAINGCOST!$B$6:$B$8,$A81,TRAINGCOST!H$6:H$8)+SUMPRODUCT(--(HSEEXP!$B$7:$B$24=$A81)*(HSEEXP!$G$1:$AN$1=G$1),HSEEXP!$G$7:$AN$24)+SUMPRODUCT(--(GENSERVEXP!$B$7:$B$47=$A81)*(GENSERVEXP!$G$1:$AN$1=G$1),GENSERVEXP!$G$7:$AN$47)+SUMPRODUCT(--(ITEXP!$B$7:$B$15=$A81)*(ITEXP!$G$1:$AN$1=G$1),ITEXP!$G$7:$AN$15)+SUMIF(LABRCOST!$C$5:$C$5,$A81,LABRCOST!H$5:H$5)</f>
        <v>0</v>
      </c>
      <c r="H81" s="17" cm="1">
        <f t="array" ref="H81">SUMIF(TRAINGCOST!$B$6:$B$8,$A81,TRAINGCOST!I$6:I$8)+SUMPRODUCT(--(HSEEXP!$B$7:$B$24=$A81)*(HSEEXP!$G$1:$AN$1=H$1),HSEEXP!$G$7:$AN$24)+SUMPRODUCT(--(GENSERVEXP!$B$7:$B$47=$A81)*(GENSERVEXP!$G$1:$AN$1=H$1),GENSERVEXP!$G$7:$AN$47)+SUMPRODUCT(--(ITEXP!$B$7:$B$15=$A81)*(ITEXP!$G$1:$AN$1=H$1),ITEXP!$G$7:$AN$15)+SUMIF(LABRCOST!$C$5:$C$5,$A81,LABRCOST!I$5:I$5)</f>
        <v>0</v>
      </c>
      <c r="I81" s="17" cm="1">
        <f t="array" ref="I81">SUMIF(TRAINGCOST!$B$6:$B$8,$A81,TRAINGCOST!J$6:J$8)+SUMPRODUCT(--(HSEEXP!$B$7:$B$24=$A81)*(HSEEXP!$G$1:$AN$1=I$1),HSEEXP!$G$7:$AN$24)+SUMPRODUCT(--(GENSERVEXP!$B$7:$B$47=$A81)*(GENSERVEXP!$G$1:$AN$1=I$1),GENSERVEXP!$G$7:$AN$47)+SUMPRODUCT(--(ITEXP!$B$7:$B$15=$A81)*(ITEXP!$G$1:$AN$1=I$1),ITEXP!$G$7:$AN$15)+SUMIF(LABRCOST!$C$5:$C$5,$A81,LABRCOST!J$5:J$5)</f>
        <v>0</v>
      </c>
      <c r="J81" s="17" cm="1">
        <f t="array" ref="J81">SUMIF(TRAINGCOST!$B$6:$B$8,$A81,TRAINGCOST!K$6:K$8)+SUMPRODUCT(--(HSEEXP!$B$7:$B$24=$A81)*(HSEEXP!$G$1:$AN$1=J$1),HSEEXP!$G$7:$AN$24)+SUMPRODUCT(--(GENSERVEXP!$B$7:$B$47=$A81)*(GENSERVEXP!$G$1:$AN$1=J$1),GENSERVEXP!$G$7:$AN$47)+SUMPRODUCT(--(ITEXP!$B$7:$B$15=$A81)*(ITEXP!$G$1:$AN$1=J$1),ITEXP!$G$7:$AN$15)+SUMIF(LABRCOST!$C$5:$C$5,$A81,LABRCOST!K$5:K$5)</f>
        <v>0</v>
      </c>
      <c r="K81" s="17" cm="1">
        <f t="array" ref="K81">SUMIF(TRAINGCOST!$B$6:$B$8,$A81,TRAINGCOST!L$6:L$8)+SUMPRODUCT(--(HSEEXP!$B$7:$B$24=$A81)*(HSEEXP!$G$1:$AN$1=K$1),HSEEXP!$G$7:$AN$24)+SUMPRODUCT(--(GENSERVEXP!$B$7:$B$47=$A81)*(GENSERVEXP!$G$1:$AN$1=K$1),GENSERVEXP!$G$7:$AN$47)+SUMPRODUCT(--(ITEXP!$B$7:$B$15=$A81)*(ITEXP!$G$1:$AN$1=K$1),ITEXP!$G$7:$AN$15)+SUMIF(LABRCOST!$C$5:$C$5,$A81,LABRCOST!L$5:L$5)</f>
        <v>0</v>
      </c>
      <c r="L81" s="17" cm="1">
        <f t="array" ref="L81">SUMIF(TRAINGCOST!$B$6:$B$8,$A81,TRAINGCOST!M$6:M$8)+SUMPRODUCT(--(HSEEXP!$B$7:$B$24=$A81)*(HSEEXP!$G$1:$AN$1=L$1),HSEEXP!$G$7:$AN$24)+SUMPRODUCT(--(GENSERVEXP!$B$7:$B$47=$A81)*(GENSERVEXP!$G$1:$AN$1=L$1),GENSERVEXP!$G$7:$AN$47)+SUMPRODUCT(--(ITEXP!$B$7:$B$15=$A81)*(ITEXP!$G$1:$AN$1=L$1),ITEXP!$G$7:$AN$15)+SUMIF(LABRCOST!$C$5:$C$5,$A81,LABRCOST!M$5:M$5)</f>
        <v>0</v>
      </c>
      <c r="M81" s="17" cm="1">
        <f t="array" ref="M81">SUMIF(TRAINGCOST!$B$6:$B$8,$A81,TRAINGCOST!N$6:N$8)+SUMPRODUCT(--(HSEEXP!$B$7:$B$24=$A81)*(HSEEXP!$G$1:$AN$1=M$1),HSEEXP!$G$7:$AN$24)+SUMPRODUCT(--(GENSERVEXP!$B$7:$B$47=$A81)*(GENSERVEXP!$G$1:$AN$1=M$1),GENSERVEXP!$G$7:$AN$47)+SUMPRODUCT(--(ITEXP!$B$7:$B$15=$A81)*(ITEXP!$G$1:$AN$1=M$1),ITEXP!$G$7:$AN$15)+SUMIF(LABRCOST!$C$5:$C$5,$A81,LABRCOST!N$5:N$5)</f>
        <v>0</v>
      </c>
      <c r="N81" s="17" cm="1">
        <f t="array" ref="N81">SUMIF(TRAINGCOST!$B$6:$B$8,$A81,TRAINGCOST!O$6:O$8)+SUMPRODUCT(--(HSEEXP!$B$7:$B$24=$A81)*(HSEEXP!$G$1:$AN$1=N$1),HSEEXP!$G$7:$AN$24)+SUMPRODUCT(--(GENSERVEXP!$B$7:$B$47=$A81)*(GENSERVEXP!$G$1:$AN$1=N$1),GENSERVEXP!$G$7:$AN$47)+SUMPRODUCT(--(ITEXP!$B$7:$B$15=$A81)*(ITEXP!$G$1:$AN$1=N$1),ITEXP!$G$7:$AN$15)+SUMIF(LABRCOST!$C$5:$C$5,$A81,LABRCOST!O$5:O$5)</f>
        <v>0</v>
      </c>
      <c r="O81" s="18">
        <f t="shared" si="13"/>
        <v>0</v>
      </c>
      <c r="P81" s="19" t="s">
        <v>123</v>
      </c>
    </row>
    <row r="82" spans="1:16">
      <c r="A82" s="15" t="s">
        <v>142</v>
      </c>
      <c r="B82" s="16" t="s">
        <v>143</v>
      </c>
      <c r="C82" s="17" cm="1">
        <f t="array" ref="C82">SUMIF(TRAINGCOST!$B$6:$B$8,$A82,TRAINGCOST!D$6:D$8)+SUMPRODUCT(--(HSEEXP!$B$7:$B$24=$A82)*(HSEEXP!$G$1:$AN$1=C$1),HSEEXP!$G$7:$AN$24)+SUMPRODUCT(--(GENSERVEXP!$B$7:$B$47=$A82)*(GENSERVEXP!$G$1:$AN$1=C$1),GENSERVEXP!$G$7:$AN$47)+SUMPRODUCT(--(ITEXP!$B$7:$B$15=$A82)*(ITEXP!$G$1:$AN$1=C$1),ITEXP!$G$7:$AN$15)+SUMIF(LABRCOST!$C$5:$C$5,$A82,LABRCOST!D$5:D$5)</f>
        <v>0</v>
      </c>
      <c r="D82" s="17" cm="1">
        <f t="array" ref="D82">SUMIF(TRAINGCOST!$B$6:$B$8,$A82,TRAINGCOST!E$6:E$8)+SUMPRODUCT(--(HSEEXP!$B$7:$B$24=$A82)*(HSEEXP!$G$1:$AN$1=D$1),HSEEXP!$G$7:$AN$24)+SUMPRODUCT(--(GENSERVEXP!$B$7:$B$47=$A82)*(GENSERVEXP!$G$1:$AN$1=D$1),GENSERVEXP!$G$7:$AN$47)+SUMPRODUCT(--(ITEXP!$B$7:$B$15=$A82)*(ITEXP!$G$1:$AN$1=D$1),ITEXP!$G$7:$AN$15)+SUMIF(LABRCOST!$C$5:$C$5,$A82,LABRCOST!E$5:E$5)</f>
        <v>0</v>
      </c>
      <c r="E82" s="17" cm="1">
        <f t="array" ref="E82">SUMIF(TRAINGCOST!$B$6:$B$8,$A82,TRAINGCOST!F$6:F$8)+SUMPRODUCT(--(HSEEXP!$B$7:$B$24=$A82)*(HSEEXP!$G$1:$AN$1=E$1),HSEEXP!$G$7:$AN$24)+SUMPRODUCT(--(GENSERVEXP!$B$7:$B$47=$A82)*(GENSERVEXP!$G$1:$AN$1=E$1),GENSERVEXP!$G$7:$AN$47)+SUMPRODUCT(--(ITEXP!$B$7:$B$15=$A82)*(ITEXP!$G$1:$AN$1=E$1),ITEXP!$G$7:$AN$15)+SUMIF(LABRCOST!$C$5:$C$5,$A82,LABRCOST!F$5:F$5)</f>
        <v>0</v>
      </c>
      <c r="F82" s="17" cm="1">
        <f t="array" ref="F82">SUMIF(TRAINGCOST!$B$6:$B$8,$A82,TRAINGCOST!G$6:G$8)+SUMPRODUCT(--(HSEEXP!$B$7:$B$24=$A82)*(HSEEXP!$G$1:$AN$1=F$1),HSEEXP!$G$7:$AN$24)+SUMPRODUCT(--(GENSERVEXP!$B$7:$B$47=$A82)*(GENSERVEXP!$G$1:$AN$1=F$1),GENSERVEXP!$G$7:$AN$47)+SUMPRODUCT(--(ITEXP!$B$7:$B$15=$A82)*(ITEXP!$G$1:$AN$1=F$1),ITEXP!$G$7:$AN$15)+SUMIF(LABRCOST!$C$5:$C$5,$A82,LABRCOST!G$5:G$5)</f>
        <v>0</v>
      </c>
      <c r="G82" s="17" cm="1">
        <f t="array" ref="G82">SUMIF(TRAINGCOST!$B$6:$B$8,$A82,TRAINGCOST!H$6:H$8)+SUMPRODUCT(--(HSEEXP!$B$7:$B$24=$A82)*(HSEEXP!$G$1:$AN$1=G$1),HSEEXP!$G$7:$AN$24)+SUMPRODUCT(--(GENSERVEXP!$B$7:$B$47=$A82)*(GENSERVEXP!$G$1:$AN$1=G$1),GENSERVEXP!$G$7:$AN$47)+SUMPRODUCT(--(ITEXP!$B$7:$B$15=$A82)*(ITEXP!$G$1:$AN$1=G$1),ITEXP!$G$7:$AN$15)+SUMIF(LABRCOST!$C$5:$C$5,$A82,LABRCOST!H$5:H$5)</f>
        <v>0</v>
      </c>
      <c r="H82" s="17" cm="1">
        <f t="array" ref="H82">SUMIF(TRAINGCOST!$B$6:$B$8,$A82,TRAINGCOST!I$6:I$8)+SUMPRODUCT(--(HSEEXP!$B$7:$B$24=$A82)*(HSEEXP!$G$1:$AN$1=H$1),HSEEXP!$G$7:$AN$24)+SUMPRODUCT(--(GENSERVEXP!$B$7:$B$47=$A82)*(GENSERVEXP!$G$1:$AN$1=H$1),GENSERVEXP!$G$7:$AN$47)+SUMPRODUCT(--(ITEXP!$B$7:$B$15=$A82)*(ITEXP!$G$1:$AN$1=H$1),ITEXP!$G$7:$AN$15)+SUMIF(LABRCOST!$C$5:$C$5,$A82,LABRCOST!I$5:I$5)</f>
        <v>0</v>
      </c>
      <c r="I82" s="17" cm="1">
        <f t="array" ref="I82">SUMIF(TRAINGCOST!$B$6:$B$8,$A82,TRAINGCOST!J$6:J$8)+SUMPRODUCT(--(HSEEXP!$B$7:$B$24=$A82)*(HSEEXP!$G$1:$AN$1=I$1),HSEEXP!$G$7:$AN$24)+SUMPRODUCT(--(GENSERVEXP!$B$7:$B$47=$A82)*(GENSERVEXP!$G$1:$AN$1=I$1),GENSERVEXP!$G$7:$AN$47)+SUMPRODUCT(--(ITEXP!$B$7:$B$15=$A82)*(ITEXP!$G$1:$AN$1=I$1),ITEXP!$G$7:$AN$15)+SUMIF(LABRCOST!$C$5:$C$5,$A82,LABRCOST!J$5:J$5)</f>
        <v>0</v>
      </c>
      <c r="J82" s="17" cm="1">
        <f t="array" ref="J82">SUMIF(TRAINGCOST!$B$6:$B$8,$A82,TRAINGCOST!K$6:K$8)+SUMPRODUCT(--(HSEEXP!$B$7:$B$24=$A82)*(HSEEXP!$G$1:$AN$1=J$1),HSEEXP!$G$7:$AN$24)+SUMPRODUCT(--(GENSERVEXP!$B$7:$B$47=$A82)*(GENSERVEXP!$G$1:$AN$1=J$1),GENSERVEXP!$G$7:$AN$47)+SUMPRODUCT(--(ITEXP!$B$7:$B$15=$A82)*(ITEXP!$G$1:$AN$1=J$1),ITEXP!$G$7:$AN$15)+SUMIF(LABRCOST!$C$5:$C$5,$A82,LABRCOST!K$5:K$5)</f>
        <v>0</v>
      </c>
      <c r="K82" s="17" cm="1">
        <f t="array" ref="K82">SUMIF(TRAINGCOST!$B$6:$B$8,$A82,TRAINGCOST!L$6:L$8)+SUMPRODUCT(--(HSEEXP!$B$7:$B$24=$A82)*(HSEEXP!$G$1:$AN$1=K$1),HSEEXP!$G$7:$AN$24)+SUMPRODUCT(--(GENSERVEXP!$B$7:$B$47=$A82)*(GENSERVEXP!$G$1:$AN$1=K$1),GENSERVEXP!$G$7:$AN$47)+SUMPRODUCT(--(ITEXP!$B$7:$B$15=$A82)*(ITEXP!$G$1:$AN$1=K$1),ITEXP!$G$7:$AN$15)+SUMIF(LABRCOST!$C$5:$C$5,$A82,LABRCOST!L$5:L$5)</f>
        <v>0</v>
      </c>
      <c r="L82" s="17" cm="1">
        <f t="array" ref="L82">SUMIF(TRAINGCOST!$B$6:$B$8,$A82,TRAINGCOST!M$6:M$8)+SUMPRODUCT(--(HSEEXP!$B$7:$B$24=$A82)*(HSEEXP!$G$1:$AN$1=L$1),HSEEXP!$G$7:$AN$24)+SUMPRODUCT(--(GENSERVEXP!$B$7:$B$47=$A82)*(GENSERVEXP!$G$1:$AN$1=L$1),GENSERVEXP!$G$7:$AN$47)+SUMPRODUCT(--(ITEXP!$B$7:$B$15=$A82)*(ITEXP!$G$1:$AN$1=L$1),ITEXP!$G$7:$AN$15)+SUMIF(LABRCOST!$C$5:$C$5,$A82,LABRCOST!M$5:M$5)</f>
        <v>0</v>
      </c>
      <c r="M82" s="17" cm="1">
        <f t="array" ref="M82">SUMIF(TRAINGCOST!$B$6:$B$8,$A82,TRAINGCOST!N$6:N$8)+SUMPRODUCT(--(HSEEXP!$B$7:$B$24=$A82)*(HSEEXP!$G$1:$AN$1=M$1),HSEEXP!$G$7:$AN$24)+SUMPRODUCT(--(GENSERVEXP!$B$7:$B$47=$A82)*(GENSERVEXP!$G$1:$AN$1=M$1),GENSERVEXP!$G$7:$AN$47)+SUMPRODUCT(--(ITEXP!$B$7:$B$15=$A82)*(ITEXP!$G$1:$AN$1=M$1),ITEXP!$G$7:$AN$15)+SUMIF(LABRCOST!$C$5:$C$5,$A82,LABRCOST!N$5:N$5)</f>
        <v>0</v>
      </c>
      <c r="N82" s="17" cm="1">
        <f t="array" ref="N82">SUMIF(TRAINGCOST!$B$6:$B$8,$A82,TRAINGCOST!O$6:O$8)+SUMPRODUCT(--(HSEEXP!$B$7:$B$24=$A82)*(HSEEXP!$G$1:$AN$1=N$1),HSEEXP!$G$7:$AN$24)+SUMPRODUCT(--(GENSERVEXP!$B$7:$B$47=$A82)*(GENSERVEXP!$G$1:$AN$1=N$1),GENSERVEXP!$G$7:$AN$47)+SUMPRODUCT(--(ITEXP!$B$7:$B$15=$A82)*(ITEXP!$G$1:$AN$1=N$1),ITEXP!$G$7:$AN$15)+SUMIF(LABRCOST!$C$5:$C$5,$A82,LABRCOST!O$5:O$5)</f>
        <v>0</v>
      </c>
      <c r="O82" s="18">
        <f t="shared" si="13"/>
        <v>0</v>
      </c>
      <c r="P82" s="19" t="s">
        <v>144</v>
      </c>
    </row>
    <row r="83" spans="1:16">
      <c r="A83" s="15" t="s">
        <v>145</v>
      </c>
      <c r="B83" s="16" t="s">
        <v>146</v>
      </c>
      <c r="C83" s="17" cm="1">
        <f t="array" ref="C83">SUMIF(TRAINGCOST!$B$6:$B$8,$A83,TRAINGCOST!D$6:D$8)+SUMPRODUCT(--(HSEEXP!$B$7:$B$24=$A83)*(HSEEXP!$G$1:$AN$1=C$1),HSEEXP!$G$7:$AN$24)+SUMPRODUCT(--(GENSERVEXP!$B$7:$B$47=$A83)*(GENSERVEXP!$G$1:$AN$1=C$1),GENSERVEXP!$G$7:$AN$47)+SUMPRODUCT(--(ITEXP!$B$7:$B$15=$A83)*(ITEXP!$G$1:$AN$1=C$1),ITEXP!$G$7:$AN$15)+SUMIF(LABRCOST!$C$5:$C$5,$A83,LABRCOST!D$5:D$5)</f>
        <v>0</v>
      </c>
      <c r="D83" s="17" cm="1">
        <f t="array" ref="D83">SUMIF(TRAINGCOST!$B$6:$B$8,$A83,TRAINGCOST!E$6:E$8)+SUMPRODUCT(--(HSEEXP!$B$7:$B$24=$A83)*(HSEEXP!$G$1:$AN$1=D$1),HSEEXP!$G$7:$AN$24)+SUMPRODUCT(--(GENSERVEXP!$B$7:$B$47=$A83)*(GENSERVEXP!$G$1:$AN$1=D$1),GENSERVEXP!$G$7:$AN$47)+SUMPRODUCT(--(ITEXP!$B$7:$B$15=$A83)*(ITEXP!$G$1:$AN$1=D$1),ITEXP!$G$7:$AN$15)+SUMIF(LABRCOST!$C$5:$C$5,$A83,LABRCOST!E$5:E$5)</f>
        <v>0</v>
      </c>
      <c r="E83" s="17" cm="1">
        <f t="array" ref="E83">SUMIF(TRAINGCOST!$B$6:$B$8,$A83,TRAINGCOST!F$6:F$8)+SUMPRODUCT(--(HSEEXP!$B$7:$B$24=$A83)*(HSEEXP!$G$1:$AN$1=E$1),HSEEXP!$G$7:$AN$24)+SUMPRODUCT(--(GENSERVEXP!$B$7:$B$47=$A83)*(GENSERVEXP!$G$1:$AN$1=E$1),GENSERVEXP!$G$7:$AN$47)+SUMPRODUCT(--(ITEXP!$B$7:$B$15=$A83)*(ITEXP!$G$1:$AN$1=E$1),ITEXP!$G$7:$AN$15)+SUMIF(LABRCOST!$C$5:$C$5,$A83,LABRCOST!F$5:F$5)</f>
        <v>0</v>
      </c>
      <c r="F83" s="17" cm="1">
        <f t="array" ref="F83">SUMIF(TRAINGCOST!$B$6:$B$8,$A83,TRAINGCOST!G$6:G$8)+SUMPRODUCT(--(HSEEXP!$B$7:$B$24=$A83)*(HSEEXP!$G$1:$AN$1=F$1),HSEEXP!$G$7:$AN$24)+SUMPRODUCT(--(GENSERVEXP!$B$7:$B$47=$A83)*(GENSERVEXP!$G$1:$AN$1=F$1),GENSERVEXP!$G$7:$AN$47)+SUMPRODUCT(--(ITEXP!$B$7:$B$15=$A83)*(ITEXP!$G$1:$AN$1=F$1),ITEXP!$G$7:$AN$15)+SUMIF(LABRCOST!$C$5:$C$5,$A83,LABRCOST!G$5:G$5)</f>
        <v>0</v>
      </c>
      <c r="G83" s="17" cm="1">
        <f t="array" ref="G83">SUMIF(TRAINGCOST!$B$6:$B$8,$A83,TRAINGCOST!H$6:H$8)+SUMPRODUCT(--(HSEEXP!$B$7:$B$24=$A83)*(HSEEXP!$G$1:$AN$1=G$1),HSEEXP!$G$7:$AN$24)+SUMPRODUCT(--(GENSERVEXP!$B$7:$B$47=$A83)*(GENSERVEXP!$G$1:$AN$1=G$1),GENSERVEXP!$G$7:$AN$47)+SUMPRODUCT(--(ITEXP!$B$7:$B$15=$A83)*(ITEXP!$G$1:$AN$1=G$1),ITEXP!$G$7:$AN$15)+SUMIF(LABRCOST!$C$5:$C$5,$A83,LABRCOST!H$5:H$5)</f>
        <v>0</v>
      </c>
      <c r="H83" s="17" cm="1">
        <f t="array" ref="H83">SUMIF(TRAINGCOST!$B$6:$B$8,$A83,TRAINGCOST!I$6:I$8)+SUMPRODUCT(--(HSEEXP!$B$7:$B$24=$A83)*(HSEEXP!$G$1:$AN$1=H$1),HSEEXP!$G$7:$AN$24)+SUMPRODUCT(--(GENSERVEXP!$B$7:$B$47=$A83)*(GENSERVEXP!$G$1:$AN$1=H$1),GENSERVEXP!$G$7:$AN$47)+SUMPRODUCT(--(ITEXP!$B$7:$B$15=$A83)*(ITEXP!$G$1:$AN$1=H$1),ITEXP!$G$7:$AN$15)+SUMIF(LABRCOST!$C$5:$C$5,$A83,LABRCOST!I$5:I$5)</f>
        <v>0</v>
      </c>
      <c r="I83" s="17" cm="1">
        <f t="array" ref="I83">SUMIF(TRAINGCOST!$B$6:$B$8,$A83,TRAINGCOST!J$6:J$8)+SUMPRODUCT(--(HSEEXP!$B$7:$B$24=$A83)*(HSEEXP!$G$1:$AN$1=I$1),HSEEXP!$G$7:$AN$24)+SUMPRODUCT(--(GENSERVEXP!$B$7:$B$47=$A83)*(GENSERVEXP!$G$1:$AN$1=I$1),GENSERVEXP!$G$7:$AN$47)+SUMPRODUCT(--(ITEXP!$B$7:$B$15=$A83)*(ITEXP!$G$1:$AN$1=I$1),ITEXP!$G$7:$AN$15)+SUMIF(LABRCOST!$C$5:$C$5,$A83,LABRCOST!J$5:J$5)</f>
        <v>0</v>
      </c>
      <c r="J83" s="17" cm="1">
        <f t="array" ref="J83">SUMIF(TRAINGCOST!$B$6:$B$8,$A83,TRAINGCOST!K$6:K$8)+SUMPRODUCT(--(HSEEXP!$B$7:$B$24=$A83)*(HSEEXP!$G$1:$AN$1=J$1),HSEEXP!$G$7:$AN$24)+SUMPRODUCT(--(GENSERVEXP!$B$7:$B$47=$A83)*(GENSERVEXP!$G$1:$AN$1=J$1),GENSERVEXP!$G$7:$AN$47)+SUMPRODUCT(--(ITEXP!$B$7:$B$15=$A83)*(ITEXP!$G$1:$AN$1=J$1),ITEXP!$G$7:$AN$15)+SUMIF(LABRCOST!$C$5:$C$5,$A83,LABRCOST!K$5:K$5)</f>
        <v>0</v>
      </c>
      <c r="K83" s="17" cm="1">
        <f t="array" ref="K83">SUMIF(TRAINGCOST!$B$6:$B$8,$A83,TRAINGCOST!L$6:L$8)+SUMPRODUCT(--(HSEEXP!$B$7:$B$24=$A83)*(HSEEXP!$G$1:$AN$1=K$1),HSEEXP!$G$7:$AN$24)+SUMPRODUCT(--(GENSERVEXP!$B$7:$B$47=$A83)*(GENSERVEXP!$G$1:$AN$1=K$1),GENSERVEXP!$G$7:$AN$47)+SUMPRODUCT(--(ITEXP!$B$7:$B$15=$A83)*(ITEXP!$G$1:$AN$1=K$1),ITEXP!$G$7:$AN$15)+SUMIF(LABRCOST!$C$5:$C$5,$A83,LABRCOST!L$5:L$5)</f>
        <v>0</v>
      </c>
      <c r="L83" s="17" cm="1">
        <f t="array" ref="L83">SUMIF(TRAINGCOST!$B$6:$B$8,$A83,TRAINGCOST!M$6:M$8)+SUMPRODUCT(--(HSEEXP!$B$7:$B$24=$A83)*(HSEEXP!$G$1:$AN$1=L$1),HSEEXP!$G$7:$AN$24)+SUMPRODUCT(--(GENSERVEXP!$B$7:$B$47=$A83)*(GENSERVEXP!$G$1:$AN$1=L$1),GENSERVEXP!$G$7:$AN$47)+SUMPRODUCT(--(ITEXP!$B$7:$B$15=$A83)*(ITEXP!$G$1:$AN$1=L$1),ITEXP!$G$7:$AN$15)+SUMIF(LABRCOST!$C$5:$C$5,$A83,LABRCOST!M$5:M$5)</f>
        <v>0</v>
      </c>
      <c r="M83" s="17" cm="1">
        <f t="array" ref="M83">SUMIF(TRAINGCOST!$B$6:$B$8,$A83,TRAINGCOST!N$6:N$8)+SUMPRODUCT(--(HSEEXP!$B$7:$B$24=$A83)*(HSEEXP!$G$1:$AN$1=M$1),HSEEXP!$G$7:$AN$24)+SUMPRODUCT(--(GENSERVEXP!$B$7:$B$47=$A83)*(GENSERVEXP!$G$1:$AN$1=M$1),GENSERVEXP!$G$7:$AN$47)+SUMPRODUCT(--(ITEXP!$B$7:$B$15=$A83)*(ITEXP!$G$1:$AN$1=M$1),ITEXP!$G$7:$AN$15)+SUMIF(LABRCOST!$C$5:$C$5,$A83,LABRCOST!N$5:N$5)</f>
        <v>0</v>
      </c>
      <c r="N83" s="17" cm="1">
        <f t="array" ref="N83">SUMIF(TRAINGCOST!$B$6:$B$8,$A83,TRAINGCOST!O$6:O$8)+SUMPRODUCT(--(HSEEXP!$B$7:$B$24=$A83)*(HSEEXP!$G$1:$AN$1=N$1),HSEEXP!$G$7:$AN$24)+SUMPRODUCT(--(GENSERVEXP!$B$7:$B$47=$A83)*(GENSERVEXP!$G$1:$AN$1=N$1),GENSERVEXP!$G$7:$AN$47)+SUMPRODUCT(--(ITEXP!$B$7:$B$15=$A83)*(ITEXP!$G$1:$AN$1=N$1),ITEXP!$G$7:$AN$15)+SUMIF(LABRCOST!$C$5:$C$5,$A83,LABRCOST!O$5:O$5)</f>
        <v>0</v>
      </c>
      <c r="O83" s="18">
        <f t="shared" si="13"/>
        <v>0</v>
      </c>
      <c r="P83" s="19" t="s">
        <v>147</v>
      </c>
    </row>
    <row r="84" spans="1:16">
      <c r="A84" s="15" t="s">
        <v>148</v>
      </c>
      <c r="B84" s="16" t="s">
        <v>149</v>
      </c>
      <c r="C84" s="17" cm="1">
        <f t="array" ref="C84">SUMIF(TRAINGCOST!$B$6:$B$8,$A84,TRAINGCOST!D$6:D$8)+SUMPRODUCT(--(HSEEXP!$B$7:$B$24=$A84)*(HSEEXP!$G$1:$AN$1=C$1),HSEEXP!$G$7:$AN$24)+SUMPRODUCT(--(GENSERVEXP!$B$7:$B$47=$A84)*(GENSERVEXP!$G$1:$AN$1=C$1),GENSERVEXP!$G$7:$AN$47)+SUMPRODUCT(--(ITEXP!$B$7:$B$15=$A84)*(ITEXP!$G$1:$AN$1=C$1),ITEXP!$G$7:$AN$15)+SUMIF(LABRCOST!$C$5:$C$5,$A84,LABRCOST!D$5:D$5)</f>
        <v>0</v>
      </c>
      <c r="D84" s="17" cm="1">
        <f t="array" ref="D84">SUMIF(TRAINGCOST!$B$6:$B$8,$A84,TRAINGCOST!E$6:E$8)+SUMPRODUCT(--(HSEEXP!$B$7:$B$24=$A84)*(HSEEXP!$G$1:$AN$1=D$1),HSEEXP!$G$7:$AN$24)+SUMPRODUCT(--(GENSERVEXP!$B$7:$B$47=$A84)*(GENSERVEXP!$G$1:$AN$1=D$1),GENSERVEXP!$G$7:$AN$47)+SUMPRODUCT(--(ITEXP!$B$7:$B$15=$A84)*(ITEXP!$G$1:$AN$1=D$1),ITEXP!$G$7:$AN$15)+SUMIF(LABRCOST!$C$5:$C$5,$A84,LABRCOST!E$5:E$5)</f>
        <v>0</v>
      </c>
      <c r="E84" s="17" cm="1">
        <f t="array" ref="E84">SUMIF(TRAINGCOST!$B$6:$B$8,$A84,TRAINGCOST!F$6:F$8)+SUMPRODUCT(--(HSEEXP!$B$7:$B$24=$A84)*(HSEEXP!$G$1:$AN$1=E$1),HSEEXP!$G$7:$AN$24)+SUMPRODUCT(--(GENSERVEXP!$B$7:$B$47=$A84)*(GENSERVEXP!$G$1:$AN$1=E$1),GENSERVEXP!$G$7:$AN$47)+SUMPRODUCT(--(ITEXP!$B$7:$B$15=$A84)*(ITEXP!$G$1:$AN$1=E$1),ITEXP!$G$7:$AN$15)+SUMIF(LABRCOST!$C$5:$C$5,$A84,LABRCOST!F$5:F$5)</f>
        <v>0</v>
      </c>
      <c r="F84" s="17" cm="1">
        <f t="array" ref="F84">SUMIF(TRAINGCOST!$B$6:$B$8,$A84,TRAINGCOST!G$6:G$8)+SUMPRODUCT(--(HSEEXP!$B$7:$B$24=$A84)*(HSEEXP!$G$1:$AN$1=F$1),HSEEXP!$G$7:$AN$24)+SUMPRODUCT(--(GENSERVEXP!$B$7:$B$47=$A84)*(GENSERVEXP!$G$1:$AN$1=F$1),GENSERVEXP!$G$7:$AN$47)+SUMPRODUCT(--(ITEXP!$B$7:$B$15=$A84)*(ITEXP!$G$1:$AN$1=F$1),ITEXP!$G$7:$AN$15)+SUMIF(LABRCOST!$C$5:$C$5,$A84,LABRCOST!G$5:G$5)</f>
        <v>0</v>
      </c>
      <c r="G84" s="17" cm="1">
        <f t="array" ref="G84">SUMIF(TRAINGCOST!$B$6:$B$8,$A84,TRAINGCOST!H$6:H$8)+SUMPRODUCT(--(HSEEXP!$B$7:$B$24=$A84)*(HSEEXP!$G$1:$AN$1=G$1),HSEEXP!$G$7:$AN$24)+SUMPRODUCT(--(GENSERVEXP!$B$7:$B$47=$A84)*(GENSERVEXP!$G$1:$AN$1=G$1),GENSERVEXP!$G$7:$AN$47)+SUMPRODUCT(--(ITEXP!$B$7:$B$15=$A84)*(ITEXP!$G$1:$AN$1=G$1),ITEXP!$G$7:$AN$15)+SUMIF(LABRCOST!$C$5:$C$5,$A84,LABRCOST!H$5:H$5)</f>
        <v>0</v>
      </c>
      <c r="H84" s="17" cm="1">
        <f t="array" ref="H84">SUMIF(TRAINGCOST!$B$6:$B$8,$A84,TRAINGCOST!I$6:I$8)+SUMPRODUCT(--(HSEEXP!$B$7:$B$24=$A84)*(HSEEXP!$G$1:$AN$1=H$1),HSEEXP!$G$7:$AN$24)+SUMPRODUCT(--(GENSERVEXP!$B$7:$B$47=$A84)*(GENSERVEXP!$G$1:$AN$1=H$1),GENSERVEXP!$G$7:$AN$47)+SUMPRODUCT(--(ITEXP!$B$7:$B$15=$A84)*(ITEXP!$G$1:$AN$1=H$1),ITEXP!$G$7:$AN$15)+SUMIF(LABRCOST!$C$5:$C$5,$A84,LABRCOST!I$5:I$5)</f>
        <v>0</v>
      </c>
      <c r="I84" s="17" cm="1">
        <f t="array" ref="I84">SUMIF(TRAINGCOST!$B$6:$B$8,$A84,TRAINGCOST!J$6:J$8)+SUMPRODUCT(--(HSEEXP!$B$7:$B$24=$A84)*(HSEEXP!$G$1:$AN$1=I$1),HSEEXP!$G$7:$AN$24)+SUMPRODUCT(--(GENSERVEXP!$B$7:$B$47=$A84)*(GENSERVEXP!$G$1:$AN$1=I$1),GENSERVEXP!$G$7:$AN$47)+SUMPRODUCT(--(ITEXP!$B$7:$B$15=$A84)*(ITEXP!$G$1:$AN$1=I$1),ITEXP!$G$7:$AN$15)+SUMIF(LABRCOST!$C$5:$C$5,$A84,LABRCOST!J$5:J$5)</f>
        <v>0</v>
      </c>
      <c r="J84" s="17" cm="1">
        <f t="array" ref="J84">SUMIF(TRAINGCOST!$B$6:$B$8,$A84,TRAINGCOST!K$6:K$8)+SUMPRODUCT(--(HSEEXP!$B$7:$B$24=$A84)*(HSEEXP!$G$1:$AN$1=J$1),HSEEXP!$G$7:$AN$24)+SUMPRODUCT(--(GENSERVEXP!$B$7:$B$47=$A84)*(GENSERVEXP!$G$1:$AN$1=J$1),GENSERVEXP!$G$7:$AN$47)+SUMPRODUCT(--(ITEXP!$B$7:$B$15=$A84)*(ITEXP!$G$1:$AN$1=J$1),ITEXP!$G$7:$AN$15)+SUMIF(LABRCOST!$C$5:$C$5,$A84,LABRCOST!K$5:K$5)</f>
        <v>0</v>
      </c>
      <c r="K84" s="17" cm="1">
        <f t="array" ref="K84">SUMIF(TRAINGCOST!$B$6:$B$8,$A84,TRAINGCOST!L$6:L$8)+SUMPRODUCT(--(HSEEXP!$B$7:$B$24=$A84)*(HSEEXP!$G$1:$AN$1=K$1),HSEEXP!$G$7:$AN$24)+SUMPRODUCT(--(GENSERVEXP!$B$7:$B$47=$A84)*(GENSERVEXP!$G$1:$AN$1=K$1),GENSERVEXP!$G$7:$AN$47)+SUMPRODUCT(--(ITEXP!$B$7:$B$15=$A84)*(ITEXP!$G$1:$AN$1=K$1),ITEXP!$G$7:$AN$15)+SUMIF(LABRCOST!$C$5:$C$5,$A84,LABRCOST!L$5:L$5)</f>
        <v>0</v>
      </c>
      <c r="L84" s="17" cm="1">
        <f t="array" ref="L84">SUMIF(TRAINGCOST!$B$6:$B$8,$A84,TRAINGCOST!M$6:M$8)+SUMPRODUCT(--(HSEEXP!$B$7:$B$24=$A84)*(HSEEXP!$G$1:$AN$1=L$1),HSEEXP!$G$7:$AN$24)+SUMPRODUCT(--(GENSERVEXP!$B$7:$B$47=$A84)*(GENSERVEXP!$G$1:$AN$1=L$1),GENSERVEXP!$G$7:$AN$47)+SUMPRODUCT(--(ITEXP!$B$7:$B$15=$A84)*(ITEXP!$G$1:$AN$1=L$1),ITEXP!$G$7:$AN$15)+SUMIF(LABRCOST!$C$5:$C$5,$A84,LABRCOST!M$5:M$5)</f>
        <v>0</v>
      </c>
      <c r="M84" s="17" cm="1">
        <f t="array" ref="M84">SUMIF(TRAINGCOST!$B$6:$B$8,$A84,TRAINGCOST!N$6:N$8)+SUMPRODUCT(--(HSEEXP!$B$7:$B$24=$A84)*(HSEEXP!$G$1:$AN$1=M$1),HSEEXP!$G$7:$AN$24)+SUMPRODUCT(--(GENSERVEXP!$B$7:$B$47=$A84)*(GENSERVEXP!$G$1:$AN$1=M$1),GENSERVEXP!$G$7:$AN$47)+SUMPRODUCT(--(ITEXP!$B$7:$B$15=$A84)*(ITEXP!$G$1:$AN$1=M$1),ITEXP!$G$7:$AN$15)+SUMIF(LABRCOST!$C$5:$C$5,$A84,LABRCOST!N$5:N$5)</f>
        <v>0</v>
      </c>
      <c r="N84" s="17" cm="1">
        <f t="array" ref="N84">SUMIF(TRAINGCOST!$B$6:$B$8,$A84,TRAINGCOST!O$6:O$8)+SUMPRODUCT(--(HSEEXP!$B$7:$B$24=$A84)*(HSEEXP!$G$1:$AN$1=N$1),HSEEXP!$G$7:$AN$24)+SUMPRODUCT(--(GENSERVEXP!$B$7:$B$47=$A84)*(GENSERVEXP!$G$1:$AN$1=N$1),GENSERVEXP!$G$7:$AN$47)+SUMPRODUCT(--(ITEXP!$B$7:$B$15=$A84)*(ITEXP!$G$1:$AN$1=N$1),ITEXP!$G$7:$AN$15)+SUMIF(LABRCOST!$C$5:$C$5,$A84,LABRCOST!O$5:O$5)</f>
        <v>0</v>
      </c>
      <c r="O84" s="18">
        <f t="shared" si="13"/>
        <v>0</v>
      </c>
      <c r="P84" s="19" t="s">
        <v>147</v>
      </c>
    </row>
    <row r="85" spans="1:16">
      <c r="A85" s="15" t="s">
        <v>150</v>
      </c>
      <c r="B85" s="16" t="s">
        <v>151</v>
      </c>
      <c r="C85" s="17" cm="1">
        <f t="array" ref="C85">SUMIF(TRAINGCOST!$B$6:$B$8,$A85,TRAINGCOST!D$6:D$8)+SUMPRODUCT(--(HSEEXP!$B$7:$B$24=$A85)*(HSEEXP!$G$1:$AN$1=C$1),HSEEXP!$G$7:$AN$24)+SUMPRODUCT(--(GENSERVEXP!$B$7:$B$47=$A85)*(GENSERVEXP!$G$1:$AN$1=C$1),GENSERVEXP!$G$7:$AN$47)+SUMPRODUCT(--(ITEXP!$B$7:$B$15=$A85)*(ITEXP!$G$1:$AN$1=C$1),ITEXP!$G$7:$AN$15)+SUMIF(LABRCOST!$C$5:$C$5,$A85,LABRCOST!D$5:D$5)</f>
        <v>0</v>
      </c>
      <c r="D85" s="17" cm="1">
        <f t="array" ref="D85">SUMIF(TRAINGCOST!$B$6:$B$8,$A85,TRAINGCOST!E$6:E$8)+SUMPRODUCT(--(HSEEXP!$B$7:$B$24=$A85)*(HSEEXP!$G$1:$AN$1=D$1),HSEEXP!$G$7:$AN$24)+SUMPRODUCT(--(GENSERVEXP!$B$7:$B$47=$A85)*(GENSERVEXP!$G$1:$AN$1=D$1),GENSERVEXP!$G$7:$AN$47)+SUMPRODUCT(--(ITEXP!$B$7:$B$15=$A85)*(ITEXP!$G$1:$AN$1=D$1),ITEXP!$G$7:$AN$15)+SUMIF(LABRCOST!$C$5:$C$5,$A85,LABRCOST!E$5:E$5)</f>
        <v>0</v>
      </c>
      <c r="E85" s="17" cm="1">
        <f t="array" ref="E85">SUMIF(TRAINGCOST!$B$6:$B$8,$A85,TRAINGCOST!F$6:F$8)+SUMPRODUCT(--(HSEEXP!$B$7:$B$24=$A85)*(HSEEXP!$G$1:$AN$1=E$1),HSEEXP!$G$7:$AN$24)+SUMPRODUCT(--(GENSERVEXP!$B$7:$B$47=$A85)*(GENSERVEXP!$G$1:$AN$1=E$1),GENSERVEXP!$G$7:$AN$47)+SUMPRODUCT(--(ITEXP!$B$7:$B$15=$A85)*(ITEXP!$G$1:$AN$1=E$1),ITEXP!$G$7:$AN$15)+SUMIF(LABRCOST!$C$5:$C$5,$A85,LABRCOST!F$5:F$5)</f>
        <v>0</v>
      </c>
      <c r="F85" s="17" cm="1">
        <f t="array" ref="F85">SUMIF(TRAINGCOST!$B$6:$B$8,$A85,TRAINGCOST!G$6:G$8)+SUMPRODUCT(--(HSEEXP!$B$7:$B$24=$A85)*(HSEEXP!$G$1:$AN$1=F$1),HSEEXP!$G$7:$AN$24)+SUMPRODUCT(--(GENSERVEXP!$B$7:$B$47=$A85)*(GENSERVEXP!$G$1:$AN$1=F$1),GENSERVEXP!$G$7:$AN$47)+SUMPRODUCT(--(ITEXP!$B$7:$B$15=$A85)*(ITEXP!$G$1:$AN$1=F$1),ITEXP!$G$7:$AN$15)+SUMIF(LABRCOST!$C$5:$C$5,$A85,LABRCOST!G$5:G$5)</f>
        <v>0</v>
      </c>
      <c r="G85" s="17" cm="1">
        <f t="array" ref="G85">SUMIF(TRAINGCOST!$B$6:$B$8,$A85,TRAINGCOST!H$6:H$8)+SUMPRODUCT(--(HSEEXP!$B$7:$B$24=$A85)*(HSEEXP!$G$1:$AN$1=G$1),HSEEXP!$G$7:$AN$24)+SUMPRODUCT(--(GENSERVEXP!$B$7:$B$47=$A85)*(GENSERVEXP!$G$1:$AN$1=G$1),GENSERVEXP!$G$7:$AN$47)+SUMPRODUCT(--(ITEXP!$B$7:$B$15=$A85)*(ITEXP!$G$1:$AN$1=G$1),ITEXP!$G$7:$AN$15)+SUMIF(LABRCOST!$C$5:$C$5,$A85,LABRCOST!H$5:H$5)</f>
        <v>0</v>
      </c>
      <c r="H85" s="17" cm="1">
        <f t="array" ref="H85">SUMIF(TRAINGCOST!$B$6:$B$8,$A85,TRAINGCOST!I$6:I$8)+SUMPRODUCT(--(HSEEXP!$B$7:$B$24=$A85)*(HSEEXP!$G$1:$AN$1=H$1),HSEEXP!$G$7:$AN$24)+SUMPRODUCT(--(GENSERVEXP!$B$7:$B$47=$A85)*(GENSERVEXP!$G$1:$AN$1=H$1),GENSERVEXP!$G$7:$AN$47)+SUMPRODUCT(--(ITEXP!$B$7:$B$15=$A85)*(ITEXP!$G$1:$AN$1=H$1),ITEXP!$G$7:$AN$15)+SUMIF(LABRCOST!$C$5:$C$5,$A85,LABRCOST!I$5:I$5)</f>
        <v>0</v>
      </c>
      <c r="I85" s="17" cm="1">
        <f t="array" ref="I85">SUMIF(TRAINGCOST!$B$6:$B$8,$A85,TRAINGCOST!J$6:J$8)+SUMPRODUCT(--(HSEEXP!$B$7:$B$24=$A85)*(HSEEXP!$G$1:$AN$1=I$1),HSEEXP!$G$7:$AN$24)+SUMPRODUCT(--(GENSERVEXP!$B$7:$B$47=$A85)*(GENSERVEXP!$G$1:$AN$1=I$1),GENSERVEXP!$G$7:$AN$47)+SUMPRODUCT(--(ITEXP!$B$7:$B$15=$A85)*(ITEXP!$G$1:$AN$1=I$1),ITEXP!$G$7:$AN$15)+SUMIF(LABRCOST!$C$5:$C$5,$A85,LABRCOST!J$5:J$5)</f>
        <v>0</v>
      </c>
      <c r="J85" s="17" cm="1">
        <f t="array" ref="J85">SUMIF(TRAINGCOST!$B$6:$B$8,$A85,TRAINGCOST!K$6:K$8)+SUMPRODUCT(--(HSEEXP!$B$7:$B$24=$A85)*(HSEEXP!$G$1:$AN$1=J$1),HSEEXP!$G$7:$AN$24)+SUMPRODUCT(--(GENSERVEXP!$B$7:$B$47=$A85)*(GENSERVEXP!$G$1:$AN$1=J$1),GENSERVEXP!$G$7:$AN$47)+SUMPRODUCT(--(ITEXP!$B$7:$B$15=$A85)*(ITEXP!$G$1:$AN$1=J$1),ITEXP!$G$7:$AN$15)+SUMIF(LABRCOST!$C$5:$C$5,$A85,LABRCOST!K$5:K$5)</f>
        <v>0</v>
      </c>
      <c r="K85" s="17" cm="1">
        <f t="array" ref="K85">SUMIF(TRAINGCOST!$B$6:$B$8,$A85,TRAINGCOST!L$6:L$8)+SUMPRODUCT(--(HSEEXP!$B$7:$B$24=$A85)*(HSEEXP!$G$1:$AN$1=K$1),HSEEXP!$G$7:$AN$24)+SUMPRODUCT(--(GENSERVEXP!$B$7:$B$47=$A85)*(GENSERVEXP!$G$1:$AN$1=K$1),GENSERVEXP!$G$7:$AN$47)+SUMPRODUCT(--(ITEXP!$B$7:$B$15=$A85)*(ITEXP!$G$1:$AN$1=K$1),ITEXP!$G$7:$AN$15)+SUMIF(LABRCOST!$C$5:$C$5,$A85,LABRCOST!L$5:L$5)</f>
        <v>0</v>
      </c>
      <c r="L85" s="17" cm="1">
        <f t="array" ref="L85">SUMIF(TRAINGCOST!$B$6:$B$8,$A85,TRAINGCOST!M$6:M$8)+SUMPRODUCT(--(HSEEXP!$B$7:$B$24=$A85)*(HSEEXP!$G$1:$AN$1=L$1),HSEEXP!$G$7:$AN$24)+SUMPRODUCT(--(GENSERVEXP!$B$7:$B$47=$A85)*(GENSERVEXP!$G$1:$AN$1=L$1),GENSERVEXP!$G$7:$AN$47)+SUMPRODUCT(--(ITEXP!$B$7:$B$15=$A85)*(ITEXP!$G$1:$AN$1=L$1),ITEXP!$G$7:$AN$15)+SUMIF(LABRCOST!$C$5:$C$5,$A85,LABRCOST!M$5:M$5)</f>
        <v>0</v>
      </c>
      <c r="M85" s="17" cm="1">
        <f t="array" ref="M85">SUMIF(TRAINGCOST!$B$6:$B$8,$A85,TRAINGCOST!N$6:N$8)+SUMPRODUCT(--(HSEEXP!$B$7:$B$24=$A85)*(HSEEXP!$G$1:$AN$1=M$1),HSEEXP!$G$7:$AN$24)+SUMPRODUCT(--(GENSERVEXP!$B$7:$B$47=$A85)*(GENSERVEXP!$G$1:$AN$1=M$1),GENSERVEXP!$G$7:$AN$47)+SUMPRODUCT(--(ITEXP!$B$7:$B$15=$A85)*(ITEXP!$G$1:$AN$1=M$1),ITEXP!$G$7:$AN$15)+SUMIF(LABRCOST!$C$5:$C$5,$A85,LABRCOST!N$5:N$5)</f>
        <v>0</v>
      </c>
      <c r="N85" s="17" cm="1">
        <f t="array" ref="N85">SUMIF(TRAINGCOST!$B$6:$B$8,$A85,TRAINGCOST!O$6:O$8)+SUMPRODUCT(--(HSEEXP!$B$7:$B$24=$A85)*(HSEEXP!$G$1:$AN$1=N$1),HSEEXP!$G$7:$AN$24)+SUMPRODUCT(--(GENSERVEXP!$B$7:$B$47=$A85)*(GENSERVEXP!$G$1:$AN$1=N$1),GENSERVEXP!$G$7:$AN$47)+SUMPRODUCT(--(ITEXP!$B$7:$B$15=$A85)*(ITEXP!$G$1:$AN$1=N$1),ITEXP!$G$7:$AN$15)+SUMIF(LABRCOST!$C$5:$C$5,$A85,LABRCOST!O$5:O$5)</f>
        <v>0</v>
      </c>
      <c r="O85" s="18">
        <f t="shared" si="13"/>
        <v>0</v>
      </c>
      <c r="P85" s="19" t="s">
        <v>147</v>
      </c>
    </row>
    <row r="86" spans="1:16">
      <c r="A86" s="15" t="s">
        <v>152</v>
      </c>
      <c r="B86" s="16" t="s">
        <v>153</v>
      </c>
      <c r="C86" s="17" cm="1">
        <f t="array" ref="C86">SUMIF(TRAINGCOST!$B$6:$B$8,$A86,TRAINGCOST!D$6:D$8)+SUMPRODUCT(--(HSEEXP!$B$7:$B$24=$A86)*(HSEEXP!$G$1:$AN$1=C$1),HSEEXP!$G$7:$AN$24)+SUMPRODUCT(--(GENSERVEXP!$B$7:$B$47=$A86)*(GENSERVEXP!$G$1:$AN$1=C$1),GENSERVEXP!$G$7:$AN$47)+SUMPRODUCT(--(ITEXP!$B$7:$B$15=$A86)*(ITEXP!$G$1:$AN$1=C$1),ITEXP!$G$7:$AN$15)+SUMIF(LABRCOST!$C$5:$C$5,$A86,LABRCOST!D$5:D$5)</f>
        <v>0</v>
      </c>
      <c r="D86" s="17" cm="1">
        <f t="array" ref="D86">SUMIF(TRAINGCOST!$B$6:$B$8,$A86,TRAINGCOST!E$6:E$8)+SUMPRODUCT(--(HSEEXP!$B$7:$B$24=$A86)*(HSEEXP!$G$1:$AN$1=D$1),HSEEXP!$G$7:$AN$24)+SUMPRODUCT(--(GENSERVEXP!$B$7:$B$47=$A86)*(GENSERVEXP!$G$1:$AN$1=D$1),GENSERVEXP!$G$7:$AN$47)+SUMPRODUCT(--(ITEXP!$B$7:$B$15=$A86)*(ITEXP!$G$1:$AN$1=D$1),ITEXP!$G$7:$AN$15)+SUMIF(LABRCOST!$C$5:$C$5,$A86,LABRCOST!E$5:E$5)</f>
        <v>0</v>
      </c>
      <c r="E86" s="17" cm="1">
        <f t="array" ref="E86">SUMIF(TRAINGCOST!$B$6:$B$8,$A86,TRAINGCOST!F$6:F$8)+SUMPRODUCT(--(HSEEXP!$B$7:$B$24=$A86)*(HSEEXP!$G$1:$AN$1=E$1),HSEEXP!$G$7:$AN$24)+SUMPRODUCT(--(GENSERVEXP!$B$7:$B$47=$A86)*(GENSERVEXP!$G$1:$AN$1=E$1),GENSERVEXP!$G$7:$AN$47)+SUMPRODUCT(--(ITEXP!$B$7:$B$15=$A86)*(ITEXP!$G$1:$AN$1=E$1),ITEXP!$G$7:$AN$15)+SUMIF(LABRCOST!$C$5:$C$5,$A86,LABRCOST!F$5:F$5)</f>
        <v>0</v>
      </c>
      <c r="F86" s="17" cm="1">
        <f t="array" ref="F86">SUMIF(TRAINGCOST!$B$6:$B$8,$A86,TRAINGCOST!G$6:G$8)+SUMPRODUCT(--(HSEEXP!$B$7:$B$24=$A86)*(HSEEXP!$G$1:$AN$1=F$1),HSEEXP!$G$7:$AN$24)+SUMPRODUCT(--(GENSERVEXP!$B$7:$B$47=$A86)*(GENSERVEXP!$G$1:$AN$1=F$1),GENSERVEXP!$G$7:$AN$47)+SUMPRODUCT(--(ITEXP!$B$7:$B$15=$A86)*(ITEXP!$G$1:$AN$1=F$1),ITEXP!$G$7:$AN$15)+SUMIF(LABRCOST!$C$5:$C$5,$A86,LABRCOST!G$5:G$5)</f>
        <v>0</v>
      </c>
      <c r="G86" s="17" cm="1">
        <f t="array" ref="G86">SUMIF(TRAINGCOST!$B$6:$B$8,$A86,TRAINGCOST!H$6:H$8)+SUMPRODUCT(--(HSEEXP!$B$7:$B$24=$A86)*(HSEEXP!$G$1:$AN$1=G$1),HSEEXP!$G$7:$AN$24)+SUMPRODUCT(--(GENSERVEXP!$B$7:$B$47=$A86)*(GENSERVEXP!$G$1:$AN$1=G$1),GENSERVEXP!$G$7:$AN$47)+SUMPRODUCT(--(ITEXP!$B$7:$B$15=$A86)*(ITEXP!$G$1:$AN$1=G$1),ITEXP!$G$7:$AN$15)+SUMIF(LABRCOST!$C$5:$C$5,$A86,LABRCOST!H$5:H$5)</f>
        <v>0</v>
      </c>
      <c r="H86" s="17" cm="1">
        <f t="array" ref="H86">SUMIF(TRAINGCOST!$B$6:$B$8,$A86,TRAINGCOST!I$6:I$8)+SUMPRODUCT(--(HSEEXP!$B$7:$B$24=$A86)*(HSEEXP!$G$1:$AN$1=H$1),HSEEXP!$G$7:$AN$24)+SUMPRODUCT(--(GENSERVEXP!$B$7:$B$47=$A86)*(GENSERVEXP!$G$1:$AN$1=H$1),GENSERVEXP!$G$7:$AN$47)+SUMPRODUCT(--(ITEXP!$B$7:$B$15=$A86)*(ITEXP!$G$1:$AN$1=H$1),ITEXP!$G$7:$AN$15)+SUMIF(LABRCOST!$C$5:$C$5,$A86,LABRCOST!I$5:I$5)</f>
        <v>0</v>
      </c>
      <c r="I86" s="17" cm="1">
        <f t="array" ref="I86">SUMIF(TRAINGCOST!$B$6:$B$8,$A86,TRAINGCOST!J$6:J$8)+SUMPRODUCT(--(HSEEXP!$B$7:$B$24=$A86)*(HSEEXP!$G$1:$AN$1=I$1),HSEEXP!$G$7:$AN$24)+SUMPRODUCT(--(GENSERVEXP!$B$7:$B$47=$A86)*(GENSERVEXP!$G$1:$AN$1=I$1),GENSERVEXP!$G$7:$AN$47)+SUMPRODUCT(--(ITEXP!$B$7:$B$15=$A86)*(ITEXP!$G$1:$AN$1=I$1),ITEXP!$G$7:$AN$15)+SUMIF(LABRCOST!$C$5:$C$5,$A86,LABRCOST!J$5:J$5)</f>
        <v>0</v>
      </c>
      <c r="J86" s="17" cm="1">
        <f t="array" ref="J86">SUMIF(TRAINGCOST!$B$6:$B$8,$A86,TRAINGCOST!K$6:K$8)+SUMPRODUCT(--(HSEEXP!$B$7:$B$24=$A86)*(HSEEXP!$G$1:$AN$1=J$1),HSEEXP!$G$7:$AN$24)+SUMPRODUCT(--(GENSERVEXP!$B$7:$B$47=$A86)*(GENSERVEXP!$G$1:$AN$1=J$1),GENSERVEXP!$G$7:$AN$47)+SUMPRODUCT(--(ITEXP!$B$7:$B$15=$A86)*(ITEXP!$G$1:$AN$1=J$1),ITEXP!$G$7:$AN$15)+SUMIF(LABRCOST!$C$5:$C$5,$A86,LABRCOST!K$5:K$5)</f>
        <v>0</v>
      </c>
      <c r="K86" s="17" cm="1">
        <f t="array" ref="K86">SUMIF(TRAINGCOST!$B$6:$B$8,$A86,TRAINGCOST!L$6:L$8)+SUMPRODUCT(--(HSEEXP!$B$7:$B$24=$A86)*(HSEEXP!$G$1:$AN$1=K$1),HSEEXP!$G$7:$AN$24)+SUMPRODUCT(--(GENSERVEXP!$B$7:$B$47=$A86)*(GENSERVEXP!$G$1:$AN$1=K$1),GENSERVEXP!$G$7:$AN$47)+SUMPRODUCT(--(ITEXP!$B$7:$B$15=$A86)*(ITEXP!$G$1:$AN$1=K$1),ITEXP!$G$7:$AN$15)+SUMIF(LABRCOST!$C$5:$C$5,$A86,LABRCOST!L$5:L$5)</f>
        <v>0</v>
      </c>
      <c r="L86" s="17" cm="1">
        <f t="array" ref="L86">SUMIF(TRAINGCOST!$B$6:$B$8,$A86,TRAINGCOST!M$6:M$8)+SUMPRODUCT(--(HSEEXP!$B$7:$B$24=$A86)*(HSEEXP!$G$1:$AN$1=L$1),HSEEXP!$G$7:$AN$24)+SUMPRODUCT(--(GENSERVEXP!$B$7:$B$47=$A86)*(GENSERVEXP!$G$1:$AN$1=L$1),GENSERVEXP!$G$7:$AN$47)+SUMPRODUCT(--(ITEXP!$B$7:$B$15=$A86)*(ITEXP!$G$1:$AN$1=L$1),ITEXP!$G$7:$AN$15)+SUMIF(LABRCOST!$C$5:$C$5,$A86,LABRCOST!M$5:M$5)</f>
        <v>0</v>
      </c>
      <c r="M86" s="17" cm="1">
        <f t="array" ref="M86">SUMIF(TRAINGCOST!$B$6:$B$8,$A86,TRAINGCOST!N$6:N$8)+SUMPRODUCT(--(HSEEXP!$B$7:$B$24=$A86)*(HSEEXP!$G$1:$AN$1=M$1),HSEEXP!$G$7:$AN$24)+SUMPRODUCT(--(GENSERVEXP!$B$7:$B$47=$A86)*(GENSERVEXP!$G$1:$AN$1=M$1),GENSERVEXP!$G$7:$AN$47)+SUMPRODUCT(--(ITEXP!$B$7:$B$15=$A86)*(ITEXP!$G$1:$AN$1=M$1),ITEXP!$G$7:$AN$15)+SUMIF(LABRCOST!$C$5:$C$5,$A86,LABRCOST!N$5:N$5)</f>
        <v>0</v>
      </c>
      <c r="N86" s="17" cm="1">
        <f t="array" ref="N86">SUMIF(TRAINGCOST!$B$6:$B$8,$A86,TRAINGCOST!O$6:O$8)+SUMPRODUCT(--(HSEEXP!$B$7:$B$24=$A86)*(HSEEXP!$G$1:$AN$1=N$1),HSEEXP!$G$7:$AN$24)+SUMPRODUCT(--(GENSERVEXP!$B$7:$B$47=$A86)*(GENSERVEXP!$G$1:$AN$1=N$1),GENSERVEXP!$G$7:$AN$47)+SUMPRODUCT(--(ITEXP!$B$7:$B$15=$A86)*(ITEXP!$G$1:$AN$1=N$1),ITEXP!$G$7:$AN$15)+SUMIF(LABRCOST!$C$5:$C$5,$A86,LABRCOST!O$5:O$5)</f>
        <v>0</v>
      </c>
      <c r="O86" s="18">
        <f t="shared" si="13"/>
        <v>0</v>
      </c>
      <c r="P86" s="19" t="s">
        <v>147</v>
      </c>
    </row>
    <row r="87" spans="1:16">
      <c r="A87" s="15" t="s">
        <v>154</v>
      </c>
      <c r="B87" s="16" t="s">
        <v>155</v>
      </c>
      <c r="C87" s="17" cm="1">
        <f t="array" ref="C87">SUMIF(TRAINGCOST!$B$6:$B$8,$A87,TRAINGCOST!D$6:D$8)+SUMPRODUCT(--(HSEEXP!$B$7:$B$24=$A87)*(HSEEXP!$G$1:$AN$1=C$1),HSEEXP!$G$7:$AN$24)+SUMPRODUCT(--(GENSERVEXP!$B$7:$B$47=$A87)*(GENSERVEXP!$G$1:$AN$1=C$1),GENSERVEXP!$G$7:$AN$47)+SUMPRODUCT(--(ITEXP!$B$7:$B$15=$A87)*(ITEXP!$G$1:$AN$1=C$1),ITEXP!$G$7:$AN$15)+SUMIF(LABRCOST!$C$5:$C$5,$A87,LABRCOST!D$5:D$5)</f>
        <v>0</v>
      </c>
      <c r="D87" s="17" cm="1">
        <f t="array" ref="D87">SUMIF(TRAINGCOST!$B$6:$B$8,$A87,TRAINGCOST!E$6:E$8)+SUMPRODUCT(--(HSEEXP!$B$7:$B$24=$A87)*(HSEEXP!$G$1:$AN$1=D$1),HSEEXP!$G$7:$AN$24)+SUMPRODUCT(--(GENSERVEXP!$B$7:$B$47=$A87)*(GENSERVEXP!$G$1:$AN$1=D$1),GENSERVEXP!$G$7:$AN$47)+SUMPRODUCT(--(ITEXP!$B$7:$B$15=$A87)*(ITEXP!$G$1:$AN$1=D$1),ITEXP!$G$7:$AN$15)+SUMIF(LABRCOST!$C$5:$C$5,$A87,LABRCOST!E$5:E$5)</f>
        <v>0</v>
      </c>
      <c r="E87" s="17" cm="1">
        <f t="array" ref="E87">SUMIF(TRAINGCOST!$B$6:$B$8,$A87,TRAINGCOST!F$6:F$8)+SUMPRODUCT(--(HSEEXP!$B$7:$B$24=$A87)*(HSEEXP!$G$1:$AN$1=E$1),HSEEXP!$G$7:$AN$24)+SUMPRODUCT(--(GENSERVEXP!$B$7:$B$47=$A87)*(GENSERVEXP!$G$1:$AN$1=E$1),GENSERVEXP!$G$7:$AN$47)+SUMPRODUCT(--(ITEXP!$B$7:$B$15=$A87)*(ITEXP!$G$1:$AN$1=E$1),ITEXP!$G$7:$AN$15)+SUMIF(LABRCOST!$C$5:$C$5,$A87,LABRCOST!F$5:F$5)</f>
        <v>0</v>
      </c>
      <c r="F87" s="17" cm="1">
        <f t="array" ref="F87">SUMIF(TRAINGCOST!$B$6:$B$8,$A87,TRAINGCOST!G$6:G$8)+SUMPRODUCT(--(HSEEXP!$B$7:$B$24=$A87)*(HSEEXP!$G$1:$AN$1=F$1),HSEEXP!$G$7:$AN$24)+SUMPRODUCT(--(GENSERVEXP!$B$7:$B$47=$A87)*(GENSERVEXP!$G$1:$AN$1=F$1),GENSERVEXP!$G$7:$AN$47)+SUMPRODUCT(--(ITEXP!$B$7:$B$15=$A87)*(ITEXP!$G$1:$AN$1=F$1),ITEXP!$G$7:$AN$15)+SUMIF(LABRCOST!$C$5:$C$5,$A87,LABRCOST!G$5:G$5)</f>
        <v>0</v>
      </c>
      <c r="G87" s="17" cm="1">
        <f t="array" ref="G87">SUMIF(TRAINGCOST!$B$6:$B$8,$A87,TRAINGCOST!H$6:H$8)+SUMPRODUCT(--(HSEEXP!$B$7:$B$24=$A87)*(HSEEXP!$G$1:$AN$1=G$1),HSEEXP!$G$7:$AN$24)+SUMPRODUCT(--(GENSERVEXP!$B$7:$B$47=$A87)*(GENSERVEXP!$G$1:$AN$1=G$1),GENSERVEXP!$G$7:$AN$47)+SUMPRODUCT(--(ITEXP!$B$7:$B$15=$A87)*(ITEXP!$G$1:$AN$1=G$1),ITEXP!$G$7:$AN$15)+SUMIF(LABRCOST!$C$5:$C$5,$A87,LABRCOST!H$5:H$5)</f>
        <v>0</v>
      </c>
      <c r="H87" s="17" cm="1">
        <f t="array" ref="H87">SUMIF(TRAINGCOST!$B$6:$B$8,$A87,TRAINGCOST!I$6:I$8)+SUMPRODUCT(--(HSEEXP!$B$7:$B$24=$A87)*(HSEEXP!$G$1:$AN$1=H$1),HSEEXP!$G$7:$AN$24)+SUMPRODUCT(--(GENSERVEXP!$B$7:$B$47=$A87)*(GENSERVEXP!$G$1:$AN$1=H$1),GENSERVEXP!$G$7:$AN$47)+SUMPRODUCT(--(ITEXP!$B$7:$B$15=$A87)*(ITEXP!$G$1:$AN$1=H$1),ITEXP!$G$7:$AN$15)+SUMIF(LABRCOST!$C$5:$C$5,$A87,LABRCOST!I$5:I$5)</f>
        <v>0</v>
      </c>
      <c r="I87" s="17" cm="1">
        <f t="array" ref="I87">SUMIF(TRAINGCOST!$B$6:$B$8,$A87,TRAINGCOST!J$6:J$8)+SUMPRODUCT(--(HSEEXP!$B$7:$B$24=$A87)*(HSEEXP!$G$1:$AN$1=I$1),HSEEXP!$G$7:$AN$24)+SUMPRODUCT(--(GENSERVEXP!$B$7:$B$47=$A87)*(GENSERVEXP!$G$1:$AN$1=I$1),GENSERVEXP!$G$7:$AN$47)+SUMPRODUCT(--(ITEXP!$B$7:$B$15=$A87)*(ITEXP!$G$1:$AN$1=I$1),ITEXP!$G$7:$AN$15)+SUMIF(LABRCOST!$C$5:$C$5,$A87,LABRCOST!J$5:J$5)</f>
        <v>0</v>
      </c>
      <c r="J87" s="17" cm="1">
        <f t="array" ref="J87">SUMIF(TRAINGCOST!$B$6:$B$8,$A87,TRAINGCOST!K$6:K$8)+SUMPRODUCT(--(HSEEXP!$B$7:$B$24=$A87)*(HSEEXP!$G$1:$AN$1=J$1),HSEEXP!$G$7:$AN$24)+SUMPRODUCT(--(GENSERVEXP!$B$7:$B$47=$A87)*(GENSERVEXP!$G$1:$AN$1=J$1),GENSERVEXP!$G$7:$AN$47)+SUMPRODUCT(--(ITEXP!$B$7:$B$15=$A87)*(ITEXP!$G$1:$AN$1=J$1),ITEXP!$G$7:$AN$15)+SUMIF(LABRCOST!$C$5:$C$5,$A87,LABRCOST!K$5:K$5)</f>
        <v>0</v>
      </c>
      <c r="K87" s="17" cm="1">
        <f t="array" ref="K87">SUMIF(TRAINGCOST!$B$6:$B$8,$A87,TRAINGCOST!L$6:L$8)+SUMPRODUCT(--(HSEEXP!$B$7:$B$24=$A87)*(HSEEXP!$G$1:$AN$1=K$1),HSEEXP!$G$7:$AN$24)+SUMPRODUCT(--(GENSERVEXP!$B$7:$B$47=$A87)*(GENSERVEXP!$G$1:$AN$1=K$1),GENSERVEXP!$G$7:$AN$47)+SUMPRODUCT(--(ITEXP!$B$7:$B$15=$A87)*(ITEXP!$G$1:$AN$1=K$1),ITEXP!$G$7:$AN$15)+SUMIF(LABRCOST!$C$5:$C$5,$A87,LABRCOST!L$5:L$5)</f>
        <v>0</v>
      </c>
      <c r="L87" s="17" cm="1">
        <f t="array" ref="L87">SUMIF(TRAINGCOST!$B$6:$B$8,$A87,TRAINGCOST!M$6:M$8)+SUMPRODUCT(--(HSEEXP!$B$7:$B$24=$A87)*(HSEEXP!$G$1:$AN$1=L$1),HSEEXP!$G$7:$AN$24)+SUMPRODUCT(--(GENSERVEXP!$B$7:$B$47=$A87)*(GENSERVEXP!$G$1:$AN$1=L$1),GENSERVEXP!$G$7:$AN$47)+SUMPRODUCT(--(ITEXP!$B$7:$B$15=$A87)*(ITEXP!$G$1:$AN$1=L$1),ITEXP!$G$7:$AN$15)+SUMIF(LABRCOST!$C$5:$C$5,$A87,LABRCOST!M$5:M$5)</f>
        <v>0</v>
      </c>
      <c r="M87" s="17" cm="1">
        <f t="array" ref="M87">SUMIF(TRAINGCOST!$B$6:$B$8,$A87,TRAINGCOST!N$6:N$8)+SUMPRODUCT(--(HSEEXP!$B$7:$B$24=$A87)*(HSEEXP!$G$1:$AN$1=M$1),HSEEXP!$G$7:$AN$24)+SUMPRODUCT(--(GENSERVEXP!$B$7:$B$47=$A87)*(GENSERVEXP!$G$1:$AN$1=M$1),GENSERVEXP!$G$7:$AN$47)+SUMPRODUCT(--(ITEXP!$B$7:$B$15=$A87)*(ITEXP!$G$1:$AN$1=M$1),ITEXP!$G$7:$AN$15)+SUMIF(LABRCOST!$C$5:$C$5,$A87,LABRCOST!N$5:N$5)</f>
        <v>0</v>
      </c>
      <c r="N87" s="17" cm="1">
        <f t="array" ref="N87">SUMIF(TRAINGCOST!$B$6:$B$8,$A87,TRAINGCOST!O$6:O$8)+SUMPRODUCT(--(HSEEXP!$B$7:$B$24=$A87)*(HSEEXP!$G$1:$AN$1=N$1),HSEEXP!$G$7:$AN$24)+SUMPRODUCT(--(GENSERVEXP!$B$7:$B$47=$A87)*(GENSERVEXP!$G$1:$AN$1=N$1),GENSERVEXP!$G$7:$AN$47)+SUMPRODUCT(--(ITEXP!$B$7:$B$15=$A87)*(ITEXP!$G$1:$AN$1=N$1),ITEXP!$G$7:$AN$15)+SUMIF(LABRCOST!$C$5:$C$5,$A87,LABRCOST!O$5:O$5)</f>
        <v>0</v>
      </c>
      <c r="O87" s="18">
        <f t="shared" si="13"/>
        <v>0</v>
      </c>
      <c r="P87" s="19" t="s">
        <v>147</v>
      </c>
    </row>
    <row r="88" spans="1:16">
      <c r="A88" s="15" t="s">
        <v>156</v>
      </c>
      <c r="B88" s="16" t="s">
        <v>157</v>
      </c>
      <c r="C88" s="17" cm="1">
        <f t="array" ref="C88">SUMIF(TRAINGCOST!$B$6:$B$8,$A88,TRAINGCOST!D$6:D$8)+SUMPRODUCT(--(HSEEXP!$B$7:$B$24=$A88)*(HSEEXP!$G$1:$AN$1=C$1),HSEEXP!$G$7:$AN$24)+SUMPRODUCT(--(GENSERVEXP!$B$7:$B$47=$A88)*(GENSERVEXP!$G$1:$AN$1=C$1),GENSERVEXP!$G$7:$AN$47)+SUMPRODUCT(--(ITEXP!$B$7:$B$15=$A88)*(ITEXP!$G$1:$AN$1=C$1),ITEXP!$G$7:$AN$15)+SUMIF(LABRCOST!$C$5:$C$5,$A88,LABRCOST!D$5:D$5)</f>
        <v>0</v>
      </c>
      <c r="D88" s="17" cm="1">
        <f t="array" ref="D88">SUMIF(TRAINGCOST!$B$6:$B$8,$A88,TRAINGCOST!E$6:E$8)+SUMPRODUCT(--(HSEEXP!$B$7:$B$24=$A88)*(HSEEXP!$G$1:$AN$1=D$1),HSEEXP!$G$7:$AN$24)+SUMPRODUCT(--(GENSERVEXP!$B$7:$B$47=$A88)*(GENSERVEXP!$G$1:$AN$1=D$1),GENSERVEXP!$G$7:$AN$47)+SUMPRODUCT(--(ITEXP!$B$7:$B$15=$A88)*(ITEXP!$G$1:$AN$1=D$1),ITEXP!$G$7:$AN$15)+SUMIF(LABRCOST!$C$5:$C$5,$A88,LABRCOST!E$5:E$5)</f>
        <v>0</v>
      </c>
      <c r="E88" s="17" cm="1">
        <f t="array" ref="E88">SUMIF(TRAINGCOST!$B$6:$B$8,$A88,TRAINGCOST!F$6:F$8)+SUMPRODUCT(--(HSEEXP!$B$7:$B$24=$A88)*(HSEEXP!$G$1:$AN$1=E$1),HSEEXP!$G$7:$AN$24)+SUMPRODUCT(--(GENSERVEXP!$B$7:$B$47=$A88)*(GENSERVEXP!$G$1:$AN$1=E$1),GENSERVEXP!$G$7:$AN$47)+SUMPRODUCT(--(ITEXP!$B$7:$B$15=$A88)*(ITEXP!$G$1:$AN$1=E$1),ITEXP!$G$7:$AN$15)+SUMIF(LABRCOST!$C$5:$C$5,$A88,LABRCOST!F$5:F$5)</f>
        <v>0</v>
      </c>
      <c r="F88" s="17" cm="1">
        <f t="array" ref="F88">SUMIF(TRAINGCOST!$B$6:$B$8,$A88,TRAINGCOST!G$6:G$8)+SUMPRODUCT(--(HSEEXP!$B$7:$B$24=$A88)*(HSEEXP!$G$1:$AN$1=F$1),HSEEXP!$G$7:$AN$24)+SUMPRODUCT(--(GENSERVEXP!$B$7:$B$47=$A88)*(GENSERVEXP!$G$1:$AN$1=F$1),GENSERVEXP!$G$7:$AN$47)+SUMPRODUCT(--(ITEXP!$B$7:$B$15=$A88)*(ITEXP!$G$1:$AN$1=F$1),ITEXP!$G$7:$AN$15)+SUMIF(LABRCOST!$C$5:$C$5,$A88,LABRCOST!G$5:G$5)</f>
        <v>0</v>
      </c>
      <c r="G88" s="17" cm="1">
        <f t="array" ref="G88">SUMIF(TRAINGCOST!$B$6:$B$8,$A88,TRAINGCOST!H$6:H$8)+SUMPRODUCT(--(HSEEXP!$B$7:$B$24=$A88)*(HSEEXP!$G$1:$AN$1=G$1),HSEEXP!$G$7:$AN$24)+SUMPRODUCT(--(GENSERVEXP!$B$7:$B$47=$A88)*(GENSERVEXP!$G$1:$AN$1=G$1),GENSERVEXP!$G$7:$AN$47)+SUMPRODUCT(--(ITEXP!$B$7:$B$15=$A88)*(ITEXP!$G$1:$AN$1=G$1),ITEXP!$G$7:$AN$15)+SUMIF(LABRCOST!$C$5:$C$5,$A88,LABRCOST!H$5:H$5)</f>
        <v>0</v>
      </c>
      <c r="H88" s="17" cm="1">
        <f t="array" ref="H88">SUMIF(TRAINGCOST!$B$6:$B$8,$A88,TRAINGCOST!I$6:I$8)+SUMPRODUCT(--(HSEEXP!$B$7:$B$24=$A88)*(HSEEXP!$G$1:$AN$1=H$1),HSEEXP!$G$7:$AN$24)+SUMPRODUCT(--(GENSERVEXP!$B$7:$B$47=$A88)*(GENSERVEXP!$G$1:$AN$1=H$1),GENSERVEXP!$G$7:$AN$47)+SUMPRODUCT(--(ITEXP!$B$7:$B$15=$A88)*(ITEXP!$G$1:$AN$1=H$1),ITEXP!$G$7:$AN$15)+SUMIF(LABRCOST!$C$5:$C$5,$A88,LABRCOST!I$5:I$5)</f>
        <v>0</v>
      </c>
      <c r="I88" s="17" cm="1">
        <f t="array" ref="I88">SUMIF(TRAINGCOST!$B$6:$B$8,$A88,TRAINGCOST!J$6:J$8)+SUMPRODUCT(--(HSEEXP!$B$7:$B$24=$A88)*(HSEEXP!$G$1:$AN$1=I$1),HSEEXP!$G$7:$AN$24)+SUMPRODUCT(--(GENSERVEXP!$B$7:$B$47=$A88)*(GENSERVEXP!$G$1:$AN$1=I$1),GENSERVEXP!$G$7:$AN$47)+SUMPRODUCT(--(ITEXP!$B$7:$B$15=$A88)*(ITEXP!$G$1:$AN$1=I$1),ITEXP!$G$7:$AN$15)+SUMIF(LABRCOST!$C$5:$C$5,$A88,LABRCOST!J$5:J$5)</f>
        <v>0</v>
      </c>
      <c r="J88" s="17" cm="1">
        <f t="array" ref="J88">SUMIF(TRAINGCOST!$B$6:$B$8,$A88,TRAINGCOST!K$6:K$8)+SUMPRODUCT(--(HSEEXP!$B$7:$B$24=$A88)*(HSEEXP!$G$1:$AN$1=J$1),HSEEXP!$G$7:$AN$24)+SUMPRODUCT(--(GENSERVEXP!$B$7:$B$47=$A88)*(GENSERVEXP!$G$1:$AN$1=J$1),GENSERVEXP!$G$7:$AN$47)+SUMPRODUCT(--(ITEXP!$B$7:$B$15=$A88)*(ITEXP!$G$1:$AN$1=J$1),ITEXP!$G$7:$AN$15)+SUMIF(LABRCOST!$C$5:$C$5,$A88,LABRCOST!K$5:K$5)</f>
        <v>0</v>
      </c>
      <c r="K88" s="17" cm="1">
        <f t="array" ref="K88">SUMIF(TRAINGCOST!$B$6:$B$8,$A88,TRAINGCOST!L$6:L$8)+SUMPRODUCT(--(HSEEXP!$B$7:$B$24=$A88)*(HSEEXP!$G$1:$AN$1=K$1),HSEEXP!$G$7:$AN$24)+SUMPRODUCT(--(GENSERVEXP!$B$7:$B$47=$A88)*(GENSERVEXP!$G$1:$AN$1=K$1),GENSERVEXP!$G$7:$AN$47)+SUMPRODUCT(--(ITEXP!$B$7:$B$15=$A88)*(ITEXP!$G$1:$AN$1=K$1),ITEXP!$G$7:$AN$15)+SUMIF(LABRCOST!$C$5:$C$5,$A88,LABRCOST!L$5:L$5)</f>
        <v>0</v>
      </c>
      <c r="L88" s="17" cm="1">
        <f t="array" ref="L88">SUMIF(TRAINGCOST!$B$6:$B$8,$A88,TRAINGCOST!M$6:M$8)+SUMPRODUCT(--(HSEEXP!$B$7:$B$24=$A88)*(HSEEXP!$G$1:$AN$1=L$1),HSEEXP!$G$7:$AN$24)+SUMPRODUCT(--(GENSERVEXP!$B$7:$B$47=$A88)*(GENSERVEXP!$G$1:$AN$1=L$1),GENSERVEXP!$G$7:$AN$47)+SUMPRODUCT(--(ITEXP!$B$7:$B$15=$A88)*(ITEXP!$G$1:$AN$1=L$1),ITEXP!$G$7:$AN$15)+SUMIF(LABRCOST!$C$5:$C$5,$A88,LABRCOST!M$5:M$5)</f>
        <v>0</v>
      </c>
      <c r="M88" s="17" cm="1">
        <f t="array" ref="M88">SUMIF(TRAINGCOST!$B$6:$B$8,$A88,TRAINGCOST!N$6:N$8)+SUMPRODUCT(--(HSEEXP!$B$7:$B$24=$A88)*(HSEEXP!$G$1:$AN$1=M$1),HSEEXP!$G$7:$AN$24)+SUMPRODUCT(--(GENSERVEXP!$B$7:$B$47=$A88)*(GENSERVEXP!$G$1:$AN$1=M$1),GENSERVEXP!$G$7:$AN$47)+SUMPRODUCT(--(ITEXP!$B$7:$B$15=$A88)*(ITEXP!$G$1:$AN$1=M$1),ITEXP!$G$7:$AN$15)+SUMIF(LABRCOST!$C$5:$C$5,$A88,LABRCOST!N$5:N$5)</f>
        <v>0</v>
      </c>
      <c r="N88" s="17" cm="1">
        <f t="array" ref="N88">SUMIF(TRAINGCOST!$B$6:$B$8,$A88,TRAINGCOST!O$6:O$8)+SUMPRODUCT(--(HSEEXP!$B$7:$B$24=$A88)*(HSEEXP!$G$1:$AN$1=N$1),HSEEXP!$G$7:$AN$24)+SUMPRODUCT(--(GENSERVEXP!$B$7:$B$47=$A88)*(GENSERVEXP!$G$1:$AN$1=N$1),GENSERVEXP!$G$7:$AN$47)+SUMPRODUCT(--(ITEXP!$B$7:$B$15=$A88)*(ITEXP!$G$1:$AN$1=N$1),ITEXP!$G$7:$AN$15)+SUMIF(LABRCOST!$C$5:$C$5,$A88,LABRCOST!O$5:O$5)</f>
        <v>0</v>
      </c>
      <c r="O88" s="18">
        <f t="shared" si="13"/>
        <v>0</v>
      </c>
      <c r="P88" s="19" t="s">
        <v>51</v>
      </c>
    </row>
    <row r="89" spans="1:16">
      <c r="A89" s="15" t="s">
        <v>158</v>
      </c>
      <c r="B89" s="16" t="s">
        <v>159</v>
      </c>
      <c r="C89" s="17" cm="1">
        <f t="array" ref="C89">SUMIF(TRAINGCOST!$B$6:$B$8,$A89,TRAINGCOST!D$6:D$8)+SUMPRODUCT(--(HSEEXP!$B$7:$B$24=$A89)*(HSEEXP!$G$1:$AN$1=C$1),HSEEXP!$G$7:$AN$24)+SUMPRODUCT(--(GENSERVEXP!$B$7:$B$47=$A89)*(GENSERVEXP!$G$1:$AN$1=C$1),GENSERVEXP!$G$7:$AN$47)+SUMPRODUCT(--(ITEXP!$B$7:$B$15=$A89)*(ITEXP!$G$1:$AN$1=C$1),ITEXP!$G$7:$AN$15)+SUMIF(LABRCOST!$C$5:$C$5,$A89,LABRCOST!D$5:D$5)</f>
        <v>0</v>
      </c>
      <c r="D89" s="17" cm="1">
        <f t="array" ref="D89">SUMIF(TRAINGCOST!$B$6:$B$8,$A89,TRAINGCOST!E$6:E$8)+SUMPRODUCT(--(HSEEXP!$B$7:$B$24=$A89)*(HSEEXP!$G$1:$AN$1=D$1),HSEEXP!$G$7:$AN$24)+SUMPRODUCT(--(GENSERVEXP!$B$7:$B$47=$A89)*(GENSERVEXP!$G$1:$AN$1=D$1),GENSERVEXP!$G$7:$AN$47)+SUMPRODUCT(--(ITEXP!$B$7:$B$15=$A89)*(ITEXP!$G$1:$AN$1=D$1),ITEXP!$G$7:$AN$15)+SUMIF(LABRCOST!$C$5:$C$5,$A89,LABRCOST!E$5:E$5)</f>
        <v>0</v>
      </c>
      <c r="E89" s="17" cm="1">
        <f t="array" ref="E89">SUMIF(TRAINGCOST!$B$6:$B$8,$A89,TRAINGCOST!F$6:F$8)+SUMPRODUCT(--(HSEEXP!$B$7:$B$24=$A89)*(HSEEXP!$G$1:$AN$1=E$1),HSEEXP!$G$7:$AN$24)+SUMPRODUCT(--(GENSERVEXP!$B$7:$B$47=$A89)*(GENSERVEXP!$G$1:$AN$1=E$1),GENSERVEXP!$G$7:$AN$47)+SUMPRODUCT(--(ITEXP!$B$7:$B$15=$A89)*(ITEXP!$G$1:$AN$1=E$1),ITEXP!$G$7:$AN$15)+SUMIF(LABRCOST!$C$5:$C$5,$A89,LABRCOST!F$5:F$5)</f>
        <v>0</v>
      </c>
      <c r="F89" s="17" cm="1">
        <f t="array" ref="F89">SUMIF(TRAINGCOST!$B$6:$B$8,$A89,TRAINGCOST!G$6:G$8)+SUMPRODUCT(--(HSEEXP!$B$7:$B$24=$A89)*(HSEEXP!$G$1:$AN$1=F$1),HSEEXP!$G$7:$AN$24)+SUMPRODUCT(--(GENSERVEXP!$B$7:$B$47=$A89)*(GENSERVEXP!$G$1:$AN$1=F$1),GENSERVEXP!$G$7:$AN$47)+SUMPRODUCT(--(ITEXP!$B$7:$B$15=$A89)*(ITEXP!$G$1:$AN$1=F$1),ITEXP!$G$7:$AN$15)+SUMIF(LABRCOST!$C$5:$C$5,$A89,LABRCOST!G$5:G$5)</f>
        <v>0</v>
      </c>
      <c r="G89" s="17" cm="1">
        <f t="array" ref="G89">SUMIF(TRAINGCOST!$B$6:$B$8,$A89,TRAINGCOST!H$6:H$8)+SUMPRODUCT(--(HSEEXP!$B$7:$B$24=$A89)*(HSEEXP!$G$1:$AN$1=G$1),HSEEXP!$G$7:$AN$24)+SUMPRODUCT(--(GENSERVEXP!$B$7:$B$47=$A89)*(GENSERVEXP!$G$1:$AN$1=G$1),GENSERVEXP!$G$7:$AN$47)+SUMPRODUCT(--(ITEXP!$B$7:$B$15=$A89)*(ITEXP!$G$1:$AN$1=G$1),ITEXP!$G$7:$AN$15)+SUMIF(LABRCOST!$C$5:$C$5,$A89,LABRCOST!H$5:H$5)</f>
        <v>0</v>
      </c>
      <c r="H89" s="17" cm="1">
        <f t="array" ref="H89">SUMIF(TRAINGCOST!$B$6:$B$8,$A89,TRAINGCOST!I$6:I$8)+SUMPRODUCT(--(HSEEXP!$B$7:$B$24=$A89)*(HSEEXP!$G$1:$AN$1=H$1),HSEEXP!$G$7:$AN$24)+SUMPRODUCT(--(GENSERVEXP!$B$7:$B$47=$A89)*(GENSERVEXP!$G$1:$AN$1=H$1),GENSERVEXP!$G$7:$AN$47)+SUMPRODUCT(--(ITEXP!$B$7:$B$15=$A89)*(ITEXP!$G$1:$AN$1=H$1),ITEXP!$G$7:$AN$15)+SUMIF(LABRCOST!$C$5:$C$5,$A89,LABRCOST!I$5:I$5)</f>
        <v>0</v>
      </c>
      <c r="I89" s="17" cm="1">
        <f t="array" ref="I89">SUMIF(TRAINGCOST!$B$6:$B$8,$A89,TRAINGCOST!J$6:J$8)+SUMPRODUCT(--(HSEEXP!$B$7:$B$24=$A89)*(HSEEXP!$G$1:$AN$1=I$1),HSEEXP!$G$7:$AN$24)+SUMPRODUCT(--(GENSERVEXP!$B$7:$B$47=$A89)*(GENSERVEXP!$G$1:$AN$1=I$1),GENSERVEXP!$G$7:$AN$47)+SUMPRODUCT(--(ITEXP!$B$7:$B$15=$A89)*(ITEXP!$G$1:$AN$1=I$1),ITEXP!$G$7:$AN$15)+SUMIF(LABRCOST!$C$5:$C$5,$A89,LABRCOST!J$5:J$5)</f>
        <v>0</v>
      </c>
      <c r="J89" s="17" cm="1">
        <f t="array" ref="J89">SUMIF(TRAINGCOST!$B$6:$B$8,$A89,TRAINGCOST!K$6:K$8)+SUMPRODUCT(--(HSEEXP!$B$7:$B$24=$A89)*(HSEEXP!$G$1:$AN$1=J$1),HSEEXP!$G$7:$AN$24)+SUMPRODUCT(--(GENSERVEXP!$B$7:$B$47=$A89)*(GENSERVEXP!$G$1:$AN$1=J$1),GENSERVEXP!$G$7:$AN$47)+SUMPRODUCT(--(ITEXP!$B$7:$B$15=$A89)*(ITEXP!$G$1:$AN$1=J$1),ITEXP!$G$7:$AN$15)+SUMIF(LABRCOST!$C$5:$C$5,$A89,LABRCOST!K$5:K$5)</f>
        <v>0</v>
      </c>
      <c r="K89" s="17" cm="1">
        <f t="array" ref="K89">SUMIF(TRAINGCOST!$B$6:$B$8,$A89,TRAINGCOST!L$6:L$8)+SUMPRODUCT(--(HSEEXP!$B$7:$B$24=$A89)*(HSEEXP!$G$1:$AN$1=K$1),HSEEXP!$G$7:$AN$24)+SUMPRODUCT(--(GENSERVEXP!$B$7:$B$47=$A89)*(GENSERVEXP!$G$1:$AN$1=K$1),GENSERVEXP!$G$7:$AN$47)+SUMPRODUCT(--(ITEXP!$B$7:$B$15=$A89)*(ITEXP!$G$1:$AN$1=K$1),ITEXP!$G$7:$AN$15)+SUMIF(LABRCOST!$C$5:$C$5,$A89,LABRCOST!L$5:L$5)</f>
        <v>0</v>
      </c>
      <c r="L89" s="17" cm="1">
        <f t="array" ref="L89">SUMIF(TRAINGCOST!$B$6:$B$8,$A89,TRAINGCOST!M$6:M$8)+SUMPRODUCT(--(HSEEXP!$B$7:$B$24=$A89)*(HSEEXP!$G$1:$AN$1=L$1),HSEEXP!$G$7:$AN$24)+SUMPRODUCT(--(GENSERVEXP!$B$7:$B$47=$A89)*(GENSERVEXP!$G$1:$AN$1=L$1),GENSERVEXP!$G$7:$AN$47)+SUMPRODUCT(--(ITEXP!$B$7:$B$15=$A89)*(ITEXP!$G$1:$AN$1=L$1),ITEXP!$G$7:$AN$15)+SUMIF(LABRCOST!$C$5:$C$5,$A89,LABRCOST!M$5:M$5)</f>
        <v>0</v>
      </c>
      <c r="M89" s="17" cm="1">
        <f t="array" ref="M89">SUMIF(TRAINGCOST!$B$6:$B$8,$A89,TRAINGCOST!N$6:N$8)+SUMPRODUCT(--(HSEEXP!$B$7:$B$24=$A89)*(HSEEXP!$G$1:$AN$1=M$1),HSEEXP!$G$7:$AN$24)+SUMPRODUCT(--(GENSERVEXP!$B$7:$B$47=$A89)*(GENSERVEXP!$G$1:$AN$1=M$1),GENSERVEXP!$G$7:$AN$47)+SUMPRODUCT(--(ITEXP!$B$7:$B$15=$A89)*(ITEXP!$G$1:$AN$1=M$1),ITEXP!$G$7:$AN$15)+SUMIF(LABRCOST!$C$5:$C$5,$A89,LABRCOST!N$5:N$5)</f>
        <v>0</v>
      </c>
      <c r="N89" s="17" cm="1">
        <f t="array" ref="N89">SUMIF(TRAINGCOST!$B$6:$B$8,$A89,TRAINGCOST!O$6:O$8)+SUMPRODUCT(--(HSEEXP!$B$7:$B$24=$A89)*(HSEEXP!$G$1:$AN$1=N$1),HSEEXP!$G$7:$AN$24)+SUMPRODUCT(--(GENSERVEXP!$B$7:$B$47=$A89)*(GENSERVEXP!$G$1:$AN$1=N$1),GENSERVEXP!$G$7:$AN$47)+SUMPRODUCT(--(ITEXP!$B$7:$B$15=$A89)*(ITEXP!$G$1:$AN$1=N$1),ITEXP!$G$7:$AN$15)+SUMIF(LABRCOST!$C$5:$C$5,$A89,LABRCOST!O$5:O$5)</f>
        <v>0</v>
      </c>
      <c r="O89" s="18">
        <f t="shared" si="13"/>
        <v>0</v>
      </c>
      <c r="P89" s="19" t="s">
        <v>147</v>
      </c>
    </row>
    <row r="90" spans="1:16">
      <c r="A90" s="15" t="s">
        <v>160</v>
      </c>
      <c r="B90" s="16" t="s">
        <v>161</v>
      </c>
      <c r="C90" s="17" cm="1">
        <f t="array" ref="C90">SUMIF(TRAINGCOST!$B$6:$B$8,$A90,TRAINGCOST!D$6:D$8)+SUMPRODUCT(--(HSEEXP!$B$7:$B$24=$A90)*(HSEEXP!$G$1:$AN$1=C$1),HSEEXP!$G$7:$AN$24)+SUMPRODUCT(--(GENSERVEXP!$B$7:$B$47=$A90)*(GENSERVEXP!$G$1:$AN$1=C$1),GENSERVEXP!$G$7:$AN$47)+SUMPRODUCT(--(ITEXP!$B$7:$B$15=$A90)*(ITEXP!$G$1:$AN$1=C$1),ITEXP!$G$7:$AN$15)+SUMIF(LABRCOST!$C$5:$C$5,$A90,LABRCOST!D$5:D$5)</f>
        <v>0</v>
      </c>
      <c r="D90" s="17" cm="1">
        <f t="array" ref="D90">SUMIF(TRAINGCOST!$B$6:$B$8,$A90,TRAINGCOST!E$6:E$8)+SUMPRODUCT(--(HSEEXP!$B$7:$B$24=$A90)*(HSEEXP!$G$1:$AN$1=D$1),HSEEXP!$G$7:$AN$24)+SUMPRODUCT(--(GENSERVEXP!$B$7:$B$47=$A90)*(GENSERVEXP!$G$1:$AN$1=D$1),GENSERVEXP!$G$7:$AN$47)+SUMPRODUCT(--(ITEXP!$B$7:$B$15=$A90)*(ITEXP!$G$1:$AN$1=D$1),ITEXP!$G$7:$AN$15)+SUMIF(LABRCOST!$C$5:$C$5,$A90,LABRCOST!E$5:E$5)</f>
        <v>0</v>
      </c>
      <c r="E90" s="17" cm="1">
        <f t="array" ref="E90">SUMIF(TRAINGCOST!$B$6:$B$8,$A90,TRAINGCOST!F$6:F$8)+SUMPRODUCT(--(HSEEXP!$B$7:$B$24=$A90)*(HSEEXP!$G$1:$AN$1=E$1),HSEEXP!$G$7:$AN$24)+SUMPRODUCT(--(GENSERVEXP!$B$7:$B$47=$A90)*(GENSERVEXP!$G$1:$AN$1=E$1),GENSERVEXP!$G$7:$AN$47)+SUMPRODUCT(--(ITEXP!$B$7:$B$15=$A90)*(ITEXP!$G$1:$AN$1=E$1),ITEXP!$G$7:$AN$15)+SUMIF(LABRCOST!$C$5:$C$5,$A90,LABRCOST!F$5:F$5)</f>
        <v>0</v>
      </c>
      <c r="F90" s="17" cm="1">
        <f t="array" ref="F90">SUMIF(TRAINGCOST!$B$6:$B$8,$A90,TRAINGCOST!G$6:G$8)+SUMPRODUCT(--(HSEEXP!$B$7:$B$24=$A90)*(HSEEXP!$G$1:$AN$1=F$1),HSEEXP!$G$7:$AN$24)+SUMPRODUCT(--(GENSERVEXP!$B$7:$B$47=$A90)*(GENSERVEXP!$G$1:$AN$1=F$1),GENSERVEXP!$G$7:$AN$47)+SUMPRODUCT(--(ITEXP!$B$7:$B$15=$A90)*(ITEXP!$G$1:$AN$1=F$1),ITEXP!$G$7:$AN$15)+SUMIF(LABRCOST!$C$5:$C$5,$A90,LABRCOST!G$5:G$5)</f>
        <v>0</v>
      </c>
      <c r="G90" s="17" cm="1">
        <f t="array" ref="G90">SUMIF(TRAINGCOST!$B$6:$B$8,$A90,TRAINGCOST!H$6:H$8)+SUMPRODUCT(--(HSEEXP!$B$7:$B$24=$A90)*(HSEEXP!$G$1:$AN$1=G$1),HSEEXP!$G$7:$AN$24)+SUMPRODUCT(--(GENSERVEXP!$B$7:$B$47=$A90)*(GENSERVEXP!$G$1:$AN$1=G$1),GENSERVEXP!$G$7:$AN$47)+SUMPRODUCT(--(ITEXP!$B$7:$B$15=$A90)*(ITEXP!$G$1:$AN$1=G$1),ITEXP!$G$7:$AN$15)+SUMIF(LABRCOST!$C$5:$C$5,$A90,LABRCOST!H$5:H$5)</f>
        <v>0</v>
      </c>
      <c r="H90" s="17" cm="1">
        <f t="array" ref="H90">SUMIF(TRAINGCOST!$B$6:$B$8,$A90,TRAINGCOST!I$6:I$8)+SUMPRODUCT(--(HSEEXP!$B$7:$B$24=$A90)*(HSEEXP!$G$1:$AN$1=H$1),HSEEXP!$G$7:$AN$24)+SUMPRODUCT(--(GENSERVEXP!$B$7:$B$47=$A90)*(GENSERVEXP!$G$1:$AN$1=H$1),GENSERVEXP!$G$7:$AN$47)+SUMPRODUCT(--(ITEXP!$B$7:$B$15=$A90)*(ITEXP!$G$1:$AN$1=H$1),ITEXP!$G$7:$AN$15)+SUMIF(LABRCOST!$C$5:$C$5,$A90,LABRCOST!I$5:I$5)</f>
        <v>0</v>
      </c>
      <c r="I90" s="17" cm="1">
        <f t="array" ref="I90">SUMIF(TRAINGCOST!$B$6:$B$8,$A90,TRAINGCOST!J$6:J$8)+SUMPRODUCT(--(HSEEXP!$B$7:$B$24=$A90)*(HSEEXP!$G$1:$AN$1=I$1),HSEEXP!$G$7:$AN$24)+SUMPRODUCT(--(GENSERVEXP!$B$7:$B$47=$A90)*(GENSERVEXP!$G$1:$AN$1=I$1),GENSERVEXP!$G$7:$AN$47)+SUMPRODUCT(--(ITEXP!$B$7:$B$15=$A90)*(ITEXP!$G$1:$AN$1=I$1),ITEXP!$G$7:$AN$15)+SUMIF(LABRCOST!$C$5:$C$5,$A90,LABRCOST!J$5:J$5)</f>
        <v>0</v>
      </c>
      <c r="J90" s="17" cm="1">
        <f t="array" ref="J90">SUMIF(TRAINGCOST!$B$6:$B$8,$A90,TRAINGCOST!K$6:K$8)+SUMPRODUCT(--(HSEEXP!$B$7:$B$24=$A90)*(HSEEXP!$G$1:$AN$1=J$1),HSEEXP!$G$7:$AN$24)+SUMPRODUCT(--(GENSERVEXP!$B$7:$B$47=$A90)*(GENSERVEXP!$G$1:$AN$1=J$1),GENSERVEXP!$G$7:$AN$47)+SUMPRODUCT(--(ITEXP!$B$7:$B$15=$A90)*(ITEXP!$G$1:$AN$1=J$1),ITEXP!$G$7:$AN$15)+SUMIF(LABRCOST!$C$5:$C$5,$A90,LABRCOST!K$5:K$5)</f>
        <v>0</v>
      </c>
      <c r="K90" s="17" cm="1">
        <f t="array" ref="K90">SUMIF(TRAINGCOST!$B$6:$B$8,$A90,TRAINGCOST!L$6:L$8)+SUMPRODUCT(--(HSEEXP!$B$7:$B$24=$A90)*(HSEEXP!$G$1:$AN$1=K$1),HSEEXP!$G$7:$AN$24)+SUMPRODUCT(--(GENSERVEXP!$B$7:$B$47=$A90)*(GENSERVEXP!$G$1:$AN$1=K$1),GENSERVEXP!$G$7:$AN$47)+SUMPRODUCT(--(ITEXP!$B$7:$B$15=$A90)*(ITEXP!$G$1:$AN$1=K$1),ITEXP!$G$7:$AN$15)+SUMIF(LABRCOST!$C$5:$C$5,$A90,LABRCOST!L$5:L$5)</f>
        <v>0</v>
      </c>
      <c r="L90" s="17" cm="1">
        <f t="array" ref="L90">SUMIF(TRAINGCOST!$B$6:$B$8,$A90,TRAINGCOST!M$6:M$8)+SUMPRODUCT(--(HSEEXP!$B$7:$B$24=$A90)*(HSEEXP!$G$1:$AN$1=L$1),HSEEXP!$G$7:$AN$24)+SUMPRODUCT(--(GENSERVEXP!$B$7:$B$47=$A90)*(GENSERVEXP!$G$1:$AN$1=L$1),GENSERVEXP!$G$7:$AN$47)+SUMPRODUCT(--(ITEXP!$B$7:$B$15=$A90)*(ITEXP!$G$1:$AN$1=L$1),ITEXP!$G$7:$AN$15)+SUMIF(LABRCOST!$C$5:$C$5,$A90,LABRCOST!M$5:M$5)</f>
        <v>0</v>
      </c>
      <c r="M90" s="17" cm="1">
        <f t="array" ref="M90">SUMIF(TRAINGCOST!$B$6:$B$8,$A90,TRAINGCOST!N$6:N$8)+SUMPRODUCT(--(HSEEXP!$B$7:$B$24=$A90)*(HSEEXP!$G$1:$AN$1=M$1),HSEEXP!$G$7:$AN$24)+SUMPRODUCT(--(GENSERVEXP!$B$7:$B$47=$A90)*(GENSERVEXP!$G$1:$AN$1=M$1),GENSERVEXP!$G$7:$AN$47)+SUMPRODUCT(--(ITEXP!$B$7:$B$15=$A90)*(ITEXP!$G$1:$AN$1=M$1),ITEXP!$G$7:$AN$15)+SUMIF(LABRCOST!$C$5:$C$5,$A90,LABRCOST!N$5:N$5)</f>
        <v>0</v>
      </c>
      <c r="N90" s="17" cm="1">
        <f t="array" ref="N90">SUMIF(TRAINGCOST!$B$6:$B$8,$A90,TRAINGCOST!O$6:O$8)+SUMPRODUCT(--(HSEEXP!$B$7:$B$24=$A90)*(HSEEXP!$G$1:$AN$1=N$1),HSEEXP!$G$7:$AN$24)+SUMPRODUCT(--(GENSERVEXP!$B$7:$B$47=$A90)*(GENSERVEXP!$G$1:$AN$1=N$1),GENSERVEXP!$G$7:$AN$47)+SUMPRODUCT(--(ITEXP!$B$7:$B$15=$A90)*(ITEXP!$G$1:$AN$1=N$1),ITEXP!$G$7:$AN$15)+SUMIF(LABRCOST!$C$5:$C$5,$A90,LABRCOST!O$5:O$5)</f>
        <v>0</v>
      </c>
      <c r="O90" s="18">
        <f t="shared" si="13"/>
        <v>0</v>
      </c>
      <c r="P90" s="19" t="s">
        <v>147</v>
      </c>
    </row>
    <row r="91" spans="1:16">
      <c r="A91" s="15" t="s">
        <v>162</v>
      </c>
      <c r="B91" s="16" t="s">
        <v>163</v>
      </c>
      <c r="C91" s="17" cm="1">
        <f t="array" ref="C91">SUMIF(TRAINGCOST!$B$6:$B$8,$A91,TRAINGCOST!D$6:D$8)+SUMPRODUCT(--(HSEEXP!$B$7:$B$24=$A91)*(HSEEXP!$G$1:$AN$1=C$1),HSEEXP!$G$7:$AN$24)+SUMPRODUCT(--(GENSERVEXP!$B$7:$B$47=$A91)*(GENSERVEXP!$G$1:$AN$1=C$1),GENSERVEXP!$G$7:$AN$47)+SUMPRODUCT(--(ITEXP!$B$7:$B$15=$A91)*(ITEXP!$G$1:$AN$1=C$1),ITEXP!$G$7:$AN$15)+SUMIF(LABRCOST!$C$5:$C$5,$A91,LABRCOST!D$5:D$5)</f>
        <v>0</v>
      </c>
      <c r="D91" s="17" cm="1">
        <f t="array" ref="D91">SUMIF(TRAINGCOST!$B$6:$B$8,$A91,TRAINGCOST!E$6:E$8)+SUMPRODUCT(--(HSEEXP!$B$7:$B$24=$A91)*(HSEEXP!$G$1:$AN$1=D$1),HSEEXP!$G$7:$AN$24)+SUMPRODUCT(--(GENSERVEXP!$B$7:$B$47=$A91)*(GENSERVEXP!$G$1:$AN$1=D$1),GENSERVEXP!$G$7:$AN$47)+SUMPRODUCT(--(ITEXP!$B$7:$B$15=$A91)*(ITEXP!$G$1:$AN$1=D$1),ITEXP!$G$7:$AN$15)+SUMIF(LABRCOST!$C$5:$C$5,$A91,LABRCOST!E$5:E$5)</f>
        <v>0</v>
      </c>
      <c r="E91" s="17" cm="1">
        <f t="array" ref="E91">SUMIF(TRAINGCOST!$B$6:$B$8,$A91,TRAINGCOST!F$6:F$8)+SUMPRODUCT(--(HSEEXP!$B$7:$B$24=$A91)*(HSEEXP!$G$1:$AN$1=E$1),HSEEXP!$G$7:$AN$24)+SUMPRODUCT(--(GENSERVEXP!$B$7:$B$47=$A91)*(GENSERVEXP!$G$1:$AN$1=E$1),GENSERVEXP!$G$7:$AN$47)+SUMPRODUCT(--(ITEXP!$B$7:$B$15=$A91)*(ITEXP!$G$1:$AN$1=E$1),ITEXP!$G$7:$AN$15)+SUMIF(LABRCOST!$C$5:$C$5,$A91,LABRCOST!F$5:F$5)</f>
        <v>0</v>
      </c>
      <c r="F91" s="17" cm="1">
        <f t="array" ref="F91">SUMIF(TRAINGCOST!$B$6:$B$8,$A91,TRAINGCOST!G$6:G$8)+SUMPRODUCT(--(HSEEXP!$B$7:$B$24=$A91)*(HSEEXP!$G$1:$AN$1=F$1),HSEEXP!$G$7:$AN$24)+SUMPRODUCT(--(GENSERVEXP!$B$7:$B$47=$A91)*(GENSERVEXP!$G$1:$AN$1=F$1),GENSERVEXP!$G$7:$AN$47)+SUMPRODUCT(--(ITEXP!$B$7:$B$15=$A91)*(ITEXP!$G$1:$AN$1=F$1),ITEXP!$G$7:$AN$15)+SUMIF(LABRCOST!$C$5:$C$5,$A91,LABRCOST!G$5:G$5)</f>
        <v>0</v>
      </c>
      <c r="G91" s="17" cm="1">
        <f t="array" ref="G91">SUMIF(TRAINGCOST!$B$6:$B$8,$A91,TRAINGCOST!H$6:H$8)+SUMPRODUCT(--(HSEEXP!$B$7:$B$24=$A91)*(HSEEXP!$G$1:$AN$1=G$1),HSEEXP!$G$7:$AN$24)+SUMPRODUCT(--(GENSERVEXP!$B$7:$B$47=$A91)*(GENSERVEXP!$G$1:$AN$1=G$1),GENSERVEXP!$G$7:$AN$47)+SUMPRODUCT(--(ITEXP!$B$7:$B$15=$A91)*(ITEXP!$G$1:$AN$1=G$1),ITEXP!$G$7:$AN$15)+SUMIF(LABRCOST!$C$5:$C$5,$A91,LABRCOST!H$5:H$5)</f>
        <v>0</v>
      </c>
      <c r="H91" s="17" cm="1">
        <f t="array" ref="H91">SUMIF(TRAINGCOST!$B$6:$B$8,$A91,TRAINGCOST!I$6:I$8)+SUMPRODUCT(--(HSEEXP!$B$7:$B$24=$A91)*(HSEEXP!$G$1:$AN$1=H$1),HSEEXP!$G$7:$AN$24)+SUMPRODUCT(--(GENSERVEXP!$B$7:$B$47=$A91)*(GENSERVEXP!$G$1:$AN$1=H$1),GENSERVEXP!$G$7:$AN$47)+SUMPRODUCT(--(ITEXP!$B$7:$B$15=$A91)*(ITEXP!$G$1:$AN$1=H$1),ITEXP!$G$7:$AN$15)+SUMIF(LABRCOST!$C$5:$C$5,$A91,LABRCOST!I$5:I$5)</f>
        <v>0</v>
      </c>
      <c r="I91" s="17" cm="1">
        <f t="array" ref="I91">SUMIF(TRAINGCOST!$B$6:$B$8,$A91,TRAINGCOST!J$6:J$8)+SUMPRODUCT(--(HSEEXP!$B$7:$B$24=$A91)*(HSEEXP!$G$1:$AN$1=I$1),HSEEXP!$G$7:$AN$24)+SUMPRODUCT(--(GENSERVEXP!$B$7:$B$47=$A91)*(GENSERVEXP!$G$1:$AN$1=I$1),GENSERVEXP!$G$7:$AN$47)+SUMPRODUCT(--(ITEXP!$B$7:$B$15=$A91)*(ITEXP!$G$1:$AN$1=I$1),ITEXP!$G$7:$AN$15)+SUMIF(LABRCOST!$C$5:$C$5,$A91,LABRCOST!J$5:J$5)</f>
        <v>0</v>
      </c>
      <c r="J91" s="17" cm="1">
        <f t="array" ref="J91">SUMIF(TRAINGCOST!$B$6:$B$8,$A91,TRAINGCOST!K$6:K$8)+SUMPRODUCT(--(HSEEXP!$B$7:$B$24=$A91)*(HSEEXP!$G$1:$AN$1=J$1),HSEEXP!$G$7:$AN$24)+SUMPRODUCT(--(GENSERVEXP!$B$7:$B$47=$A91)*(GENSERVEXP!$G$1:$AN$1=J$1),GENSERVEXP!$G$7:$AN$47)+SUMPRODUCT(--(ITEXP!$B$7:$B$15=$A91)*(ITEXP!$G$1:$AN$1=J$1),ITEXP!$G$7:$AN$15)+SUMIF(LABRCOST!$C$5:$C$5,$A91,LABRCOST!K$5:K$5)</f>
        <v>0</v>
      </c>
      <c r="K91" s="17" cm="1">
        <f t="array" ref="K91">SUMIF(TRAINGCOST!$B$6:$B$8,$A91,TRAINGCOST!L$6:L$8)+SUMPRODUCT(--(HSEEXP!$B$7:$B$24=$A91)*(HSEEXP!$G$1:$AN$1=K$1),HSEEXP!$G$7:$AN$24)+SUMPRODUCT(--(GENSERVEXP!$B$7:$B$47=$A91)*(GENSERVEXP!$G$1:$AN$1=K$1),GENSERVEXP!$G$7:$AN$47)+SUMPRODUCT(--(ITEXP!$B$7:$B$15=$A91)*(ITEXP!$G$1:$AN$1=K$1),ITEXP!$G$7:$AN$15)+SUMIF(LABRCOST!$C$5:$C$5,$A91,LABRCOST!L$5:L$5)</f>
        <v>0</v>
      </c>
      <c r="L91" s="17" cm="1">
        <f t="array" ref="L91">SUMIF(TRAINGCOST!$B$6:$B$8,$A91,TRAINGCOST!M$6:M$8)+SUMPRODUCT(--(HSEEXP!$B$7:$B$24=$A91)*(HSEEXP!$G$1:$AN$1=L$1),HSEEXP!$G$7:$AN$24)+SUMPRODUCT(--(GENSERVEXP!$B$7:$B$47=$A91)*(GENSERVEXP!$G$1:$AN$1=L$1),GENSERVEXP!$G$7:$AN$47)+SUMPRODUCT(--(ITEXP!$B$7:$B$15=$A91)*(ITEXP!$G$1:$AN$1=L$1),ITEXP!$G$7:$AN$15)+SUMIF(LABRCOST!$C$5:$C$5,$A91,LABRCOST!M$5:M$5)</f>
        <v>0</v>
      </c>
      <c r="M91" s="17" cm="1">
        <f t="array" ref="M91">SUMIF(TRAINGCOST!$B$6:$B$8,$A91,TRAINGCOST!N$6:N$8)+SUMPRODUCT(--(HSEEXP!$B$7:$B$24=$A91)*(HSEEXP!$G$1:$AN$1=M$1),HSEEXP!$G$7:$AN$24)+SUMPRODUCT(--(GENSERVEXP!$B$7:$B$47=$A91)*(GENSERVEXP!$G$1:$AN$1=M$1),GENSERVEXP!$G$7:$AN$47)+SUMPRODUCT(--(ITEXP!$B$7:$B$15=$A91)*(ITEXP!$G$1:$AN$1=M$1),ITEXP!$G$7:$AN$15)+SUMIF(LABRCOST!$C$5:$C$5,$A91,LABRCOST!N$5:N$5)</f>
        <v>0</v>
      </c>
      <c r="N91" s="17" cm="1">
        <f t="array" ref="N91">SUMIF(TRAINGCOST!$B$6:$B$8,$A91,TRAINGCOST!O$6:O$8)+SUMPRODUCT(--(HSEEXP!$B$7:$B$24=$A91)*(HSEEXP!$G$1:$AN$1=N$1),HSEEXP!$G$7:$AN$24)+SUMPRODUCT(--(GENSERVEXP!$B$7:$B$47=$A91)*(GENSERVEXP!$G$1:$AN$1=N$1),GENSERVEXP!$G$7:$AN$47)+SUMPRODUCT(--(ITEXP!$B$7:$B$15=$A91)*(ITEXP!$G$1:$AN$1=N$1),ITEXP!$G$7:$AN$15)+SUMIF(LABRCOST!$C$5:$C$5,$A91,LABRCOST!O$5:O$5)</f>
        <v>0</v>
      </c>
      <c r="O91" s="18">
        <f t="shared" si="13"/>
        <v>0</v>
      </c>
      <c r="P91" s="19" t="s">
        <v>51</v>
      </c>
    </row>
    <row r="92" spans="1:16">
      <c r="A92" s="15" t="s">
        <v>164</v>
      </c>
      <c r="B92" s="16" t="s">
        <v>165</v>
      </c>
      <c r="C92" s="17" cm="1">
        <f t="array" ref="C92">SUMIF(TRAINGCOST!$B$6:$B$8,$A92,TRAINGCOST!D$6:D$8)+SUMPRODUCT(--(HSEEXP!$B$7:$B$24=$A92)*(HSEEXP!$G$1:$AN$1=C$1),HSEEXP!$G$7:$AN$24)+SUMPRODUCT(--(GENSERVEXP!$B$7:$B$47=$A92)*(GENSERVEXP!$G$1:$AN$1=C$1),GENSERVEXP!$G$7:$AN$47)+SUMPRODUCT(--(ITEXP!$B$7:$B$15=$A92)*(ITEXP!$G$1:$AN$1=C$1),ITEXP!$G$7:$AN$15)+SUMIF(LABRCOST!$C$5:$C$5,$A92,LABRCOST!D$5:D$5)</f>
        <v>0</v>
      </c>
      <c r="D92" s="17" cm="1">
        <f t="array" ref="D92">SUMIF(TRAINGCOST!$B$6:$B$8,$A92,TRAINGCOST!E$6:E$8)+SUMPRODUCT(--(HSEEXP!$B$7:$B$24=$A92)*(HSEEXP!$G$1:$AN$1=D$1),HSEEXP!$G$7:$AN$24)+SUMPRODUCT(--(GENSERVEXP!$B$7:$B$47=$A92)*(GENSERVEXP!$G$1:$AN$1=D$1),GENSERVEXP!$G$7:$AN$47)+SUMPRODUCT(--(ITEXP!$B$7:$B$15=$A92)*(ITEXP!$G$1:$AN$1=D$1),ITEXP!$G$7:$AN$15)+SUMIF(LABRCOST!$C$5:$C$5,$A92,LABRCOST!E$5:E$5)</f>
        <v>0</v>
      </c>
      <c r="E92" s="17" cm="1">
        <f t="array" ref="E92">SUMIF(TRAINGCOST!$B$6:$B$8,$A92,TRAINGCOST!F$6:F$8)+SUMPRODUCT(--(HSEEXP!$B$7:$B$24=$A92)*(HSEEXP!$G$1:$AN$1=E$1),HSEEXP!$G$7:$AN$24)+SUMPRODUCT(--(GENSERVEXP!$B$7:$B$47=$A92)*(GENSERVEXP!$G$1:$AN$1=E$1),GENSERVEXP!$G$7:$AN$47)+SUMPRODUCT(--(ITEXP!$B$7:$B$15=$A92)*(ITEXP!$G$1:$AN$1=E$1),ITEXP!$G$7:$AN$15)+SUMIF(LABRCOST!$C$5:$C$5,$A92,LABRCOST!F$5:F$5)</f>
        <v>0</v>
      </c>
      <c r="F92" s="17" cm="1">
        <f t="array" ref="F92">SUMIF(TRAINGCOST!$B$6:$B$8,$A92,TRAINGCOST!G$6:G$8)+SUMPRODUCT(--(HSEEXP!$B$7:$B$24=$A92)*(HSEEXP!$G$1:$AN$1=F$1),HSEEXP!$G$7:$AN$24)+SUMPRODUCT(--(GENSERVEXP!$B$7:$B$47=$A92)*(GENSERVEXP!$G$1:$AN$1=F$1),GENSERVEXP!$G$7:$AN$47)+SUMPRODUCT(--(ITEXP!$B$7:$B$15=$A92)*(ITEXP!$G$1:$AN$1=F$1),ITEXP!$G$7:$AN$15)+SUMIF(LABRCOST!$C$5:$C$5,$A92,LABRCOST!G$5:G$5)</f>
        <v>0</v>
      </c>
      <c r="G92" s="17" cm="1">
        <f t="array" ref="G92">SUMIF(TRAINGCOST!$B$6:$B$8,$A92,TRAINGCOST!H$6:H$8)+SUMPRODUCT(--(HSEEXP!$B$7:$B$24=$A92)*(HSEEXP!$G$1:$AN$1=G$1),HSEEXP!$G$7:$AN$24)+SUMPRODUCT(--(GENSERVEXP!$B$7:$B$47=$A92)*(GENSERVEXP!$G$1:$AN$1=G$1),GENSERVEXP!$G$7:$AN$47)+SUMPRODUCT(--(ITEXP!$B$7:$B$15=$A92)*(ITEXP!$G$1:$AN$1=G$1),ITEXP!$G$7:$AN$15)+SUMIF(LABRCOST!$C$5:$C$5,$A92,LABRCOST!H$5:H$5)</f>
        <v>0</v>
      </c>
      <c r="H92" s="17" cm="1">
        <f t="array" ref="H92">SUMIF(TRAINGCOST!$B$6:$B$8,$A92,TRAINGCOST!I$6:I$8)+SUMPRODUCT(--(HSEEXP!$B$7:$B$24=$A92)*(HSEEXP!$G$1:$AN$1=H$1),HSEEXP!$G$7:$AN$24)+SUMPRODUCT(--(GENSERVEXP!$B$7:$B$47=$A92)*(GENSERVEXP!$G$1:$AN$1=H$1),GENSERVEXP!$G$7:$AN$47)+SUMPRODUCT(--(ITEXP!$B$7:$B$15=$A92)*(ITEXP!$G$1:$AN$1=H$1),ITEXP!$G$7:$AN$15)+SUMIF(LABRCOST!$C$5:$C$5,$A92,LABRCOST!I$5:I$5)</f>
        <v>0</v>
      </c>
      <c r="I92" s="17" cm="1">
        <f t="array" ref="I92">SUMIF(TRAINGCOST!$B$6:$B$8,$A92,TRAINGCOST!J$6:J$8)+SUMPRODUCT(--(HSEEXP!$B$7:$B$24=$A92)*(HSEEXP!$G$1:$AN$1=I$1),HSEEXP!$G$7:$AN$24)+SUMPRODUCT(--(GENSERVEXP!$B$7:$B$47=$A92)*(GENSERVEXP!$G$1:$AN$1=I$1),GENSERVEXP!$G$7:$AN$47)+SUMPRODUCT(--(ITEXP!$B$7:$B$15=$A92)*(ITEXP!$G$1:$AN$1=I$1),ITEXP!$G$7:$AN$15)+SUMIF(LABRCOST!$C$5:$C$5,$A92,LABRCOST!J$5:J$5)</f>
        <v>0</v>
      </c>
      <c r="J92" s="17" cm="1">
        <f t="array" ref="J92">SUMIF(TRAINGCOST!$B$6:$B$8,$A92,TRAINGCOST!K$6:K$8)+SUMPRODUCT(--(HSEEXP!$B$7:$B$24=$A92)*(HSEEXP!$G$1:$AN$1=J$1),HSEEXP!$G$7:$AN$24)+SUMPRODUCT(--(GENSERVEXP!$B$7:$B$47=$A92)*(GENSERVEXP!$G$1:$AN$1=J$1),GENSERVEXP!$G$7:$AN$47)+SUMPRODUCT(--(ITEXP!$B$7:$B$15=$A92)*(ITEXP!$G$1:$AN$1=J$1),ITEXP!$G$7:$AN$15)+SUMIF(LABRCOST!$C$5:$C$5,$A92,LABRCOST!K$5:K$5)</f>
        <v>0</v>
      </c>
      <c r="K92" s="17" cm="1">
        <f t="array" ref="K92">SUMIF(TRAINGCOST!$B$6:$B$8,$A92,TRAINGCOST!L$6:L$8)+SUMPRODUCT(--(HSEEXP!$B$7:$B$24=$A92)*(HSEEXP!$G$1:$AN$1=K$1),HSEEXP!$G$7:$AN$24)+SUMPRODUCT(--(GENSERVEXP!$B$7:$B$47=$A92)*(GENSERVEXP!$G$1:$AN$1=K$1),GENSERVEXP!$G$7:$AN$47)+SUMPRODUCT(--(ITEXP!$B$7:$B$15=$A92)*(ITEXP!$G$1:$AN$1=K$1),ITEXP!$G$7:$AN$15)+SUMIF(LABRCOST!$C$5:$C$5,$A92,LABRCOST!L$5:L$5)</f>
        <v>0</v>
      </c>
      <c r="L92" s="17" cm="1">
        <f t="array" ref="L92">SUMIF(TRAINGCOST!$B$6:$B$8,$A92,TRAINGCOST!M$6:M$8)+SUMPRODUCT(--(HSEEXP!$B$7:$B$24=$A92)*(HSEEXP!$G$1:$AN$1=L$1),HSEEXP!$G$7:$AN$24)+SUMPRODUCT(--(GENSERVEXP!$B$7:$B$47=$A92)*(GENSERVEXP!$G$1:$AN$1=L$1),GENSERVEXP!$G$7:$AN$47)+SUMPRODUCT(--(ITEXP!$B$7:$B$15=$A92)*(ITEXP!$G$1:$AN$1=L$1),ITEXP!$G$7:$AN$15)+SUMIF(LABRCOST!$C$5:$C$5,$A92,LABRCOST!M$5:M$5)</f>
        <v>0</v>
      </c>
      <c r="M92" s="17" cm="1">
        <f t="array" ref="M92">SUMIF(TRAINGCOST!$B$6:$B$8,$A92,TRAINGCOST!N$6:N$8)+SUMPRODUCT(--(HSEEXP!$B$7:$B$24=$A92)*(HSEEXP!$G$1:$AN$1=M$1),HSEEXP!$G$7:$AN$24)+SUMPRODUCT(--(GENSERVEXP!$B$7:$B$47=$A92)*(GENSERVEXP!$G$1:$AN$1=M$1),GENSERVEXP!$G$7:$AN$47)+SUMPRODUCT(--(ITEXP!$B$7:$B$15=$A92)*(ITEXP!$G$1:$AN$1=M$1),ITEXP!$G$7:$AN$15)+SUMIF(LABRCOST!$C$5:$C$5,$A92,LABRCOST!N$5:N$5)</f>
        <v>0</v>
      </c>
      <c r="N92" s="17" cm="1">
        <f t="array" ref="N92">SUMIF(TRAINGCOST!$B$6:$B$8,$A92,TRAINGCOST!O$6:O$8)+SUMPRODUCT(--(HSEEXP!$B$7:$B$24=$A92)*(HSEEXP!$G$1:$AN$1=N$1),HSEEXP!$G$7:$AN$24)+SUMPRODUCT(--(GENSERVEXP!$B$7:$B$47=$A92)*(GENSERVEXP!$G$1:$AN$1=N$1),GENSERVEXP!$G$7:$AN$47)+SUMPRODUCT(--(ITEXP!$B$7:$B$15=$A92)*(ITEXP!$G$1:$AN$1=N$1),ITEXP!$G$7:$AN$15)+SUMIF(LABRCOST!$C$5:$C$5,$A92,LABRCOST!O$5:O$5)</f>
        <v>0</v>
      </c>
      <c r="O92" s="18">
        <f t="shared" si="13"/>
        <v>0</v>
      </c>
      <c r="P92" s="19" t="s">
        <v>51</v>
      </c>
    </row>
    <row r="93" spans="1:16">
      <c r="A93" s="20" t="s">
        <v>166</v>
      </c>
      <c r="B93" s="21" t="s">
        <v>167</v>
      </c>
      <c r="C93" s="22">
        <f t="shared" ref="C93:N93" si="14">SUM(C66:C92)</f>
        <v>0</v>
      </c>
      <c r="D93" s="22">
        <f t="shared" si="14"/>
        <v>0</v>
      </c>
      <c r="E93" s="22">
        <f t="shared" si="14"/>
        <v>0</v>
      </c>
      <c r="F93" s="22">
        <f t="shared" si="14"/>
        <v>0</v>
      </c>
      <c r="G93" s="22">
        <f t="shared" si="14"/>
        <v>0</v>
      </c>
      <c r="H93" s="22">
        <f t="shared" si="14"/>
        <v>0</v>
      </c>
      <c r="I93" s="22">
        <f t="shared" si="14"/>
        <v>0</v>
      </c>
      <c r="J93" s="22">
        <f t="shared" si="14"/>
        <v>0</v>
      </c>
      <c r="K93" s="22">
        <f t="shared" si="14"/>
        <v>0</v>
      </c>
      <c r="L93" s="22">
        <f t="shared" si="14"/>
        <v>0</v>
      </c>
      <c r="M93" s="22">
        <f t="shared" si="14"/>
        <v>0</v>
      </c>
      <c r="N93" s="22">
        <f t="shared" si="14"/>
        <v>0</v>
      </c>
      <c r="O93" s="23">
        <f>SUM(O66:O92)</f>
        <v>0</v>
      </c>
      <c r="P93" s="24"/>
    </row>
    <row r="94" spans="1:16">
      <c r="A94" s="15" t="s">
        <v>168</v>
      </c>
      <c r="B94" s="16" t="s">
        <v>169</v>
      </c>
      <c r="C94" s="17" cm="1">
        <f t="array" ref="C94">SUMIF(TRAINGCOST!$B$6:$B$8,$A94,TRAINGCOST!D$6:D$8)+SUMPRODUCT(--(HSEEXP!$B$7:$B$24=$A94)*(HSEEXP!$G$1:$AN$1=C$1),HSEEXP!$G$7:$AN$24)+SUMPRODUCT(--(GENSERVEXP!$B$7:$B$47=$A94)*(GENSERVEXP!$G$1:$AN$1=C$1),GENSERVEXP!$G$7:$AN$47)+SUMPRODUCT(--(ITEXP!$B$7:$B$15=$A94)*(ITEXP!$G$1:$AN$1=C$1),ITEXP!$G$7:$AN$15)+SUMIF(LABRCOST!$C$5:$C$5,$A94,LABRCOST!D$5:D$5)</f>
        <v>0</v>
      </c>
      <c r="D94" s="17" cm="1">
        <f t="array" ref="D94">SUMIF(TRAINGCOST!$B$6:$B$8,$A94,TRAINGCOST!E$6:E$8)+SUMPRODUCT(--(HSEEXP!$B$7:$B$24=$A94)*(HSEEXP!$G$1:$AN$1=D$1),HSEEXP!$G$7:$AN$24)+SUMPRODUCT(--(GENSERVEXP!$B$7:$B$47=$A94)*(GENSERVEXP!$G$1:$AN$1=D$1),GENSERVEXP!$G$7:$AN$47)+SUMPRODUCT(--(ITEXP!$B$7:$B$15=$A94)*(ITEXP!$G$1:$AN$1=D$1),ITEXP!$G$7:$AN$15)+SUMIF(LABRCOST!$C$5:$C$5,$A94,LABRCOST!E$5:E$5)</f>
        <v>0</v>
      </c>
      <c r="E94" s="17" cm="1">
        <f t="array" ref="E94">SUMIF(TRAINGCOST!$B$6:$B$8,$A94,TRAINGCOST!F$6:F$8)+SUMPRODUCT(--(HSEEXP!$B$7:$B$24=$A94)*(HSEEXP!$G$1:$AN$1=E$1),HSEEXP!$G$7:$AN$24)+SUMPRODUCT(--(GENSERVEXP!$B$7:$B$47=$A94)*(GENSERVEXP!$G$1:$AN$1=E$1),GENSERVEXP!$G$7:$AN$47)+SUMPRODUCT(--(ITEXP!$B$7:$B$15=$A94)*(ITEXP!$G$1:$AN$1=E$1),ITEXP!$G$7:$AN$15)+SUMIF(LABRCOST!$C$5:$C$5,$A94,LABRCOST!F$5:F$5)</f>
        <v>0</v>
      </c>
      <c r="F94" s="17" cm="1">
        <f t="array" ref="F94">SUMIF(TRAINGCOST!$B$6:$B$8,$A94,TRAINGCOST!G$6:G$8)+SUMPRODUCT(--(HSEEXP!$B$7:$B$24=$A94)*(HSEEXP!$G$1:$AN$1=F$1),HSEEXP!$G$7:$AN$24)+SUMPRODUCT(--(GENSERVEXP!$B$7:$B$47=$A94)*(GENSERVEXP!$G$1:$AN$1=F$1),GENSERVEXP!$G$7:$AN$47)+SUMPRODUCT(--(ITEXP!$B$7:$B$15=$A94)*(ITEXP!$G$1:$AN$1=F$1),ITEXP!$G$7:$AN$15)+SUMIF(LABRCOST!$C$5:$C$5,$A94,LABRCOST!G$5:G$5)</f>
        <v>0</v>
      </c>
      <c r="G94" s="17" cm="1">
        <f t="array" ref="G94">SUMIF(TRAINGCOST!$B$6:$B$8,$A94,TRAINGCOST!H$6:H$8)+SUMPRODUCT(--(HSEEXP!$B$7:$B$24=$A94)*(HSEEXP!$G$1:$AN$1=G$1),HSEEXP!$G$7:$AN$24)+SUMPRODUCT(--(GENSERVEXP!$B$7:$B$47=$A94)*(GENSERVEXP!$G$1:$AN$1=G$1),GENSERVEXP!$G$7:$AN$47)+SUMPRODUCT(--(ITEXP!$B$7:$B$15=$A94)*(ITEXP!$G$1:$AN$1=G$1),ITEXP!$G$7:$AN$15)+SUMIF(LABRCOST!$C$5:$C$5,$A94,LABRCOST!H$5:H$5)</f>
        <v>0</v>
      </c>
      <c r="H94" s="17" cm="1">
        <f t="array" ref="H94">SUMIF(TRAINGCOST!$B$6:$B$8,$A94,TRAINGCOST!I$6:I$8)+SUMPRODUCT(--(HSEEXP!$B$7:$B$24=$A94)*(HSEEXP!$G$1:$AN$1=H$1),HSEEXP!$G$7:$AN$24)+SUMPRODUCT(--(GENSERVEXP!$B$7:$B$47=$A94)*(GENSERVEXP!$G$1:$AN$1=H$1),GENSERVEXP!$G$7:$AN$47)+SUMPRODUCT(--(ITEXP!$B$7:$B$15=$A94)*(ITEXP!$G$1:$AN$1=H$1),ITEXP!$G$7:$AN$15)+SUMIF(LABRCOST!$C$5:$C$5,$A94,LABRCOST!I$5:I$5)</f>
        <v>0</v>
      </c>
      <c r="I94" s="17" cm="1">
        <f t="array" ref="I94">SUMIF(TRAINGCOST!$B$6:$B$8,$A94,TRAINGCOST!J$6:J$8)+SUMPRODUCT(--(HSEEXP!$B$7:$B$24=$A94)*(HSEEXP!$G$1:$AN$1=I$1),HSEEXP!$G$7:$AN$24)+SUMPRODUCT(--(GENSERVEXP!$B$7:$B$47=$A94)*(GENSERVEXP!$G$1:$AN$1=I$1),GENSERVEXP!$G$7:$AN$47)+SUMPRODUCT(--(ITEXP!$B$7:$B$15=$A94)*(ITEXP!$G$1:$AN$1=I$1),ITEXP!$G$7:$AN$15)+SUMIF(LABRCOST!$C$5:$C$5,$A94,LABRCOST!J$5:J$5)</f>
        <v>0</v>
      </c>
      <c r="J94" s="17" cm="1">
        <f t="array" ref="J94">SUMIF(TRAINGCOST!$B$6:$B$8,$A94,TRAINGCOST!K$6:K$8)+SUMPRODUCT(--(HSEEXP!$B$7:$B$24=$A94)*(HSEEXP!$G$1:$AN$1=J$1),HSEEXP!$G$7:$AN$24)+SUMPRODUCT(--(GENSERVEXP!$B$7:$B$47=$A94)*(GENSERVEXP!$G$1:$AN$1=J$1),GENSERVEXP!$G$7:$AN$47)+SUMPRODUCT(--(ITEXP!$B$7:$B$15=$A94)*(ITEXP!$G$1:$AN$1=J$1),ITEXP!$G$7:$AN$15)+SUMIF(LABRCOST!$C$5:$C$5,$A94,LABRCOST!K$5:K$5)</f>
        <v>0</v>
      </c>
      <c r="K94" s="17" cm="1">
        <f t="array" ref="K94">SUMIF(TRAINGCOST!$B$6:$B$8,$A94,TRAINGCOST!L$6:L$8)+SUMPRODUCT(--(HSEEXP!$B$7:$B$24=$A94)*(HSEEXP!$G$1:$AN$1=K$1),HSEEXP!$G$7:$AN$24)+SUMPRODUCT(--(GENSERVEXP!$B$7:$B$47=$A94)*(GENSERVEXP!$G$1:$AN$1=K$1),GENSERVEXP!$G$7:$AN$47)+SUMPRODUCT(--(ITEXP!$B$7:$B$15=$A94)*(ITEXP!$G$1:$AN$1=K$1),ITEXP!$G$7:$AN$15)+SUMIF(LABRCOST!$C$5:$C$5,$A94,LABRCOST!L$5:L$5)</f>
        <v>0</v>
      </c>
      <c r="L94" s="17" cm="1">
        <f t="array" ref="L94">SUMIF(TRAINGCOST!$B$6:$B$8,$A94,TRAINGCOST!M$6:M$8)+SUMPRODUCT(--(HSEEXP!$B$7:$B$24=$A94)*(HSEEXP!$G$1:$AN$1=L$1),HSEEXP!$G$7:$AN$24)+SUMPRODUCT(--(GENSERVEXP!$B$7:$B$47=$A94)*(GENSERVEXP!$G$1:$AN$1=L$1),GENSERVEXP!$G$7:$AN$47)+SUMPRODUCT(--(ITEXP!$B$7:$B$15=$A94)*(ITEXP!$G$1:$AN$1=L$1),ITEXP!$G$7:$AN$15)+SUMIF(LABRCOST!$C$5:$C$5,$A94,LABRCOST!M$5:M$5)</f>
        <v>0</v>
      </c>
      <c r="M94" s="17" cm="1">
        <f t="array" ref="M94">SUMIF(TRAINGCOST!$B$6:$B$8,$A94,TRAINGCOST!N$6:N$8)+SUMPRODUCT(--(HSEEXP!$B$7:$B$24=$A94)*(HSEEXP!$G$1:$AN$1=M$1),HSEEXP!$G$7:$AN$24)+SUMPRODUCT(--(GENSERVEXP!$B$7:$B$47=$A94)*(GENSERVEXP!$G$1:$AN$1=M$1),GENSERVEXP!$G$7:$AN$47)+SUMPRODUCT(--(ITEXP!$B$7:$B$15=$A94)*(ITEXP!$G$1:$AN$1=M$1),ITEXP!$G$7:$AN$15)+SUMIF(LABRCOST!$C$5:$C$5,$A94,LABRCOST!N$5:N$5)</f>
        <v>0</v>
      </c>
      <c r="N94" s="17" cm="1">
        <f t="array" ref="N94">SUMIF(TRAINGCOST!$B$6:$B$8,$A94,TRAINGCOST!O$6:O$8)+SUMPRODUCT(--(HSEEXP!$B$7:$B$24=$A94)*(HSEEXP!$G$1:$AN$1=N$1),HSEEXP!$G$7:$AN$24)+SUMPRODUCT(--(GENSERVEXP!$B$7:$B$47=$A94)*(GENSERVEXP!$G$1:$AN$1=N$1),GENSERVEXP!$G$7:$AN$47)+SUMPRODUCT(--(ITEXP!$B$7:$B$15=$A94)*(ITEXP!$G$1:$AN$1=N$1),ITEXP!$G$7:$AN$15)+SUMIF(LABRCOST!$C$5:$C$5,$A94,LABRCOST!O$5:O$5)</f>
        <v>0</v>
      </c>
      <c r="O94" s="18">
        <f t="shared" ref="O94:O99" si="15">SUM(C94:N94)</f>
        <v>0</v>
      </c>
      <c r="P94" s="19" t="s">
        <v>170</v>
      </c>
    </row>
    <row r="95" spans="1:16">
      <c r="A95" s="15" t="s">
        <v>171</v>
      </c>
      <c r="B95" s="16" t="s">
        <v>172</v>
      </c>
      <c r="C95" s="17" cm="1">
        <f t="array" ref="C95">SUMIF(TRAINGCOST!$B$6:$B$8,$A95,TRAINGCOST!D$6:D$8)+SUMPRODUCT(--(HSEEXP!$B$7:$B$24=$A95)*(HSEEXP!$G$1:$AN$1=C$1),HSEEXP!$G$7:$AN$24)+SUMPRODUCT(--(GENSERVEXP!$B$7:$B$47=$A95)*(GENSERVEXP!$G$1:$AN$1=C$1),GENSERVEXP!$G$7:$AN$47)+SUMPRODUCT(--(ITEXP!$B$7:$B$15=$A95)*(ITEXP!$G$1:$AN$1=C$1),ITEXP!$G$7:$AN$15)+SUMIF(LABRCOST!$C$5:$C$5,$A95,LABRCOST!D$5:D$5)</f>
        <v>0</v>
      </c>
      <c r="D95" s="17" cm="1">
        <f t="array" ref="D95">SUMIF(TRAINGCOST!$B$6:$B$8,$A95,TRAINGCOST!E$6:E$8)+SUMPRODUCT(--(HSEEXP!$B$7:$B$24=$A95)*(HSEEXP!$G$1:$AN$1=D$1),HSEEXP!$G$7:$AN$24)+SUMPRODUCT(--(GENSERVEXP!$B$7:$B$47=$A95)*(GENSERVEXP!$G$1:$AN$1=D$1),GENSERVEXP!$G$7:$AN$47)+SUMPRODUCT(--(ITEXP!$B$7:$B$15=$A95)*(ITEXP!$G$1:$AN$1=D$1),ITEXP!$G$7:$AN$15)+SUMIF(LABRCOST!$C$5:$C$5,$A95,LABRCOST!E$5:E$5)</f>
        <v>0</v>
      </c>
      <c r="E95" s="17" cm="1">
        <f t="array" ref="E95">SUMIF(TRAINGCOST!$B$6:$B$8,$A95,TRAINGCOST!F$6:F$8)+SUMPRODUCT(--(HSEEXP!$B$7:$B$24=$A95)*(HSEEXP!$G$1:$AN$1=E$1),HSEEXP!$G$7:$AN$24)+SUMPRODUCT(--(GENSERVEXP!$B$7:$B$47=$A95)*(GENSERVEXP!$G$1:$AN$1=E$1),GENSERVEXP!$G$7:$AN$47)+SUMPRODUCT(--(ITEXP!$B$7:$B$15=$A95)*(ITEXP!$G$1:$AN$1=E$1),ITEXP!$G$7:$AN$15)+SUMIF(LABRCOST!$C$5:$C$5,$A95,LABRCOST!F$5:F$5)</f>
        <v>0</v>
      </c>
      <c r="F95" s="17" cm="1">
        <f t="array" ref="F95">SUMIF(TRAINGCOST!$B$6:$B$8,$A95,TRAINGCOST!G$6:G$8)+SUMPRODUCT(--(HSEEXP!$B$7:$B$24=$A95)*(HSEEXP!$G$1:$AN$1=F$1),HSEEXP!$G$7:$AN$24)+SUMPRODUCT(--(GENSERVEXP!$B$7:$B$47=$A95)*(GENSERVEXP!$G$1:$AN$1=F$1),GENSERVEXP!$G$7:$AN$47)+SUMPRODUCT(--(ITEXP!$B$7:$B$15=$A95)*(ITEXP!$G$1:$AN$1=F$1),ITEXP!$G$7:$AN$15)+SUMIF(LABRCOST!$C$5:$C$5,$A95,LABRCOST!G$5:G$5)</f>
        <v>0</v>
      </c>
      <c r="G95" s="17" cm="1">
        <f t="array" ref="G95">SUMIF(TRAINGCOST!$B$6:$B$8,$A95,TRAINGCOST!H$6:H$8)+SUMPRODUCT(--(HSEEXP!$B$7:$B$24=$A95)*(HSEEXP!$G$1:$AN$1=G$1),HSEEXP!$G$7:$AN$24)+SUMPRODUCT(--(GENSERVEXP!$B$7:$B$47=$A95)*(GENSERVEXP!$G$1:$AN$1=G$1),GENSERVEXP!$G$7:$AN$47)+SUMPRODUCT(--(ITEXP!$B$7:$B$15=$A95)*(ITEXP!$G$1:$AN$1=G$1),ITEXP!$G$7:$AN$15)+SUMIF(LABRCOST!$C$5:$C$5,$A95,LABRCOST!H$5:H$5)</f>
        <v>0</v>
      </c>
      <c r="H95" s="17" cm="1">
        <f t="array" ref="H95">SUMIF(TRAINGCOST!$B$6:$B$8,$A95,TRAINGCOST!I$6:I$8)+SUMPRODUCT(--(HSEEXP!$B$7:$B$24=$A95)*(HSEEXP!$G$1:$AN$1=H$1),HSEEXP!$G$7:$AN$24)+SUMPRODUCT(--(GENSERVEXP!$B$7:$B$47=$A95)*(GENSERVEXP!$G$1:$AN$1=H$1),GENSERVEXP!$G$7:$AN$47)+SUMPRODUCT(--(ITEXP!$B$7:$B$15=$A95)*(ITEXP!$G$1:$AN$1=H$1),ITEXP!$G$7:$AN$15)+SUMIF(LABRCOST!$C$5:$C$5,$A95,LABRCOST!I$5:I$5)</f>
        <v>0</v>
      </c>
      <c r="I95" s="17" cm="1">
        <f t="array" ref="I95">SUMIF(TRAINGCOST!$B$6:$B$8,$A95,TRAINGCOST!J$6:J$8)+SUMPRODUCT(--(HSEEXP!$B$7:$B$24=$A95)*(HSEEXP!$G$1:$AN$1=I$1),HSEEXP!$G$7:$AN$24)+SUMPRODUCT(--(GENSERVEXP!$B$7:$B$47=$A95)*(GENSERVEXP!$G$1:$AN$1=I$1),GENSERVEXP!$G$7:$AN$47)+SUMPRODUCT(--(ITEXP!$B$7:$B$15=$A95)*(ITEXP!$G$1:$AN$1=I$1),ITEXP!$G$7:$AN$15)+SUMIF(LABRCOST!$C$5:$C$5,$A95,LABRCOST!J$5:J$5)</f>
        <v>0</v>
      </c>
      <c r="J95" s="17" cm="1">
        <f t="array" ref="J95">SUMIF(TRAINGCOST!$B$6:$B$8,$A95,TRAINGCOST!K$6:K$8)+SUMPRODUCT(--(HSEEXP!$B$7:$B$24=$A95)*(HSEEXP!$G$1:$AN$1=J$1),HSEEXP!$G$7:$AN$24)+SUMPRODUCT(--(GENSERVEXP!$B$7:$B$47=$A95)*(GENSERVEXP!$G$1:$AN$1=J$1),GENSERVEXP!$G$7:$AN$47)+SUMPRODUCT(--(ITEXP!$B$7:$B$15=$A95)*(ITEXP!$G$1:$AN$1=J$1),ITEXP!$G$7:$AN$15)+SUMIF(LABRCOST!$C$5:$C$5,$A95,LABRCOST!K$5:K$5)</f>
        <v>0</v>
      </c>
      <c r="K95" s="17" cm="1">
        <f t="array" ref="K95">SUMIF(TRAINGCOST!$B$6:$B$8,$A95,TRAINGCOST!L$6:L$8)+SUMPRODUCT(--(HSEEXP!$B$7:$B$24=$A95)*(HSEEXP!$G$1:$AN$1=K$1),HSEEXP!$G$7:$AN$24)+SUMPRODUCT(--(GENSERVEXP!$B$7:$B$47=$A95)*(GENSERVEXP!$G$1:$AN$1=K$1),GENSERVEXP!$G$7:$AN$47)+SUMPRODUCT(--(ITEXP!$B$7:$B$15=$A95)*(ITEXP!$G$1:$AN$1=K$1),ITEXP!$G$7:$AN$15)+SUMIF(LABRCOST!$C$5:$C$5,$A95,LABRCOST!L$5:L$5)</f>
        <v>0</v>
      </c>
      <c r="L95" s="17" cm="1">
        <f t="array" ref="L95">SUMIF(TRAINGCOST!$B$6:$B$8,$A95,TRAINGCOST!M$6:M$8)+SUMPRODUCT(--(HSEEXP!$B$7:$B$24=$A95)*(HSEEXP!$G$1:$AN$1=L$1),HSEEXP!$G$7:$AN$24)+SUMPRODUCT(--(GENSERVEXP!$B$7:$B$47=$A95)*(GENSERVEXP!$G$1:$AN$1=L$1),GENSERVEXP!$G$7:$AN$47)+SUMPRODUCT(--(ITEXP!$B$7:$B$15=$A95)*(ITEXP!$G$1:$AN$1=L$1),ITEXP!$G$7:$AN$15)+SUMIF(LABRCOST!$C$5:$C$5,$A95,LABRCOST!M$5:M$5)</f>
        <v>0</v>
      </c>
      <c r="M95" s="17" cm="1">
        <f t="array" ref="M95">SUMIF(TRAINGCOST!$B$6:$B$8,$A95,TRAINGCOST!N$6:N$8)+SUMPRODUCT(--(HSEEXP!$B$7:$B$24=$A95)*(HSEEXP!$G$1:$AN$1=M$1),HSEEXP!$G$7:$AN$24)+SUMPRODUCT(--(GENSERVEXP!$B$7:$B$47=$A95)*(GENSERVEXP!$G$1:$AN$1=M$1),GENSERVEXP!$G$7:$AN$47)+SUMPRODUCT(--(ITEXP!$B$7:$B$15=$A95)*(ITEXP!$G$1:$AN$1=M$1),ITEXP!$G$7:$AN$15)+SUMIF(LABRCOST!$C$5:$C$5,$A95,LABRCOST!N$5:N$5)</f>
        <v>0</v>
      </c>
      <c r="N95" s="17" cm="1">
        <f t="array" ref="N95">SUMIF(TRAINGCOST!$B$6:$B$8,$A95,TRAINGCOST!O$6:O$8)+SUMPRODUCT(--(HSEEXP!$B$7:$B$24=$A95)*(HSEEXP!$G$1:$AN$1=N$1),HSEEXP!$G$7:$AN$24)+SUMPRODUCT(--(GENSERVEXP!$B$7:$B$47=$A95)*(GENSERVEXP!$G$1:$AN$1=N$1),GENSERVEXP!$G$7:$AN$47)+SUMPRODUCT(--(ITEXP!$B$7:$B$15=$A95)*(ITEXP!$G$1:$AN$1=N$1),ITEXP!$G$7:$AN$15)+SUMIF(LABRCOST!$C$5:$C$5,$A95,LABRCOST!O$5:O$5)</f>
        <v>0</v>
      </c>
      <c r="O95" s="18">
        <f t="shared" si="15"/>
        <v>0</v>
      </c>
      <c r="P95" s="19" t="s">
        <v>19</v>
      </c>
    </row>
    <row r="96" spans="1:16">
      <c r="A96" s="15" t="s">
        <v>173</v>
      </c>
      <c r="B96" s="16" t="s">
        <v>174</v>
      </c>
      <c r="C96" s="17" cm="1">
        <f t="array" ref="C96">SUMIF(TRAINGCOST!$B$6:$B$8,$A96,TRAINGCOST!D$6:D$8)+SUMPRODUCT(--(HSEEXP!$B$7:$B$24=$A96)*(HSEEXP!$G$1:$AN$1=C$1),HSEEXP!$G$7:$AN$24)+SUMPRODUCT(--(GENSERVEXP!$B$7:$B$47=$A96)*(GENSERVEXP!$G$1:$AN$1=C$1),GENSERVEXP!$G$7:$AN$47)+SUMPRODUCT(--(ITEXP!$B$7:$B$15=$A96)*(ITEXP!$G$1:$AN$1=C$1),ITEXP!$G$7:$AN$15)+SUMIF(LABRCOST!$C$5:$C$5,$A96,LABRCOST!D$5:D$5)</f>
        <v>0</v>
      </c>
      <c r="D96" s="17" cm="1">
        <f t="array" ref="D96">SUMIF(TRAINGCOST!$B$6:$B$8,$A96,TRAINGCOST!E$6:E$8)+SUMPRODUCT(--(HSEEXP!$B$7:$B$24=$A96)*(HSEEXP!$G$1:$AN$1=D$1),HSEEXP!$G$7:$AN$24)+SUMPRODUCT(--(GENSERVEXP!$B$7:$B$47=$A96)*(GENSERVEXP!$G$1:$AN$1=D$1),GENSERVEXP!$G$7:$AN$47)+SUMPRODUCT(--(ITEXP!$B$7:$B$15=$A96)*(ITEXP!$G$1:$AN$1=D$1),ITEXP!$G$7:$AN$15)+SUMIF(LABRCOST!$C$5:$C$5,$A96,LABRCOST!E$5:E$5)</f>
        <v>0</v>
      </c>
      <c r="E96" s="17" cm="1">
        <f t="array" ref="E96">SUMIF(TRAINGCOST!$B$6:$B$8,$A96,TRAINGCOST!F$6:F$8)+SUMPRODUCT(--(HSEEXP!$B$7:$B$24=$A96)*(HSEEXP!$G$1:$AN$1=E$1),HSEEXP!$G$7:$AN$24)+SUMPRODUCT(--(GENSERVEXP!$B$7:$B$47=$A96)*(GENSERVEXP!$G$1:$AN$1=E$1),GENSERVEXP!$G$7:$AN$47)+SUMPRODUCT(--(ITEXP!$B$7:$B$15=$A96)*(ITEXP!$G$1:$AN$1=E$1),ITEXP!$G$7:$AN$15)+SUMIF(LABRCOST!$C$5:$C$5,$A96,LABRCOST!F$5:F$5)</f>
        <v>0</v>
      </c>
      <c r="F96" s="17" cm="1">
        <f t="array" ref="F96">SUMIF(TRAINGCOST!$B$6:$B$8,$A96,TRAINGCOST!G$6:G$8)+SUMPRODUCT(--(HSEEXP!$B$7:$B$24=$A96)*(HSEEXP!$G$1:$AN$1=F$1),HSEEXP!$G$7:$AN$24)+SUMPRODUCT(--(GENSERVEXP!$B$7:$B$47=$A96)*(GENSERVEXP!$G$1:$AN$1=F$1),GENSERVEXP!$G$7:$AN$47)+SUMPRODUCT(--(ITEXP!$B$7:$B$15=$A96)*(ITEXP!$G$1:$AN$1=F$1),ITEXP!$G$7:$AN$15)+SUMIF(LABRCOST!$C$5:$C$5,$A96,LABRCOST!G$5:G$5)</f>
        <v>0</v>
      </c>
      <c r="G96" s="17" cm="1">
        <f t="array" ref="G96">SUMIF(TRAINGCOST!$B$6:$B$8,$A96,TRAINGCOST!H$6:H$8)+SUMPRODUCT(--(HSEEXP!$B$7:$B$24=$A96)*(HSEEXP!$G$1:$AN$1=G$1),HSEEXP!$G$7:$AN$24)+SUMPRODUCT(--(GENSERVEXP!$B$7:$B$47=$A96)*(GENSERVEXP!$G$1:$AN$1=G$1),GENSERVEXP!$G$7:$AN$47)+SUMPRODUCT(--(ITEXP!$B$7:$B$15=$A96)*(ITEXP!$G$1:$AN$1=G$1),ITEXP!$G$7:$AN$15)+SUMIF(LABRCOST!$C$5:$C$5,$A96,LABRCOST!H$5:H$5)</f>
        <v>0</v>
      </c>
      <c r="H96" s="17" cm="1">
        <f t="array" ref="H96">SUMIF(TRAINGCOST!$B$6:$B$8,$A96,TRAINGCOST!I$6:I$8)+SUMPRODUCT(--(HSEEXP!$B$7:$B$24=$A96)*(HSEEXP!$G$1:$AN$1=H$1),HSEEXP!$G$7:$AN$24)+SUMPRODUCT(--(GENSERVEXP!$B$7:$B$47=$A96)*(GENSERVEXP!$G$1:$AN$1=H$1),GENSERVEXP!$G$7:$AN$47)+SUMPRODUCT(--(ITEXP!$B$7:$B$15=$A96)*(ITEXP!$G$1:$AN$1=H$1),ITEXP!$G$7:$AN$15)+SUMIF(LABRCOST!$C$5:$C$5,$A96,LABRCOST!I$5:I$5)</f>
        <v>0</v>
      </c>
      <c r="I96" s="17" cm="1">
        <f t="array" ref="I96">SUMIF(TRAINGCOST!$B$6:$B$8,$A96,TRAINGCOST!J$6:J$8)+SUMPRODUCT(--(HSEEXP!$B$7:$B$24=$A96)*(HSEEXP!$G$1:$AN$1=I$1),HSEEXP!$G$7:$AN$24)+SUMPRODUCT(--(GENSERVEXP!$B$7:$B$47=$A96)*(GENSERVEXP!$G$1:$AN$1=I$1),GENSERVEXP!$G$7:$AN$47)+SUMPRODUCT(--(ITEXP!$B$7:$B$15=$A96)*(ITEXP!$G$1:$AN$1=I$1),ITEXP!$G$7:$AN$15)+SUMIF(LABRCOST!$C$5:$C$5,$A96,LABRCOST!J$5:J$5)</f>
        <v>0</v>
      </c>
      <c r="J96" s="17" cm="1">
        <f t="array" ref="J96">SUMIF(TRAINGCOST!$B$6:$B$8,$A96,TRAINGCOST!K$6:K$8)+SUMPRODUCT(--(HSEEXP!$B$7:$B$24=$A96)*(HSEEXP!$G$1:$AN$1=J$1),HSEEXP!$G$7:$AN$24)+SUMPRODUCT(--(GENSERVEXP!$B$7:$B$47=$A96)*(GENSERVEXP!$G$1:$AN$1=J$1),GENSERVEXP!$G$7:$AN$47)+SUMPRODUCT(--(ITEXP!$B$7:$B$15=$A96)*(ITEXP!$G$1:$AN$1=J$1),ITEXP!$G$7:$AN$15)+SUMIF(LABRCOST!$C$5:$C$5,$A96,LABRCOST!K$5:K$5)</f>
        <v>0</v>
      </c>
      <c r="K96" s="17" cm="1">
        <f t="array" ref="K96">SUMIF(TRAINGCOST!$B$6:$B$8,$A96,TRAINGCOST!L$6:L$8)+SUMPRODUCT(--(HSEEXP!$B$7:$B$24=$A96)*(HSEEXP!$G$1:$AN$1=K$1),HSEEXP!$G$7:$AN$24)+SUMPRODUCT(--(GENSERVEXP!$B$7:$B$47=$A96)*(GENSERVEXP!$G$1:$AN$1=K$1),GENSERVEXP!$G$7:$AN$47)+SUMPRODUCT(--(ITEXP!$B$7:$B$15=$A96)*(ITEXP!$G$1:$AN$1=K$1),ITEXP!$G$7:$AN$15)+SUMIF(LABRCOST!$C$5:$C$5,$A96,LABRCOST!L$5:L$5)</f>
        <v>0</v>
      </c>
      <c r="L96" s="17" cm="1">
        <f t="array" ref="L96">SUMIF(TRAINGCOST!$B$6:$B$8,$A96,TRAINGCOST!M$6:M$8)+SUMPRODUCT(--(HSEEXP!$B$7:$B$24=$A96)*(HSEEXP!$G$1:$AN$1=L$1),HSEEXP!$G$7:$AN$24)+SUMPRODUCT(--(GENSERVEXP!$B$7:$B$47=$A96)*(GENSERVEXP!$G$1:$AN$1=L$1),GENSERVEXP!$G$7:$AN$47)+SUMPRODUCT(--(ITEXP!$B$7:$B$15=$A96)*(ITEXP!$G$1:$AN$1=L$1),ITEXP!$G$7:$AN$15)+SUMIF(LABRCOST!$C$5:$C$5,$A96,LABRCOST!M$5:M$5)</f>
        <v>0</v>
      </c>
      <c r="M96" s="17" cm="1">
        <f t="array" ref="M96">SUMIF(TRAINGCOST!$B$6:$B$8,$A96,TRAINGCOST!N$6:N$8)+SUMPRODUCT(--(HSEEXP!$B$7:$B$24=$A96)*(HSEEXP!$G$1:$AN$1=M$1),HSEEXP!$G$7:$AN$24)+SUMPRODUCT(--(GENSERVEXP!$B$7:$B$47=$A96)*(GENSERVEXP!$G$1:$AN$1=M$1),GENSERVEXP!$G$7:$AN$47)+SUMPRODUCT(--(ITEXP!$B$7:$B$15=$A96)*(ITEXP!$G$1:$AN$1=M$1),ITEXP!$G$7:$AN$15)+SUMIF(LABRCOST!$C$5:$C$5,$A96,LABRCOST!N$5:N$5)</f>
        <v>0</v>
      </c>
      <c r="N96" s="17" cm="1">
        <f t="array" ref="N96">SUMIF(TRAINGCOST!$B$6:$B$8,$A96,TRAINGCOST!O$6:O$8)+SUMPRODUCT(--(HSEEXP!$B$7:$B$24=$A96)*(HSEEXP!$G$1:$AN$1=N$1),HSEEXP!$G$7:$AN$24)+SUMPRODUCT(--(GENSERVEXP!$B$7:$B$47=$A96)*(GENSERVEXP!$G$1:$AN$1=N$1),GENSERVEXP!$G$7:$AN$47)+SUMPRODUCT(--(ITEXP!$B$7:$B$15=$A96)*(ITEXP!$G$1:$AN$1=N$1),ITEXP!$G$7:$AN$15)+SUMIF(LABRCOST!$C$5:$C$5,$A96,LABRCOST!O$5:O$5)</f>
        <v>0</v>
      </c>
      <c r="O96" s="18">
        <f t="shared" si="15"/>
        <v>0</v>
      </c>
      <c r="P96" s="19" t="s">
        <v>170</v>
      </c>
    </row>
    <row r="97" spans="1:16">
      <c r="A97" s="15" t="s">
        <v>175</v>
      </c>
      <c r="B97" s="16" t="s">
        <v>176</v>
      </c>
      <c r="C97" s="17" cm="1">
        <f t="array" ref="C97">SUMIF(TRAINGCOST!$B$6:$B$8,$A97,TRAINGCOST!D$6:D$8)+SUMPRODUCT(--(HSEEXP!$B$7:$B$24=$A97)*(HSEEXP!$G$1:$AN$1=C$1),HSEEXP!$G$7:$AN$24)+SUMPRODUCT(--(GENSERVEXP!$B$7:$B$47=$A97)*(GENSERVEXP!$G$1:$AN$1=C$1),GENSERVEXP!$G$7:$AN$47)+SUMPRODUCT(--(ITEXP!$B$7:$B$15=$A97)*(ITEXP!$G$1:$AN$1=C$1),ITEXP!$G$7:$AN$15)+SUMIF(LABRCOST!$C$5:$C$5,$A97,LABRCOST!D$5:D$5)</f>
        <v>0</v>
      </c>
      <c r="D97" s="17" cm="1">
        <f t="array" ref="D97">SUMIF(TRAINGCOST!$B$6:$B$8,$A97,TRAINGCOST!E$6:E$8)+SUMPRODUCT(--(HSEEXP!$B$7:$B$24=$A97)*(HSEEXP!$G$1:$AN$1=D$1),HSEEXP!$G$7:$AN$24)+SUMPRODUCT(--(GENSERVEXP!$B$7:$B$47=$A97)*(GENSERVEXP!$G$1:$AN$1=D$1),GENSERVEXP!$G$7:$AN$47)+SUMPRODUCT(--(ITEXP!$B$7:$B$15=$A97)*(ITEXP!$G$1:$AN$1=D$1),ITEXP!$G$7:$AN$15)+SUMIF(LABRCOST!$C$5:$C$5,$A97,LABRCOST!E$5:E$5)</f>
        <v>0</v>
      </c>
      <c r="E97" s="17" cm="1">
        <f t="array" ref="E97">SUMIF(TRAINGCOST!$B$6:$B$8,$A97,TRAINGCOST!F$6:F$8)+SUMPRODUCT(--(HSEEXP!$B$7:$B$24=$A97)*(HSEEXP!$G$1:$AN$1=E$1),HSEEXP!$G$7:$AN$24)+SUMPRODUCT(--(GENSERVEXP!$B$7:$B$47=$A97)*(GENSERVEXP!$G$1:$AN$1=E$1),GENSERVEXP!$G$7:$AN$47)+SUMPRODUCT(--(ITEXP!$B$7:$B$15=$A97)*(ITEXP!$G$1:$AN$1=E$1),ITEXP!$G$7:$AN$15)+SUMIF(LABRCOST!$C$5:$C$5,$A97,LABRCOST!F$5:F$5)</f>
        <v>0</v>
      </c>
      <c r="F97" s="17" cm="1">
        <f t="array" ref="F97">SUMIF(TRAINGCOST!$B$6:$B$8,$A97,TRAINGCOST!G$6:G$8)+SUMPRODUCT(--(HSEEXP!$B$7:$B$24=$A97)*(HSEEXP!$G$1:$AN$1=F$1),HSEEXP!$G$7:$AN$24)+SUMPRODUCT(--(GENSERVEXP!$B$7:$B$47=$A97)*(GENSERVEXP!$G$1:$AN$1=F$1),GENSERVEXP!$G$7:$AN$47)+SUMPRODUCT(--(ITEXP!$B$7:$B$15=$A97)*(ITEXP!$G$1:$AN$1=F$1),ITEXP!$G$7:$AN$15)+SUMIF(LABRCOST!$C$5:$C$5,$A97,LABRCOST!G$5:G$5)</f>
        <v>0</v>
      </c>
      <c r="G97" s="17" cm="1">
        <f t="array" ref="G97">SUMIF(TRAINGCOST!$B$6:$B$8,$A97,TRAINGCOST!H$6:H$8)+SUMPRODUCT(--(HSEEXP!$B$7:$B$24=$A97)*(HSEEXP!$G$1:$AN$1=G$1),HSEEXP!$G$7:$AN$24)+SUMPRODUCT(--(GENSERVEXP!$B$7:$B$47=$A97)*(GENSERVEXP!$G$1:$AN$1=G$1),GENSERVEXP!$G$7:$AN$47)+SUMPRODUCT(--(ITEXP!$B$7:$B$15=$A97)*(ITEXP!$G$1:$AN$1=G$1),ITEXP!$G$7:$AN$15)+SUMIF(LABRCOST!$C$5:$C$5,$A97,LABRCOST!H$5:H$5)</f>
        <v>0</v>
      </c>
      <c r="H97" s="17" cm="1">
        <f t="array" ref="H97">SUMIF(TRAINGCOST!$B$6:$B$8,$A97,TRAINGCOST!I$6:I$8)+SUMPRODUCT(--(HSEEXP!$B$7:$B$24=$A97)*(HSEEXP!$G$1:$AN$1=H$1),HSEEXP!$G$7:$AN$24)+SUMPRODUCT(--(GENSERVEXP!$B$7:$B$47=$A97)*(GENSERVEXP!$G$1:$AN$1=H$1),GENSERVEXP!$G$7:$AN$47)+SUMPRODUCT(--(ITEXP!$B$7:$B$15=$A97)*(ITEXP!$G$1:$AN$1=H$1),ITEXP!$G$7:$AN$15)+SUMIF(LABRCOST!$C$5:$C$5,$A97,LABRCOST!I$5:I$5)</f>
        <v>0</v>
      </c>
      <c r="I97" s="17" cm="1">
        <f t="array" ref="I97">SUMIF(TRAINGCOST!$B$6:$B$8,$A97,TRAINGCOST!J$6:J$8)+SUMPRODUCT(--(HSEEXP!$B$7:$B$24=$A97)*(HSEEXP!$G$1:$AN$1=I$1),HSEEXP!$G$7:$AN$24)+SUMPRODUCT(--(GENSERVEXP!$B$7:$B$47=$A97)*(GENSERVEXP!$G$1:$AN$1=I$1),GENSERVEXP!$G$7:$AN$47)+SUMPRODUCT(--(ITEXP!$B$7:$B$15=$A97)*(ITEXP!$G$1:$AN$1=I$1),ITEXP!$G$7:$AN$15)+SUMIF(LABRCOST!$C$5:$C$5,$A97,LABRCOST!J$5:J$5)</f>
        <v>0</v>
      </c>
      <c r="J97" s="17" cm="1">
        <f t="array" ref="J97">SUMIF(TRAINGCOST!$B$6:$B$8,$A97,TRAINGCOST!K$6:K$8)+SUMPRODUCT(--(HSEEXP!$B$7:$B$24=$A97)*(HSEEXP!$G$1:$AN$1=J$1),HSEEXP!$G$7:$AN$24)+SUMPRODUCT(--(GENSERVEXP!$B$7:$B$47=$A97)*(GENSERVEXP!$G$1:$AN$1=J$1),GENSERVEXP!$G$7:$AN$47)+SUMPRODUCT(--(ITEXP!$B$7:$B$15=$A97)*(ITEXP!$G$1:$AN$1=J$1),ITEXP!$G$7:$AN$15)+SUMIF(LABRCOST!$C$5:$C$5,$A97,LABRCOST!K$5:K$5)</f>
        <v>0</v>
      </c>
      <c r="K97" s="17" cm="1">
        <f t="array" ref="K97">SUMIF(TRAINGCOST!$B$6:$B$8,$A97,TRAINGCOST!L$6:L$8)+SUMPRODUCT(--(HSEEXP!$B$7:$B$24=$A97)*(HSEEXP!$G$1:$AN$1=K$1),HSEEXP!$G$7:$AN$24)+SUMPRODUCT(--(GENSERVEXP!$B$7:$B$47=$A97)*(GENSERVEXP!$G$1:$AN$1=K$1),GENSERVEXP!$G$7:$AN$47)+SUMPRODUCT(--(ITEXP!$B$7:$B$15=$A97)*(ITEXP!$G$1:$AN$1=K$1),ITEXP!$G$7:$AN$15)+SUMIF(LABRCOST!$C$5:$C$5,$A97,LABRCOST!L$5:L$5)</f>
        <v>0</v>
      </c>
      <c r="L97" s="17" cm="1">
        <f t="array" ref="L97">SUMIF(TRAINGCOST!$B$6:$B$8,$A97,TRAINGCOST!M$6:M$8)+SUMPRODUCT(--(HSEEXP!$B$7:$B$24=$A97)*(HSEEXP!$G$1:$AN$1=L$1),HSEEXP!$G$7:$AN$24)+SUMPRODUCT(--(GENSERVEXP!$B$7:$B$47=$A97)*(GENSERVEXP!$G$1:$AN$1=L$1),GENSERVEXP!$G$7:$AN$47)+SUMPRODUCT(--(ITEXP!$B$7:$B$15=$A97)*(ITEXP!$G$1:$AN$1=L$1),ITEXP!$G$7:$AN$15)+SUMIF(LABRCOST!$C$5:$C$5,$A97,LABRCOST!M$5:M$5)</f>
        <v>0</v>
      </c>
      <c r="M97" s="17" cm="1">
        <f t="array" ref="M97">SUMIF(TRAINGCOST!$B$6:$B$8,$A97,TRAINGCOST!N$6:N$8)+SUMPRODUCT(--(HSEEXP!$B$7:$B$24=$A97)*(HSEEXP!$G$1:$AN$1=M$1),HSEEXP!$G$7:$AN$24)+SUMPRODUCT(--(GENSERVEXP!$B$7:$B$47=$A97)*(GENSERVEXP!$G$1:$AN$1=M$1),GENSERVEXP!$G$7:$AN$47)+SUMPRODUCT(--(ITEXP!$B$7:$B$15=$A97)*(ITEXP!$G$1:$AN$1=M$1),ITEXP!$G$7:$AN$15)+SUMIF(LABRCOST!$C$5:$C$5,$A97,LABRCOST!N$5:N$5)</f>
        <v>0</v>
      </c>
      <c r="N97" s="17" cm="1">
        <f t="array" ref="N97">SUMIF(TRAINGCOST!$B$6:$B$8,$A97,TRAINGCOST!O$6:O$8)+SUMPRODUCT(--(HSEEXP!$B$7:$B$24=$A97)*(HSEEXP!$G$1:$AN$1=N$1),HSEEXP!$G$7:$AN$24)+SUMPRODUCT(--(GENSERVEXP!$B$7:$B$47=$A97)*(GENSERVEXP!$G$1:$AN$1=N$1),GENSERVEXP!$G$7:$AN$47)+SUMPRODUCT(--(ITEXP!$B$7:$B$15=$A97)*(ITEXP!$G$1:$AN$1=N$1),ITEXP!$G$7:$AN$15)+SUMIF(LABRCOST!$C$5:$C$5,$A97,LABRCOST!O$5:O$5)</f>
        <v>0</v>
      </c>
      <c r="O97" s="18">
        <f t="shared" si="15"/>
        <v>0</v>
      </c>
      <c r="P97" s="19" t="s">
        <v>177</v>
      </c>
    </row>
    <row r="98" spans="1:16">
      <c r="A98" s="15" t="s">
        <v>178</v>
      </c>
      <c r="B98" s="16" t="s">
        <v>179</v>
      </c>
      <c r="C98" s="17" cm="1">
        <f t="array" ref="C98">SUMIF(TRAINGCOST!$B$6:$B$8,$A98,TRAINGCOST!D$6:D$8)+SUMPRODUCT(--(HSEEXP!$B$7:$B$24=$A98)*(HSEEXP!$G$1:$AN$1=C$1),HSEEXP!$G$7:$AN$24)+SUMPRODUCT(--(GENSERVEXP!$B$7:$B$47=$A98)*(GENSERVEXP!$G$1:$AN$1=C$1),GENSERVEXP!$G$7:$AN$47)+SUMPRODUCT(--(ITEXP!$B$7:$B$15=$A98)*(ITEXP!$G$1:$AN$1=C$1),ITEXP!$G$7:$AN$15)+SUMIF(LABRCOST!$C$5:$C$5,$A98,LABRCOST!D$5:D$5)</f>
        <v>0</v>
      </c>
      <c r="D98" s="17" cm="1">
        <f t="array" ref="D98">SUMIF(TRAINGCOST!$B$6:$B$8,$A98,TRAINGCOST!E$6:E$8)+SUMPRODUCT(--(HSEEXP!$B$7:$B$24=$A98)*(HSEEXP!$G$1:$AN$1=D$1),HSEEXP!$G$7:$AN$24)+SUMPRODUCT(--(GENSERVEXP!$B$7:$B$47=$A98)*(GENSERVEXP!$G$1:$AN$1=D$1),GENSERVEXP!$G$7:$AN$47)+SUMPRODUCT(--(ITEXP!$B$7:$B$15=$A98)*(ITEXP!$G$1:$AN$1=D$1),ITEXP!$G$7:$AN$15)+SUMIF(LABRCOST!$C$5:$C$5,$A98,LABRCOST!E$5:E$5)</f>
        <v>0</v>
      </c>
      <c r="E98" s="17" cm="1">
        <f t="array" ref="E98">SUMIF(TRAINGCOST!$B$6:$B$8,$A98,TRAINGCOST!F$6:F$8)+SUMPRODUCT(--(HSEEXP!$B$7:$B$24=$A98)*(HSEEXP!$G$1:$AN$1=E$1),HSEEXP!$G$7:$AN$24)+SUMPRODUCT(--(GENSERVEXP!$B$7:$B$47=$A98)*(GENSERVEXP!$G$1:$AN$1=E$1),GENSERVEXP!$G$7:$AN$47)+SUMPRODUCT(--(ITEXP!$B$7:$B$15=$A98)*(ITEXP!$G$1:$AN$1=E$1),ITEXP!$G$7:$AN$15)+SUMIF(LABRCOST!$C$5:$C$5,$A98,LABRCOST!F$5:F$5)</f>
        <v>0</v>
      </c>
      <c r="F98" s="17" cm="1">
        <f t="array" ref="F98">SUMIF(TRAINGCOST!$B$6:$B$8,$A98,TRAINGCOST!G$6:G$8)+SUMPRODUCT(--(HSEEXP!$B$7:$B$24=$A98)*(HSEEXP!$G$1:$AN$1=F$1),HSEEXP!$G$7:$AN$24)+SUMPRODUCT(--(GENSERVEXP!$B$7:$B$47=$A98)*(GENSERVEXP!$G$1:$AN$1=F$1),GENSERVEXP!$G$7:$AN$47)+SUMPRODUCT(--(ITEXP!$B$7:$B$15=$A98)*(ITEXP!$G$1:$AN$1=F$1),ITEXP!$G$7:$AN$15)+SUMIF(LABRCOST!$C$5:$C$5,$A98,LABRCOST!G$5:G$5)</f>
        <v>0</v>
      </c>
      <c r="G98" s="17" cm="1">
        <f t="array" ref="G98">SUMIF(TRAINGCOST!$B$6:$B$8,$A98,TRAINGCOST!H$6:H$8)+SUMPRODUCT(--(HSEEXP!$B$7:$B$24=$A98)*(HSEEXP!$G$1:$AN$1=G$1),HSEEXP!$G$7:$AN$24)+SUMPRODUCT(--(GENSERVEXP!$B$7:$B$47=$A98)*(GENSERVEXP!$G$1:$AN$1=G$1),GENSERVEXP!$G$7:$AN$47)+SUMPRODUCT(--(ITEXP!$B$7:$B$15=$A98)*(ITEXP!$G$1:$AN$1=G$1),ITEXP!$G$7:$AN$15)+SUMIF(LABRCOST!$C$5:$C$5,$A98,LABRCOST!H$5:H$5)</f>
        <v>0</v>
      </c>
      <c r="H98" s="17" cm="1">
        <f t="array" ref="H98">SUMIF(TRAINGCOST!$B$6:$B$8,$A98,TRAINGCOST!I$6:I$8)+SUMPRODUCT(--(HSEEXP!$B$7:$B$24=$A98)*(HSEEXP!$G$1:$AN$1=H$1),HSEEXP!$G$7:$AN$24)+SUMPRODUCT(--(GENSERVEXP!$B$7:$B$47=$A98)*(GENSERVEXP!$G$1:$AN$1=H$1),GENSERVEXP!$G$7:$AN$47)+SUMPRODUCT(--(ITEXP!$B$7:$B$15=$A98)*(ITEXP!$G$1:$AN$1=H$1),ITEXP!$G$7:$AN$15)+SUMIF(LABRCOST!$C$5:$C$5,$A98,LABRCOST!I$5:I$5)</f>
        <v>0</v>
      </c>
      <c r="I98" s="17" cm="1">
        <f t="array" ref="I98">SUMIF(TRAINGCOST!$B$6:$B$8,$A98,TRAINGCOST!J$6:J$8)+SUMPRODUCT(--(HSEEXP!$B$7:$B$24=$A98)*(HSEEXP!$G$1:$AN$1=I$1),HSEEXP!$G$7:$AN$24)+SUMPRODUCT(--(GENSERVEXP!$B$7:$B$47=$A98)*(GENSERVEXP!$G$1:$AN$1=I$1),GENSERVEXP!$G$7:$AN$47)+SUMPRODUCT(--(ITEXP!$B$7:$B$15=$A98)*(ITEXP!$G$1:$AN$1=I$1),ITEXP!$G$7:$AN$15)+SUMIF(LABRCOST!$C$5:$C$5,$A98,LABRCOST!J$5:J$5)</f>
        <v>0</v>
      </c>
      <c r="J98" s="17" cm="1">
        <f t="array" ref="J98">SUMIF(TRAINGCOST!$B$6:$B$8,$A98,TRAINGCOST!K$6:K$8)+SUMPRODUCT(--(HSEEXP!$B$7:$B$24=$A98)*(HSEEXP!$G$1:$AN$1=J$1),HSEEXP!$G$7:$AN$24)+SUMPRODUCT(--(GENSERVEXP!$B$7:$B$47=$A98)*(GENSERVEXP!$G$1:$AN$1=J$1),GENSERVEXP!$G$7:$AN$47)+SUMPRODUCT(--(ITEXP!$B$7:$B$15=$A98)*(ITEXP!$G$1:$AN$1=J$1),ITEXP!$G$7:$AN$15)+SUMIF(LABRCOST!$C$5:$C$5,$A98,LABRCOST!K$5:K$5)</f>
        <v>0</v>
      </c>
      <c r="K98" s="17" cm="1">
        <f t="array" ref="K98">SUMIF(TRAINGCOST!$B$6:$B$8,$A98,TRAINGCOST!L$6:L$8)+SUMPRODUCT(--(HSEEXP!$B$7:$B$24=$A98)*(HSEEXP!$G$1:$AN$1=K$1),HSEEXP!$G$7:$AN$24)+SUMPRODUCT(--(GENSERVEXP!$B$7:$B$47=$A98)*(GENSERVEXP!$G$1:$AN$1=K$1),GENSERVEXP!$G$7:$AN$47)+SUMPRODUCT(--(ITEXP!$B$7:$B$15=$A98)*(ITEXP!$G$1:$AN$1=K$1),ITEXP!$G$7:$AN$15)+SUMIF(LABRCOST!$C$5:$C$5,$A98,LABRCOST!L$5:L$5)</f>
        <v>0</v>
      </c>
      <c r="L98" s="17" cm="1">
        <f t="array" ref="L98">SUMIF(TRAINGCOST!$B$6:$B$8,$A98,TRAINGCOST!M$6:M$8)+SUMPRODUCT(--(HSEEXP!$B$7:$B$24=$A98)*(HSEEXP!$G$1:$AN$1=L$1),HSEEXP!$G$7:$AN$24)+SUMPRODUCT(--(GENSERVEXP!$B$7:$B$47=$A98)*(GENSERVEXP!$G$1:$AN$1=L$1),GENSERVEXP!$G$7:$AN$47)+SUMPRODUCT(--(ITEXP!$B$7:$B$15=$A98)*(ITEXP!$G$1:$AN$1=L$1),ITEXP!$G$7:$AN$15)+SUMIF(LABRCOST!$C$5:$C$5,$A98,LABRCOST!M$5:M$5)</f>
        <v>0</v>
      </c>
      <c r="M98" s="17" cm="1">
        <f t="array" ref="M98">SUMIF(TRAINGCOST!$B$6:$B$8,$A98,TRAINGCOST!N$6:N$8)+SUMPRODUCT(--(HSEEXP!$B$7:$B$24=$A98)*(HSEEXP!$G$1:$AN$1=M$1),HSEEXP!$G$7:$AN$24)+SUMPRODUCT(--(GENSERVEXP!$B$7:$B$47=$A98)*(GENSERVEXP!$G$1:$AN$1=M$1),GENSERVEXP!$G$7:$AN$47)+SUMPRODUCT(--(ITEXP!$B$7:$B$15=$A98)*(ITEXP!$G$1:$AN$1=M$1),ITEXP!$G$7:$AN$15)+SUMIF(LABRCOST!$C$5:$C$5,$A98,LABRCOST!N$5:N$5)</f>
        <v>0</v>
      </c>
      <c r="N98" s="17" cm="1">
        <f t="array" ref="N98">SUMIF(TRAINGCOST!$B$6:$B$8,$A98,TRAINGCOST!O$6:O$8)+SUMPRODUCT(--(HSEEXP!$B$7:$B$24=$A98)*(HSEEXP!$G$1:$AN$1=N$1),HSEEXP!$G$7:$AN$24)+SUMPRODUCT(--(GENSERVEXP!$B$7:$B$47=$A98)*(GENSERVEXP!$G$1:$AN$1=N$1),GENSERVEXP!$G$7:$AN$47)+SUMPRODUCT(--(ITEXP!$B$7:$B$15=$A98)*(ITEXP!$G$1:$AN$1=N$1),ITEXP!$G$7:$AN$15)+SUMIF(LABRCOST!$C$5:$C$5,$A98,LABRCOST!O$5:O$5)</f>
        <v>0</v>
      </c>
      <c r="O98" s="18">
        <f t="shared" si="15"/>
        <v>0</v>
      </c>
      <c r="P98" s="19" t="s">
        <v>19</v>
      </c>
    </row>
    <row r="99" spans="1:16">
      <c r="A99" s="15" t="s">
        <v>180</v>
      </c>
      <c r="B99" s="16" t="s">
        <v>181</v>
      </c>
      <c r="C99" s="17" cm="1">
        <f t="array" ref="C99">SUMIF(TRAINGCOST!$B$6:$B$8,$A99,TRAINGCOST!D$6:D$8)+SUMPRODUCT(--(HSEEXP!$B$7:$B$24=$A99)*(HSEEXP!$G$1:$AN$1=C$1),HSEEXP!$G$7:$AN$24)+SUMPRODUCT(--(GENSERVEXP!$B$7:$B$47=$A99)*(GENSERVEXP!$G$1:$AN$1=C$1),GENSERVEXP!$G$7:$AN$47)+SUMPRODUCT(--(ITEXP!$B$7:$B$15=$A99)*(ITEXP!$G$1:$AN$1=C$1),ITEXP!$G$7:$AN$15)+SUMIF(LABRCOST!$C$5:$C$5,$A99,LABRCOST!D$5:D$5)</f>
        <v>0</v>
      </c>
      <c r="D99" s="17" cm="1">
        <f t="array" ref="D99">SUMIF(TRAINGCOST!$B$6:$B$8,$A99,TRAINGCOST!E$6:E$8)+SUMPRODUCT(--(HSEEXP!$B$7:$B$24=$A99)*(HSEEXP!$G$1:$AN$1=D$1),HSEEXP!$G$7:$AN$24)+SUMPRODUCT(--(GENSERVEXP!$B$7:$B$47=$A99)*(GENSERVEXP!$G$1:$AN$1=D$1),GENSERVEXP!$G$7:$AN$47)+SUMPRODUCT(--(ITEXP!$B$7:$B$15=$A99)*(ITEXP!$G$1:$AN$1=D$1),ITEXP!$G$7:$AN$15)+SUMIF(LABRCOST!$C$5:$C$5,$A99,LABRCOST!E$5:E$5)</f>
        <v>0</v>
      </c>
      <c r="E99" s="17" cm="1">
        <f t="array" ref="E99">SUMIF(TRAINGCOST!$B$6:$B$8,$A99,TRAINGCOST!F$6:F$8)+SUMPRODUCT(--(HSEEXP!$B$7:$B$24=$A99)*(HSEEXP!$G$1:$AN$1=E$1),HSEEXP!$G$7:$AN$24)+SUMPRODUCT(--(GENSERVEXP!$B$7:$B$47=$A99)*(GENSERVEXP!$G$1:$AN$1=E$1),GENSERVEXP!$G$7:$AN$47)+SUMPRODUCT(--(ITEXP!$B$7:$B$15=$A99)*(ITEXP!$G$1:$AN$1=E$1),ITEXP!$G$7:$AN$15)+SUMIF(LABRCOST!$C$5:$C$5,$A99,LABRCOST!F$5:F$5)</f>
        <v>0</v>
      </c>
      <c r="F99" s="17" cm="1">
        <f t="array" ref="F99">SUMIF(TRAINGCOST!$B$6:$B$8,$A99,TRAINGCOST!G$6:G$8)+SUMPRODUCT(--(HSEEXP!$B$7:$B$24=$A99)*(HSEEXP!$G$1:$AN$1=F$1),HSEEXP!$G$7:$AN$24)+SUMPRODUCT(--(GENSERVEXP!$B$7:$B$47=$A99)*(GENSERVEXP!$G$1:$AN$1=F$1),GENSERVEXP!$G$7:$AN$47)+SUMPRODUCT(--(ITEXP!$B$7:$B$15=$A99)*(ITEXP!$G$1:$AN$1=F$1),ITEXP!$G$7:$AN$15)+SUMIF(LABRCOST!$C$5:$C$5,$A99,LABRCOST!G$5:G$5)</f>
        <v>0</v>
      </c>
      <c r="G99" s="17" cm="1">
        <f t="array" ref="G99">SUMIF(TRAINGCOST!$B$6:$B$8,$A99,TRAINGCOST!H$6:H$8)+SUMPRODUCT(--(HSEEXP!$B$7:$B$24=$A99)*(HSEEXP!$G$1:$AN$1=G$1),HSEEXP!$G$7:$AN$24)+SUMPRODUCT(--(GENSERVEXP!$B$7:$B$47=$A99)*(GENSERVEXP!$G$1:$AN$1=G$1),GENSERVEXP!$G$7:$AN$47)+SUMPRODUCT(--(ITEXP!$B$7:$B$15=$A99)*(ITEXP!$G$1:$AN$1=G$1),ITEXP!$G$7:$AN$15)+SUMIF(LABRCOST!$C$5:$C$5,$A99,LABRCOST!H$5:H$5)</f>
        <v>0</v>
      </c>
      <c r="H99" s="17" cm="1">
        <f t="array" ref="H99">SUMIF(TRAINGCOST!$B$6:$B$8,$A99,TRAINGCOST!I$6:I$8)+SUMPRODUCT(--(HSEEXP!$B$7:$B$24=$A99)*(HSEEXP!$G$1:$AN$1=H$1),HSEEXP!$G$7:$AN$24)+SUMPRODUCT(--(GENSERVEXP!$B$7:$B$47=$A99)*(GENSERVEXP!$G$1:$AN$1=H$1),GENSERVEXP!$G$7:$AN$47)+SUMPRODUCT(--(ITEXP!$B$7:$B$15=$A99)*(ITEXP!$G$1:$AN$1=H$1),ITEXP!$G$7:$AN$15)+SUMIF(LABRCOST!$C$5:$C$5,$A99,LABRCOST!I$5:I$5)</f>
        <v>0</v>
      </c>
      <c r="I99" s="17" cm="1">
        <f t="array" ref="I99">SUMIF(TRAINGCOST!$B$6:$B$8,$A99,TRAINGCOST!J$6:J$8)+SUMPRODUCT(--(HSEEXP!$B$7:$B$24=$A99)*(HSEEXP!$G$1:$AN$1=I$1),HSEEXP!$G$7:$AN$24)+SUMPRODUCT(--(GENSERVEXP!$B$7:$B$47=$A99)*(GENSERVEXP!$G$1:$AN$1=I$1),GENSERVEXP!$G$7:$AN$47)+SUMPRODUCT(--(ITEXP!$B$7:$B$15=$A99)*(ITEXP!$G$1:$AN$1=I$1),ITEXP!$G$7:$AN$15)+SUMIF(LABRCOST!$C$5:$C$5,$A99,LABRCOST!J$5:J$5)</f>
        <v>0</v>
      </c>
      <c r="J99" s="17" cm="1">
        <f t="array" ref="J99">SUMIF(TRAINGCOST!$B$6:$B$8,$A99,TRAINGCOST!K$6:K$8)+SUMPRODUCT(--(HSEEXP!$B$7:$B$24=$A99)*(HSEEXP!$G$1:$AN$1=J$1),HSEEXP!$G$7:$AN$24)+SUMPRODUCT(--(GENSERVEXP!$B$7:$B$47=$A99)*(GENSERVEXP!$G$1:$AN$1=J$1),GENSERVEXP!$G$7:$AN$47)+SUMPRODUCT(--(ITEXP!$B$7:$B$15=$A99)*(ITEXP!$G$1:$AN$1=J$1),ITEXP!$G$7:$AN$15)+SUMIF(LABRCOST!$C$5:$C$5,$A99,LABRCOST!K$5:K$5)</f>
        <v>0</v>
      </c>
      <c r="K99" s="17" cm="1">
        <f t="array" ref="K99">SUMIF(TRAINGCOST!$B$6:$B$8,$A99,TRAINGCOST!L$6:L$8)+SUMPRODUCT(--(HSEEXP!$B$7:$B$24=$A99)*(HSEEXP!$G$1:$AN$1=K$1),HSEEXP!$G$7:$AN$24)+SUMPRODUCT(--(GENSERVEXP!$B$7:$B$47=$A99)*(GENSERVEXP!$G$1:$AN$1=K$1),GENSERVEXP!$G$7:$AN$47)+SUMPRODUCT(--(ITEXP!$B$7:$B$15=$A99)*(ITEXP!$G$1:$AN$1=K$1),ITEXP!$G$7:$AN$15)+SUMIF(LABRCOST!$C$5:$C$5,$A99,LABRCOST!L$5:L$5)</f>
        <v>0</v>
      </c>
      <c r="L99" s="17" cm="1">
        <f t="array" ref="L99">SUMIF(TRAINGCOST!$B$6:$B$8,$A99,TRAINGCOST!M$6:M$8)+SUMPRODUCT(--(HSEEXP!$B$7:$B$24=$A99)*(HSEEXP!$G$1:$AN$1=L$1),HSEEXP!$G$7:$AN$24)+SUMPRODUCT(--(GENSERVEXP!$B$7:$B$47=$A99)*(GENSERVEXP!$G$1:$AN$1=L$1),GENSERVEXP!$G$7:$AN$47)+SUMPRODUCT(--(ITEXP!$B$7:$B$15=$A99)*(ITEXP!$G$1:$AN$1=L$1),ITEXP!$G$7:$AN$15)+SUMIF(LABRCOST!$C$5:$C$5,$A99,LABRCOST!M$5:M$5)</f>
        <v>0</v>
      </c>
      <c r="M99" s="17" cm="1">
        <f t="array" ref="M99">SUMIF(TRAINGCOST!$B$6:$B$8,$A99,TRAINGCOST!N$6:N$8)+SUMPRODUCT(--(HSEEXP!$B$7:$B$24=$A99)*(HSEEXP!$G$1:$AN$1=M$1),HSEEXP!$G$7:$AN$24)+SUMPRODUCT(--(GENSERVEXP!$B$7:$B$47=$A99)*(GENSERVEXP!$G$1:$AN$1=M$1),GENSERVEXP!$G$7:$AN$47)+SUMPRODUCT(--(ITEXP!$B$7:$B$15=$A99)*(ITEXP!$G$1:$AN$1=M$1),ITEXP!$G$7:$AN$15)+SUMIF(LABRCOST!$C$5:$C$5,$A99,LABRCOST!N$5:N$5)</f>
        <v>0</v>
      </c>
      <c r="N99" s="17" cm="1">
        <f t="array" ref="N99">SUMIF(TRAINGCOST!$B$6:$B$8,$A99,TRAINGCOST!O$6:O$8)+SUMPRODUCT(--(HSEEXP!$B$7:$B$24=$A99)*(HSEEXP!$G$1:$AN$1=N$1),HSEEXP!$G$7:$AN$24)+SUMPRODUCT(--(GENSERVEXP!$B$7:$B$47=$A99)*(GENSERVEXP!$G$1:$AN$1=N$1),GENSERVEXP!$G$7:$AN$47)+SUMPRODUCT(--(ITEXP!$B$7:$B$15=$A99)*(ITEXP!$G$1:$AN$1=N$1),ITEXP!$G$7:$AN$15)+SUMIF(LABRCOST!$C$5:$C$5,$A99,LABRCOST!O$5:O$5)</f>
        <v>0</v>
      </c>
      <c r="O99" s="18">
        <f t="shared" si="15"/>
        <v>0</v>
      </c>
      <c r="P99" s="19" t="s">
        <v>170</v>
      </c>
    </row>
    <row r="100" spans="1:16">
      <c r="A100" s="20" t="s">
        <v>182</v>
      </c>
      <c r="B100" s="21" t="s">
        <v>183</v>
      </c>
      <c r="C100" s="22">
        <f t="shared" ref="C100:O100" si="16">SUM(C94:C99)</f>
        <v>0</v>
      </c>
      <c r="D100" s="22">
        <f t="shared" si="16"/>
        <v>0</v>
      </c>
      <c r="E100" s="22">
        <f t="shared" si="16"/>
        <v>0</v>
      </c>
      <c r="F100" s="22">
        <f t="shared" si="16"/>
        <v>0</v>
      </c>
      <c r="G100" s="22">
        <f t="shared" si="16"/>
        <v>0</v>
      </c>
      <c r="H100" s="22">
        <f t="shared" si="16"/>
        <v>0</v>
      </c>
      <c r="I100" s="22">
        <f t="shared" si="16"/>
        <v>0</v>
      </c>
      <c r="J100" s="22">
        <f t="shared" si="16"/>
        <v>0</v>
      </c>
      <c r="K100" s="22">
        <f t="shared" si="16"/>
        <v>0</v>
      </c>
      <c r="L100" s="22">
        <f t="shared" si="16"/>
        <v>0</v>
      </c>
      <c r="M100" s="22">
        <f t="shared" si="16"/>
        <v>0</v>
      </c>
      <c r="N100" s="22">
        <f t="shared" si="16"/>
        <v>0</v>
      </c>
      <c r="O100" s="23">
        <f t="shared" si="16"/>
        <v>0</v>
      </c>
      <c r="P100" s="24"/>
    </row>
    <row r="101" spans="1:16">
      <c r="A101" s="15" t="s">
        <v>184</v>
      </c>
      <c r="B101" s="16" t="s">
        <v>185</v>
      </c>
      <c r="C101" s="17" cm="1">
        <f t="array" ref="C101">SUMIF(TRAINGCOST!$B$6:$B$8,$A101,TRAINGCOST!D$6:D$8)+SUMPRODUCT(--(HSEEXP!$B$7:$B$24=$A101)*(HSEEXP!$G$1:$AN$1=C$1),HSEEXP!$G$7:$AN$24)+SUMPRODUCT(--(GENSERVEXP!$B$7:$B$47=$A101)*(GENSERVEXP!$G$1:$AN$1=C$1),GENSERVEXP!$G$7:$AN$47)+SUMPRODUCT(--(ITEXP!$B$7:$B$15=$A101)*(ITEXP!$G$1:$AN$1=C$1),ITEXP!$G$7:$AN$15)+SUMIF(LABRCOST!$C$5:$C$5,$A101,LABRCOST!D$5:D$5)</f>
        <v>0</v>
      </c>
      <c r="D101" s="17" cm="1">
        <f t="array" ref="D101">SUMIF(TRAINGCOST!$B$6:$B$8,$A101,TRAINGCOST!E$6:E$8)+SUMPRODUCT(--(HSEEXP!$B$7:$B$24=$A101)*(HSEEXP!$G$1:$AN$1=D$1),HSEEXP!$G$7:$AN$24)+SUMPRODUCT(--(GENSERVEXP!$B$7:$B$47=$A101)*(GENSERVEXP!$G$1:$AN$1=D$1),GENSERVEXP!$G$7:$AN$47)+SUMPRODUCT(--(ITEXP!$B$7:$B$15=$A101)*(ITEXP!$G$1:$AN$1=D$1),ITEXP!$G$7:$AN$15)+SUMIF(LABRCOST!$C$5:$C$5,$A101,LABRCOST!E$5:E$5)</f>
        <v>0</v>
      </c>
      <c r="E101" s="17" cm="1">
        <f t="array" ref="E101">SUMIF(TRAINGCOST!$B$6:$B$8,$A101,TRAINGCOST!F$6:F$8)+SUMPRODUCT(--(HSEEXP!$B$7:$B$24=$A101)*(HSEEXP!$G$1:$AN$1=E$1),HSEEXP!$G$7:$AN$24)+SUMPRODUCT(--(GENSERVEXP!$B$7:$B$47=$A101)*(GENSERVEXP!$G$1:$AN$1=E$1),GENSERVEXP!$G$7:$AN$47)+SUMPRODUCT(--(ITEXP!$B$7:$B$15=$A101)*(ITEXP!$G$1:$AN$1=E$1),ITEXP!$G$7:$AN$15)+SUMIF(LABRCOST!$C$5:$C$5,$A101,LABRCOST!F$5:F$5)</f>
        <v>0</v>
      </c>
      <c r="F101" s="17" cm="1">
        <f t="array" ref="F101">SUMIF(TRAINGCOST!$B$6:$B$8,$A101,TRAINGCOST!G$6:G$8)+SUMPRODUCT(--(HSEEXP!$B$7:$B$24=$A101)*(HSEEXP!$G$1:$AN$1=F$1),HSEEXP!$G$7:$AN$24)+SUMPRODUCT(--(GENSERVEXP!$B$7:$B$47=$A101)*(GENSERVEXP!$G$1:$AN$1=F$1),GENSERVEXP!$G$7:$AN$47)+SUMPRODUCT(--(ITEXP!$B$7:$B$15=$A101)*(ITEXP!$G$1:$AN$1=F$1),ITEXP!$G$7:$AN$15)+SUMIF(LABRCOST!$C$5:$C$5,$A101,LABRCOST!G$5:G$5)</f>
        <v>0</v>
      </c>
      <c r="G101" s="17" cm="1">
        <f t="array" ref="G101">SUMIF(TRAINGCOST!$B$6:$B$8,$A101,TRAINGCOST!H$6:H$8)+SUMPRODUCT(--(HSEEXP!$B$7:$B$24=$A101)*(HSEEXP!$G$1:$AN$1=G$1),HSEEXP!$G$7:$AN$24)+SUMPRODUCT(--(GENSERVEXP!$B$7:$B$47=$A101)*(GENSERVEXP!$G$1:$AN$1=G$1),GENSERVEXP!$G$7:$AN$47)+SUMPRODUCT(--(ITEXP!$B$7:$B$15=$A101)*(ITEXP!$G$1:$AN$1=G$1),ITEXP!$G$7:$AN$15)+SUMIF(LABRCOST!$C$5:$C$5,$A101,LABRCOST!H$5:H$5)</f>
        <v>0</v>
      </c>
      <c r="H101" s="17" cm="1">
        <f t="array" ref="H101">SUMIF(TRAINGCOST!$B$6:$B$8,$A101,TRAINGCOST!I$6:I$8)+SUMPRODUCT(--(HSEEXP!$B$7:$B$24=$A101)*(HSEEXP!$G$1:$AN$1=H$1),HSEEXP!$G$7:$AN$24)+SUMPRODUCT(--(GENSERVEXP!$B$7:$B$47=$A101)*(GENSERVEXP!$G$1:$AN$1=H$1),GENSERVEXP!$G$7:$AN$47)+SUMPRODUCT(--(ITEXP!$B$7:$B$15=$A101)*(ITEXP!$G$1:$AN$1=H$1),ITEXP!$G$7:$AN$15)+SUMIF(LABRCOST!$C$5:$C$5,$A101,LABRCOST!I$5:I$5)</f>
        <v>0</v>
      </c>
      <c r="I101" s="17" cm="1">
        <f t="array" ref="I101">SUMIF(TRAINGCOST!$B$6:$B$8,$A101,TRAINGCOST!J$6:J$8)+SUMPRODUCT(--(HSEEXP!$B$7:$B$24=$A101)*(HSEEXP!$G$1:$AN$1=I$1),HSEEXP!$G$7:$AN$24)+SUMPRODUCT(--(GENSERVEXP!$B$7:$B$47=$A101)*(GENSERVEXP!$G$1:$AN$1=I$1),GENSERVEXP!$G$7:$AN$47)+SUMPRODUCT(--(ITEXP!$B$7:$B$15=$A101)*(ITEXP!$G$1:$AN$1=I$1),ITEXP!$G$7:$AN$15)+SUMIF(LABRCOST!$C$5:$C$5,$A101,LABRCOST!J$5:J$5)</f>
        <v>0</v>
      </c>
      <c r="J101" s="17" cm="1">
        <f t="array" ref="J101">SUMIF(TRAINGCOST!$B$6:$B$8,$A101,TRAINGCOST!K$6:K$8)+SUMPRODUCT(--(HSEEXP!$B$7:$B$24=$A101)*(HSEEXP!$G$1:$AN$1=J$1),HSEEXP!$G$7:$AN$24)+SUMPRODUCT(--(GENSERVEXP!$B$7:$B$47=$A101)*(GENSERVEXP!$G$1:$AN$1=J$1),GENSERVEXP!$G$7:$AN$47)+SUMPRODUCT(--(ITEXP!$B$7:$B$15=$A101)*(ITEXP!$G$1:$AN$1=J$1),ITEXP!$G$7:$AN$15)+SUMIF(LABRCOST!$C$5:$C$5,$A101,LABRCOST!K$5:K$5)</f>
        <v>0</v>
      </c>
      <c r="K101" s="17" cm="1">
        <f t="array" ref="K101">SUMIF(TRAINGCOST!$B$6:$B$8,$A101,TRAINGCOST!L$6:L$8)+SUMPRODUCT(--(HSEEXP!$B$7:$B$24=$A101)*(HSEEXP!$G$1:$AN$1=K$1),HSEEXP!$G$7:$AN$24)+SUMPRODUCT(--(GENSERVEXP!$B$7:$B$47=$A101)*(GENSERVEXP!$G$1:$AN$1=K$1),GENSERVEXP!$G$7:$AN$47)+SUMPRODUCT(--(ITEXP!$B$7:$B$15=$A101)*(ITEXP!$G$1:$AN$1=K$1),ITEXP!$G$7:$AN$15)+SUMIF(LABRCOST!$C$5:$C$5,$A101,LABRCOST!L$5:L$5)</f>
        <v>0</v>
      </c>
      <c r="L101" s="17" cm="1">
        <f t="array" ref="L101">SUMIF(TRAINGCOST!$B$6:$B$8,$A101,TRAINGCOST!M$6:M$8)+SUMPRODUCT(--(HSEEXP!$B$7:$B$24=$A101)*(HSEEXP!$G$1:$AN$1=L$1),HSEEXP!$G$7:$AN$24)+SUMPRODUCT(--(GENSERVEXP!$B$7:$B$47=$A101)*(GENSERVEXP!$G$1:$AN$1=L$1),GENSERVEXP!$G$7:$AN$47)+SUMPRODUCT(--(ITEXP!$B$7:$B$15=$A101)*(ITEXP!$G$1:$AN$1=L$1),ITEXP!$G$7:$AN$15)+SUMIF(LABRCOST!$C$5:$C$5,$A101,LABRCOST!M$5:M$5)</f>
        <v>0</v>
      </c>
      <c r="M101" s="17" cm="1">
        <f t="array" ref="M101">SUMIF(TRAINGCOST!$B$6:$B$8,$A101,TRAINGCOST!N$6:N$8)+SUMPRODUCT(--(HSEEXP!$B$7:$B$24=$A101)*(HSEEXP!$G$1:$AN$1=M$1),HSEEXP!$G$7:$AN$24)+SUMPRODUCT(--(GENSERVEXP!$B$7:$B$47=$A101)*(GENSERVEXP!$G$1:$AN$1=M$1),GENSERVEXP!$G$7:$AN$47)+SUMPRODUCT(--(ITEXP!$B$7:$B$15=$A101)*(ITEXP!$G$1:$AN$1=M$1),ITEXP!$G$7:$AN$15)+SUMIF(LABRCOST!$C$5:$C$5,$A101,LABRCOST!N$5:N$5)</f>
        <v>0</v>
      </c>
      <c r="N101" s="17" cm="1">
        <f t="array" ref="N101">SUMIF(TRAINGCOST!$B$6:$B$8,$A101,TRAINGCOST!O$6:O$8)+SUMPRODUCT(--(HSEEXP!$B$7:$B$24=$A101)*(HSEEXP!$G$1:$AN$1=N$1),HSEEXP!$G$7:$AN$24)+SUMPRODUCT(--(GENSERVEXP!$B$7:$B$47=$A101)*(GENSERVEXP!$G$1:$AN$1=N$1),GENSERVEXP!$G$7:$AN$47)+SUMPRODUCT(--(ITEXP!$B$7:$B$15=$A101)*(ITEXP!$G$1:$AN$1=N$1),ITEXP!$G$7:$AN$15)+SUMIF(LABRCOST!$C$5:$C$5,$A101,LABRCOST!O$5:O$5)</f>
        <v>0</v>
      </c>
      <c r="O101" s="18">
        <f>SUM(C101:N101)</f>
        <v>0</v>
      </c>
      <c r="P101" s="19" t="s">
        <v>186</v>
      </c>
    </row>
    <row r="102" spans="1:16">
      <c r="A102" s="20" t="s">
        <v>187</v>
      </c>
      <c r="B102" s="21" t="s">
        <v>188</v>
      </c>
      <c r="C102" s="22">
        <f t="shared" ref="C102:N102" si="17">C101</f>
        <v>0</v>
      </c>
      <c r="D102" s="22">
        <f t="shared" si="17"/>
        <v>0</v>
      </c>
      <c r="E102" s="22">
        <f t="shared" si="17"/>
        <v>0</v>
      </c>
      <c r="F102" s="22">
        <f t="shared" si="17"/>
        <v>0</v>
      </c>
      <c r="G102" s="22">
        <f t="shared" si="17"/>
        <v>0</v>
      </c>
      <c r="H102" s="22">
        <f t="shared" si="17"/>
        <v>0</v>
      </c>
      <c r="I102" s="22">
        <f t="shared" si="17"/>
        <v>0</v>
      </c>
      <c r="J102" s="22">
        <f t="shared" si="17"/>
        <v>0</v>
      </c>
      <c r="K102" s="22">
        <f t="shared" si="17"/>
        <v>0</v>
      </c>
      <c r="L102" s="22">
        <f t="shared" si="17"/>
        <v>0</v>
      </c>
      <c r="M102" s="22">
        <f t="shared" si="17"/>
        <v>0</v>
      </c>
      <c r="N102" s="22">
        <f t="shared" si="17"/>
        <v>0</v>
      </c>
      <c r="O102" s="23">
        <f>O101</f>
        <v>0</v>
      </c>
      <c r="P102" s="24"/>
    </row>
    <row r="103" spans="1:16">
      <c r="A103" s="15" t="s">
        <v>189</v>
      </c>
      <c r="B103" s="16" t="s">
        <v>190</v>
      </c>
      <c r="C103" s="17" cm="1">
        <f t="array" ref="C103">SUMIF(TRAINGCOST!$B$6:$B$8,$A103,TRAINGCOST!D$6:D$8)+SUMPRODUCT(--(HSEEXP!$B$7:$B$24=$A103)*(HSEEXP!$G$1:$AN$1=C$1),HSEEXP!$G$7:$AN$24)+SUMPRODUCT(--(GENSERVEXP!$B$7:$B$47=$A103)*(GENSERVEXP!$G$1:$AN$1=C$1),GENSERVEXP!$G$7:$AN$47)+SUMPRODUCT(--(ITEXP!$B$7:$B$15=$A103)*(ITEXP!$G$1:$AN$1=C$1),ITEXP!$G$7:$AN$15)+SUMIF(LABRCOST!$C$5:$C$5,$A103,LABRCOST!D$5:D$5)</f>
        <v>0</v>
      </c>
      <c r="D103" s="17" cm="1">
        <f t="array" ref="D103">SUMIF(TRAINGCOST!$B$6:$B$8,$A103,TRAINGCOST!E$6:E$8)+SUMPRODUCT(--(HSEEXP!$B$7:$B$24=$A103)*(HSEEXP!$G$1:$AN$1=D$1),HSEEXP!$G$7:$AN$24)+SUMPRODUCT(--(GENSERVEXP!$B$7:$B$47=$A103)*(GENSERVEXP!$G$1:$AN$1=D$1),GENSERVEXP!$G$7:$AN$47)+SUMPRODUCT(--(ITEXP!$B$7:$B$15=$A103)*(ITEXP!$G$1:$AN$1=D$1),ITEXP!$G$7:$AN$15)+SUMIF(LABRCOST!$C$5:$C$5,$A103,LABRCOST!E$5:E$5)</f>
        <v>0</v>
      </c>
      <c r="E103" s="17" cm="1">
        <f t="array" ref="E103">SUMIF(TRAINGCOST!$B$6:$B$8,$A103,TRAINGCOST!F$6:F$8)+SUMPRODUCT(--(HSEEXP!$B$7:$B$24=$A103)*(HSEEXP!$G$1:$AN$1=E$1),HSEEXP!$G$7:$AN$24)+SUMPRODUCT(--(GENSERVEXP!$B$7:$B$47=$A103)*(GENSERVEXP!$G$1:$AN$1=E$1),GENSERVEXP!$G$7:$AN$47)+SUMPRODUCT(--(ITEXP!$B$7:$B$15=$A103)*(ITEXP!$G$1:$AN$1=E$1),ITEXP!$G$7:$AN$15)+SUMIF(LABRCOST!$C$5:$C$5,$A103,LABRCOST!F$5:F$5)</f>
        <v>0</v>
      </c>
      <c r="F103" s="17" cm="1">
        <f t="array" ref="F103">SUMIF(TRAINGCOST!$B$6:$B$8,$A103,TRAINGCOST!G$6:G$8)+SUMPRODUCT(--(HSEEXP!$B$7:$B$24=$A103)*(HSEEXP!$G$1:$AN$1=F$1),HSEEXP!$G$7:$AN$24)+SUMPRODUCT(--(GENSERVEXP!$B$7:$B$47=$A103)*(GENSERVEXP!$G$1:$AN$1=F$1),GENSERVEXP!$G$7:$AN$47)+SUMPRODUCT(--(ITEXP!$B$7:$B$15=$A103)*(ITEXP!$G$1:$AN$1=F$1),ITEXP!$G$7:$AN$15)+SUMIF(LABRCOST!$C$5:$C$5,$A103,LABRCOST!G$5:G$5)</f>
        <v>0</v>
      </c>
      <c r="G103" s="17" cm="1">
        <f t="array" ref="G103">SUMIF(TRAINGCOST!$B$6:$B$8,$A103,TRAINGCOST!H$6:H$8)+SUMPRODUCT(--(HSEEXP!$B$7:$B$24=$A103)*(HSEEXP!$G$1:$AN$1=G$1),HSEEXP!$G$7:$AN$24)+SUMPRODUCT(--(GENSERVEXP!$B$7:$B$47=$A103)*(GENSERVEXP!$G$1:$AN$1=G$1),GENSERVEXP!$G$7:$AN$47)+SUMPRODUCT(--(ITEXP!$B$7:$B$15=$A103)*(ITEXP!$G$1:$AN$1=G$1),ITEXP!$G$7:$AN$15)+SUMIF(LABRCOST!$C$5:$C$5,$A103,LABRCOST!H$5:H$5)</f>
        <v>0</v>
      </c>
      <c r="H103" s="17" cm="1">
        <f t="array" ref="H103">SUMIF(TRAINGCOST!$B$6:$B$8,$A103,TRAINGCOST!I$6:I$8)+SUMPRODUCT(--(HSEEXP!$B$7:$B$24=$A103)*(HSEEXP!$G$1:$AN$1=H$1),HSEEXP!$G$7:$AN$24)+SUMPRODUCT(--(GENSERVEXP!$B$7:$B$47=$A103)*(GENSERVEXP!$G$1:$AN$1=H$1),GENSERVEXP!$G$7:$AN$47)+SUMPRODUCT(--(ITEXP!$B$7:$B$15=$A103)*(ITEXP!$G$1:$AN$1=H$1),ITEXP!$G$7:$AN$15)+SUMIF(LABRCOST!$C$5:$C$5,$A103,LABRCOST!I$5:I$5)</f>
        <v>0</v>
      </c>
      <c r="I103" s="17" cm="1">
        <f t="array" ref="I103">SUMIF(TRAINGCOST!$B$6:$B$8,$A103,TRAINGCOST!J$6:J$8)+SUMPRODUCT(--(HSEEXP!$B$7:$B$24=$A103)*(HSEEXP!$G$1:$AN$1=I$1),HSEEXP!$G$7:$AN$24)+SUMPRODUCT(--(GENSERVEXP!$B$7:$B$47=$A103)*(GENSERVEXP!$G$1:$AN$1=I$1),GENSERVEXP!$G$7:$AN$47)+SUMPRODUCT(--(ITEXP!$B$7:$B$15=$A103)*(ITEXP!$G$1:$AN$1=I$1),ITEXP!$G$7:$AN$15)+SUMIF(LABRCOST!$C$5:$C$5,$A103,LABRCOST!J$5:J$5)</f>
        <v>0</v>
      </c>
      <c r="J103" s="17" cm="1">
        <f t="array" ref="J103">SUMIF(TRAINGCOST!$B$6:$B$8,$A103,TRAINGCOST!K$6:K$8)+SUMPRODUCT(--(HSEEXP!$B$7:$B$24=$A103)*(HSEEXP!$G$1:$AN$1=J$1),HSEEXP!$G$7:$AN$24)+SUMPRODUCT(--(GENSERVEXP!$B$7:$B$47=$A103)*(GENSERVEXP!$G$1:$AN$1=J$1),GENSERVEXP!$G$7:$AN$47)+SUMPRODUCT(--(ITEXP!$B$7:$B$15=$A103)*(ITEXP!$G$1:$AN$1=J$1),ITEXP!$G$7:$AN$15)+SUMIF(LABRCOST!$C$5:$C$5,$A103,LABRCOST!K$5:K$5)</f>
        <v>0</v>
      </c>
      <c r="K103" s="17" cm="1">
        <f t="array" ref="K103">SUMIF(TRAINGCOST!$B$6:$B$8,$A103,TRAINGCOST!L$6:L$8)+SUMPRODUCT(--(HSEEXP!$B$7:$B$24=$A103)*(HSEEXP!$G$1:$AN$1=K$1),HSEEXP!$G$7:$AN$24)+SUMPRODUCT(--(GENSERVEXP!$B$7:$B$47=$A103)*(GENSERVEXP!$G$1:$AN$1=K$1),GENSERVEXP!$G$7:$AN$47)+SUMPRODUCT(--(ITEXP!$B$7:$B$15=$A103)*(ITEXP!$G$1:$AN$1=K$1),ITEXP!$G$7:$AN$15)+SUMIF(LABRCOST!$C$5:$C$5,$A103,LABRCOST!L$5:L$5)</f>
        <v>0</v>
      </c>
      <c r="L103" s="17" cm="1">
        <f t="array" ref="L103">SUMIF(TRAINGCOST!$B$6:$B$8,$A103,TRAINGCOST!M$6:M$8)+SUMPRODUCT(--(HSEEXP!$B$7:$B$24=$A103)*(HSEEXP!$G$1:$AN$1=L$1),HSEEXP!$G$7:$AN$24)+SUMPRODUCT(--(GENSERVEXP!$B$7:$B$47=$A103)*(GENSERVEXP!$G$1:$AN$1=L$1),GENSERVEXP!$G$7:$AN$47)+SUMPRODUCT(--(ITEXP!$B$7:$B$15=$A103)*(ITEXP!$G$1:$AN$1=L$1),ITEXP!$G$7:$AN$15)+SUMIF(LABRCOST!$C$5:$C$5,$A103,LABRCOST!M$5:M$5)</f>
        <v>0</v>
      </c>
      <c r="M103" s="17" cm="1">
        <f t="array" ref="M103">SUMIF(TRAINGCOST!$B$6:$B$8,$A103,TRAINGCOST!N$6:N$8)+SUMPRODUCT(--(HSEEXP!$B$7:$B$24=$A103)*(HSEEXP!$G$1:$AN$1=M$1),HSEEXP!$G$7:$AN$24)+SUMPRODUCT(--(GENSERVEXP!$B$7:$B$47=$A103)*(GENSERVEXP!$G$1:$AN$1=M$1),GENSERVEXP!$G$7:$AN$47)+SUMPRODUCT(--(ITEXP!$B$7:$B$15=$A103)*(ITEXP!$G$1:$AN$1=M$1),ITEXP!$G$7:$AN$15)+SUMIF(LABRCOST!$C$5:$C$5,$A103,LABRCOST!N$5:N$5)</f>
        <v>0</v>
      </c>
      <c r="N103" s="17" cm="1">
        <f t="array" ref="N103">SUMIF(TRAINGCOST!$B$6:$B$8,$A103,TRAINGCOST!O$6:O$8)+SUMPRODUCT(--(HSEEXP!$B$7:$B$24=$A103)*(HSEEXP!$G$1:$AN$1=N$1),HSEEXP!$G$7:$AN$24)+SUMPRODUCT(--(GENSERVEXP!$B$7:$B$47=$A103)*(GENSERVEXP!$G$1:$AN$1=N$1),GENSERVEXP!$G$7:$AN$47)+SUMPRODUCT(--(ITEXP!$B$7:$B$15=$A103)*(ITEXP!$G$1:$AN$1=N$1),ITEXP!$G$7:$AN$15)+SUMIF(LABRCOST!$C$5:$C$5,$A103,LABRCOST!O$5:O$5)</f>
        <v>0</v>
      </c>
      <c r="O103" s="18">
        <f>SUM(C103:N103)</f>
        <v>0</v>
      </c>
      <c r="P103" s="19" t="s">
        <v>191</v>
      </c>
    </row>
    <row r="104" spans="1:16">
      <c r="A104" s="20" t="s">
        <v>192</v>
      </c>
      <c r="B104" s="29" t="s">
        <v>193</v>
      </c>
      <c r="C104" s="22">
        <f t="shared" ref="C104:N104" si="18">SUM(C103:C103)</f>
        <v>0</v>
      </c>
      <c r="D104" s="22">
        <f t="shared" si="18"/>
        <v>0</v>
      </c>
      <c r="E104" s="22">
        <f t="shared" si="18"/>
        <v>0</v>
      </c>
      <c r="F104" s="22">
        <f t="shared" si="18"/>
        <v>0</v>
      </c>
      <c r="G104" s="22">
        <f t="shared" si="18"/>
        <v>0</v>
      </c>
      <c r="H104" s="22">
        <f t="shared" si="18"/>
        <v>0</v>
      </c>
      <c r="I104" s="22">
        <f t="shared" si="18"/>
        <v>0</v>
      </c>
      <c r="J104" s="22">
        <f t="shared" si="18"/>
        <v>0</v>
      </c>
      <c r="K104" s="22">
        <f t="shared" si="18"/>
        <v>0</v>
      </c>
      <c r="L104" s="22">
        <f t="shared" si="18"/>
        <v>0</v>
      </c>
      <c r="M104" s="22">
        <f t="shared" si="18"/>
        <v>0</v>
      </c>
      <c r="N104" s="22">
        <f t="shared" si="18"/>
        <v>0</v>
      </c>
      <c r="O104" s="23">
        <f>SUM(O103:O103)</f>
        <v>0</v>
      </c>
      <c r="P104" s="24"/>
    </row>
    <row r="105" spans="1:16">
      <c r="A105" s="30" t="s">
        <v>194</v>
      </c>
      <c r="B105" s="31" t="s">
        <v>195</v>
      </c>
      <c r="C105" s="17" cm="1">
        <f t="array" ref="C105">SUMIF(TRAINGCOST!$B$6:$B$8,$A105,TRAINGCOST!D$6:D$8)+SUMPRODUCT(--(HSEEXP!$B$7:$B$24=$A105)*(HSEEXP!$G$1:$AN$1=C$1),HSEEXP!$G$7:$AN$24)+SUMPRODUCT(--(GENSERVEXP!$B$7:$B$47=$A105)*(GENSERVEXP!$G$1:$AN$1=C$1),GENSERVEXP!$G$7:$AN$47)+SUMPRODUCT(--(ITEXP!$B$7:$B$15=$A105)*(ITEXP!$G$1:$AN$1=C$1),ITEXP!$G$7:$AN$15)+SUMIF(LABRCOST!$C$5:$C$5,$A105,LABRCOST!D$5:D$5)</f>
        <v>0</v>
      </c>
      <c r="D105" s="17" cm="1">
        <f t="array" ref="D105">SUMIF(TRAINGCOST!$B$6:$B$8,$A105,TRAINGCOST!E$6:E$8)+SUMPRODUCT(--(HSEEXP!$B$7:$B$24=$A105)*(HSEEXP!$G$1:$AN$1=D$1),HSEEXP!$G$7:$AN$24)+SUMPRODUCT(--(GENSERVEXP!$B$7:$B$47=$A105)*(GENSERVEXP!$G$1:$AN$1=D$1),GENSERVEXP!$G$7:$AN$47)+SUMPRODUCT(--(ITEXP!$B$7:$B$15=$A105)*(ITEXP!$G$1:$AN$1=D$1),ITEXP!$G$7:$AN$15)+SUMIF(LABRCOST!$C$5:$C$5,$A105,LABRCOST!E$5:E$5)</f>
        <v>0</v>
      </c>
      <c r="E105" s="17" cm="1">
        <f t="array" ref="E105">SUMIF(TRAINGCOST!$B$6:$B$8,$A105,TRAINGCOST!F$6:F$8)+SUMPRODUCT(--(HSEEXP!$B$7:$B$24=$A105)*(HSEEXP!$G$1:$AN$1=E$1),HSEEXP!$G$7:$AN$24)+SUMPRODUCT(--(GENSERVEXP!$B$7:$B$47=$A105)*(GENSERVEXP!$G$1:$AN$1=E$1),GENSERVEXP!$G$7:$AN$47)+SUMPRODUCT(--(ITEXP!$B$7:$B$15=$A105)*(ITEXP!$G$1:$AN$1=E$1),ITEXP!$G$7:$AN$15)+SUMIF(LABRCOST!$C$5:$C$5,$A105,LABRCOST!F$5:F$5)</f>
        <v>0</v>
      </c>
      <c r="F105" s="17" cm="1">
        <f t="array" ref="F105">SUMIF(TRAINGCOST!$B$6:$B$8,$A105,TRAINGCOST!G$6:G$8)+SUMPRODUCT(--(HSEEXP!$B$7:$B$24=$A105)*(HSEEXP!$G$1:$AN$1=F$1),HSEEXP!$G$7:$AN$24)+SUMPRODUCT(--(GENSERVEXP!$B$7:$B$47=$A105)*(GENSERVEXP!$G$1:$AN$1=F$1),GENSERVEXP!$G$7:$AN$47)+SUMPRODUCT(--(ITEXP!$B$7:$B$15=$A105)*(ITEXP!$G$1:$AN$1=F$1),ITEXP!$G$7:$AN$15)+SUMIF(LABRCOST!$C$5:$C$5,$A105,LABRCOST!G$5:G$5)</f>
        <v>0</v>
      </c>
      <c r="G105" s="17" cm="1">
        <f t="array" ref="G105">SUMIF(TRAINGCOST!$B$6:$B$8,$A105,TRAINGCOST!H$6:H$8)+SUMPRODUCT(--(HSEEXP!$B$7:$B$24=$A105)*(HSEEXP!$G$1:$AN$1=G$1),HSEEXP!$G$7:$AN$24)+SUMPRODUCT(--(GENSERVEXP!$B$7:$B$47=$A105)*(GENSERVEXP!$G$1:$AN$1=G$1),GENSERVEXP!$G$7:$AN$47)+SUMPRODUCT(--(ITEXP!$B$7:$B$15=$A105)*(ITEXP!$G$1:$AN$1=G$1),ITEXP!$G$7:$AN$15)+SUMIF(LABRCOST!$C$5:$C$5,$A105,LABRCOST!H$5:H$5)</f>
        <v>0</v>
      </c>
      <c r="H105" s="17" cm="1">
        <f t="array" ref="H105">SUMIF(TRAINGCOST!$B$6:$B$8,$A105,TRAINGCOST!I$6:I$8)+SUMPRODUCT(--(HSEEXP!$B$7:$B$24=$A105)*(HSEEXP!$G$1:$AN$1=H$1),HSEEXP!$G$7:$AN$24)+SUMPRODUCT(--(GENSERVEXP!$B$7:$B$47=$A105)*(GENSERVEXP!$G$1:$AN$1=H$1),GENSERVEXP!$G$7:$AN$47)+SUMPRODUCT(--(ITEXP!$B$7:$B$15=$A105)*(ITEXP!$G$1:$AN$1=H$1),ITEXP!$G$7:$AN$15)+SUMIF(LABRCOST!$C$5:$C$5,$A105,LABRCOST!I$5:I$5)</f>
        <v>0</v>
      </c>
      <c r="I105" s="17" cm="1">
        <f t="array" ref="I105">SUMIF(TRAINGCOST!$B$6:$B$8,$A105,TRAINGCOST!J$6:J$8)+SUMPRODUCT(--(HSEEXP!$B$7:$B$24=$A105)*(HSEEXP!$G$1:$AN$1=I$1),HSEEXP!$G$7:$AN$24)+SUMPRODUCT(--(GENSERVEXP!$B$7:$B$47=$A105)*(GENSERVEXP!$G$1:$AN$1=I$1),GENSERVEXP!$G$7:$AN$47)+SUMPRODUCT(--(ITEXP!$B$7:$B$15=$A105)*(ITEXP!$G$1:$AN$1=I$1),ITEXP!$G$7:$AN$15)+SUMIF(LABRCOST!$C$5:$C$5,$A105,LABRCOST!J$5:J$5)</f>
        <v>0</v>
      </c>
      <c r="J105" s="17" cm="1">
        <f t="array" ref="J105">SUMIF(TRAINGCOST!$B$6:$B$8,$A105,TRAINGCOST!K$6:K$8)+SUMPRODUCT(--(HSEEXP!$B$7:$B$24=$A105)*(HSEEXP!$G$1:$AN$1=J$1),HSEEXP!$G$7:$AN$24)+SUMPRODUCT(--(GENSERVEXP!$B$7:$B$47=$A105)*(GENSERVEXP!$G$1:$AN$1=J$1),GENSERVEXP!$G$7:$AN$47)+SUMPRODUCT(--(ITEXP!$B$7:$B$15=$A105)*(ITEXP!$G$1:$AN$1=J$1),ITEXP!$G$7:$AN$15)+SUMIF(LABRCOST!$C$5:$C$5,$A105,LABRCOST!K$5:K$5)</f>
        <v>0</v>
      </c>
      <c r="K105" s="17" cm="1">
        <f t="array" ref="K105">SUMIF(TRAINGCOST!$B$6:$B$8,$A105,TRAINGCOST!L$6:L$8)+SUMPRODUCT(--(HSEEXP!$B$7:$B$24=$A105)*(HSEEXP!$G$1:$AN$1=K$1),HSEEXP!$G$7:$AN$24)+SUMPRODUCT(--(GENSERVEXP!$B$7:$B$47=$A105)*(GENSERVEXP!$G$1:$AN$1=K$1),GENSERVEXP!$G$7:$AN$47)+SUMPRODUCT(--(ITEXP!$B$7:$B$15=$A105)*(ITEXP!$G$1:$AN$1=K$1),ITEXP!$G$7:$AN$15)+SUMIF(LABRCOST!$C$5:$C$5,$A105,LABRCOST!L$5:L$5)</f>
        <v>0</v>
      </c>
      <c r="L105" s="17" cm="1">
        <f t="array" ref="L105">SUMIF(TRAINGCOST!$B$6:$B$8,$A105,TRAINGCOST!M$6:M$8)+SUMPRODUCT(--(HSEEXP!$B$7:$B$24=$A105)*(HSEEXP!$G$1:$AN$1=L$1),HSEEXP!$G$7:$AN$24)+SUMPRODUCT(--(GENSERVEXP!$B$7:$B$47=$A105)*(GENSERVEXP!$G$1:$AN$1=L$1),GENSERVEXP!$G$7:$AN$47)+SUMPRODUCT(--(ITEXP!$B$7:$B$15=$A105)*(ITEXP!$G$1:$AN$1=L$1),ITEXP!$G$7:$AN$15)+SUMIF(LABRCOST!$C$5:$C$5,$A105,LABRCOST!M$5:M$5)</f>
        <v>0</v>
      </c>
      <c r="M105" s="17" cm="1">
        <f t="array" ref="M105">SUMIF(TRAINGCOST!$B$6:$B$8,$A105,TRAINGCOST!N$6:N$8)+SUMPRODUCT(--(HSEEXP!$B$7:$B$24=$A105)*(HSEEXP!$G$1:$AN$1=M$1),HSEEXP!$G$7:$AN$24)+SUMPRODUCT(--(GENSERVEXP!$B$7:$B$47=$A105)*(GENSERVEXP!$G$1:$AN$1=M$1),GENSERVEXP!$G$7:$AN$47)+SUMPRODUCT(--(ITEXP!$B$7:$B$15=$A105)*(ITEXP!$G$1:$AN$1=M$1),ITEXP!$G$7:$AN$15)+SUMIF(LABRCOST!$C$5:$C$5,$A105,LABRCOST!N$5:N$5)</f>
        <v>0</v>
      </c>
      <c r="N105" s="17" cm="1">
        <f t="array" ref="N105">SUMIF(TRAINGCOST!$B$6:$B$8,$A105,TRAINGCOST!O$6:O$8)+SUMPRODUCT(--(HSEEXP!$B$7:$B$24=$A105)*(HSEEXP!$G$1:$AN$1=N$1),HSEEXP!$G$7:$AN$24)+SUMPRODUCT(--(GENSERVEXP!$B$7:$B$47=$A105)*(GENSERVEXP!$G$1:$AN$1=N$1),GENSERVEXP!$G$7:$AN$47)+SUMPRODUCT(--(ITEXP!$B$7:$B$15=$A105)*(ITEXP!$G$1:$AN$1=N$1),ITEXP!$G$7:$AN$15)+SUMIF(LABRCOST!$C$5:$C$5,$A105,LABRCOST!O$5:O$5)</f>
        <v>0</v>
      </c>
      <c r="O105" s="18">
        <f t="shared" ref="O105:O111" si="19">SUM(C105:N105)</f>
        <v>0</v>
      </c>
      <c r="P105" s="32" t="s">
        <v>45</v>
      </c>
    </row>
    <row r="106" spans="1:16">
      <c r="A106" s="30" t="s">
        <v>196</v>
      </c>
      <c r="B106" s="31" t="s">
        <v>197</v>
      </c>
      <c r="C106" s="17" cm="1">
        <f t="array" ref="C106">SUMIF(TRAINGCOST!$B$6:$B$8,$A106,TRAINGCOST!D$6:D$8)+SUMPRODUCT(--(HSEEXP!$B$7:$B$24=$A106)*(HSEEXP!$G$1:$AN$1=C$1),HSEEXP!$G$7:$AN$24)+SUMPRODUCT(--(GENSERVEXP!$B$7:$B$47=$A106)*(GENSERVEXP!$G$1:$AN$1=C$1),GENSERVEXP!$G$7:$AN$47)+SUMPRODUCT(--(ITEXP!$B$7:$B$15=$A106)*(ITEXP!$G$1:$AN$1=C$1),ITEXP!$G$7:$AN$15)+SUMIF(LABRCOST!$C$5:$C$5,$A106,LABRCOST!D$5:D$5)</f>
        <v>0</v>
      </c>
      <c r="D106" s="17" cm="1">
        <f t="array" ref="D106">SUMIF(TRAINGCOST!$B$6:$B$8,$A106,TRAINGCOST!E$6:E$8)+SUMPRODUCT(--(HSEEXP!$B$7:$B$24=$A106)*(HSEEXP!$G$1:$AN$1=D$1),HSEEXP!$G$7:$AN$24)+SUMPRODUCT(--(GENSERVEXP!$B$7:$B$47=$A106)*(GENSERVEXP!$G$1:$AN$1=D$1),GENSERVEXP!$G$7:$AN$47)+SUMPRODUCT(--(ITEXP!$B$7:$B$15=$A106)*(ITEXP!$G$1:$AN$1=D$1),ITEXP!$G$7:$AN$15)+SUMIF(LABRCOST!$C$5:$C$5,$A106,LABRCOST!E$5:E$5)</f>
        <v>0</v>
      </c>
      <c r="E106" s="17" cm="1">
        <f t="array" ref="E106">SUMIF(TRAINGCOST!$B$6:$B$8,$A106,TRAINGCOST!F$6:F$8)+SUMPRODUCT(--(HSEEXP!$B$7:$B$24=$A106)*(HSEEXP!$G$1:$AN$1=E$1),HSEEXP!$G$7:$AN$24)+SUMPRODUCT(--(GENSERVEXP!$B$7:$B$47=$A106)*(GENSERVEXP!$G$1:$AN$1=E$1),GENSERVEXP!$G$7:$AN$47)+SUMPRODUCT(--(ITEXP!$B$7:$B$15=$A106)*(ITEXP!$G$1:$AN$1=E$1),ITEXP!$G$7:$AN$15)+SUMIF(LABRCOST!$C$5:$C$5,$A106,LABRCOST!F$5:F$5)</f>
        <v>0</v>
      </c>
      <c r="F106" s="17" cm="1">
        <f t="array" ref="F106">SUMIF(TRAINGCOST!$B$6:$B$8,$A106,TRAINGCOST!G$6:G$8)+SUMPRODUCT(--(HSEEXP!$B$7:$B$24=$A106)*(HSEEXP!$G$1:$AN$1=F$1),HSEEXP!$G$7:$AN$24)+SUMPRODUCT(--(GENSERVEXP!$B$7:$B$47=$A106)*(GENSERVEXP!$G$1:$AN$1=F$1),GENSERVEXP!$G$7:$AN$47)+SUMPRODUCT(--(ITEXP!$B$7:$B$15=$A106)*(ITEXP!$G$1:$AN$1=F$1),ITEXP!$G$7:$AN$15)+SUMIF(LABRCOST!$C$5:$C$5,$A106,LABRCOST!G$5:G$5)</f>
        <v>0</v>
      </c>
      <c r="G106" s="17" cm="1">
        <f t="array" ref="G106">SUMIF(TRAINGCOST!$B$6:$B$8,$A106,TRAINGCOST!H$6:H$8)+SUMPRODUCT(--(HSEEXP!$B$7:$B$24=$A106)*(HSEEXP!$G$1:$AN$1=G$1),HSEEXP!$G$7:$AN$24)+SUMPRODUCT(--(GENSERVEXP!$B$7:$B$47=$A106)*(GENSERVEXP!$G$1:$AN$1=G$1),GENSERVEXP!$G$7:$AN$47)+SUMPRODUCT(--(ITEXP!$B$7:$B$15=$A106)*(ITEXP!$G$1:$AN$1=G$1),ITEXP!$G$7:$AN$15)+SUMIF(LABRCOST!$C$5:$C$5,$A106,LABRCOST!H$5:H$5)</f>
        <v>0</v>
      </c>
      <c r="H106" s="17" cm="1">
        <f t="array" ref="H106">SUMIF(TRAINGCOST!$B$6:$B$8,$A106,TRAINGCOST!I$6:I$8)+SUMPRODUCT(--(HSEEXP!$B$7:$B$24=$A106)*(HSEEXP!$G$1:$AN$1=H$1),HSEEXP!$G$7:$AN$24)+SUMPRODUCT(--(GENSERVEXP!$B$7:$B$47=$A106)*(GENSERVEXP!$G$1:$AN$1=H$1),GENSERVEXP!$G$7:$AN$47)+SUMPRODUCT(--(ITEXP!$B$7:$B$15=$A106)*(ITEXP!$G$1:$AN$1=H$1),ITEXP!$G$7:$AN$15)+SUMIF(LABRCOST!$C$5:$C$5,$A106,LABRCOST!I$5:I$5)</f>
        <v>0</v>
      </c>
      <c r="I106" s="17" cm="1">
        <f t="array" ref="I106">SUMIF(TRAINGCOST!$B$6:$B$8,$A106,TRAINGCOST!J$6:J$8)+SUMPRODUCT(--(HSEEXP!$B$7:$B$24=$A106)*(HSEEXP!$G$1:$AN$1=I$1),HSEEXP!$G$7:$AN$24)+SUMPRODUCT(--(GENSERVEXP!$B$7:$B$47=$A106)*(GENSERVEXP!$G$1:$AN$1=I$1),GENSERVEXP!$G$7:$AN$47)+SUMPRODUCT(--(ITEXP!$B$7:$B$15=$A106)*(ITEXP!$G$1:$AN$1=I$1),ITEXP!$G$7:$AN$15)+SUMIF(LABRCOST!$C$5:$C$5,$A106,LABRCOST!J$5:J$5)</f>
        <v>0</v>
      </c>
      <c r="J106" s="17" cm="1">
        <f t="array" ref="J106">SUMIF(TRAINGCOST!$B$6:$B$8,$A106,TRAINGCOST!K$6:K$8)+SUMPRODUCT(--(HSEEXP!$B$7:$B$24=$A106)*(HSEEXP!$G$1:$AN$1=J$1),HSEEXP!$G$7:$AN$24)+SUMPRODUCT(--(GENSERVEXP!$B$7:$B$47=$A106)*(GENSERVEXP!$G$1:$AN$1=J$1),GENSERVEXP!$G$7:$AN$47)+SUMPRODUCT(--(ITEXP!$B$7:$B$15=$A106)*(ITEXP!$G$1:$AN$1=J$1),ITEXP!$G$7:$AN$15)+SUMIF(LABRCOST!$C$5:$C$5,$A106,LABRCOST!K$5:K$5)</f>
        <v>0</v>
      </c>
      <c r="K106" s="17" cm="1">
        <f t="array" ref="K106">SUMIF(TRAINGCOST!$B$6:$B$8,$A106,TRAINGCOST!L$6:L$8)+SUMPRODUCT(--(HSEEXP!$B$7:$B$24=$A106)*(HSEEXP!$G$1:$AN$1=K$1),HSEEXP!$G$7:$AN$24)+SUMPRODUCT(--(GENSERVEXP!$B$7:$B$47=$A106)*(GENSERVEXP!$G$1:$AN$1=K$1),GENSERVEXP!$G$7:$AN$47)+SUMPRODUCT(--(ITEXP!$B$7:$B$15=$A106)*(ITEXP!$G$1:$AN$1=K$1),ITEXP!$G$7:$AN$15)+SUMIF(LABRCOST!$C$5:$C$5,$A106,LABRCOST!L$5:L$5)</f>
        <v>0</v>
      </c>
      <c r="L106" s="17" cm="1">
        <f t="array" ref="L106">SUMIF(TRAINGCOST!$B$6:$B$8,$A106,TRAINGCOST!M$6:M$8)+SUMPRODUCT(--(HSEEXP!$B$7:$B$24=$A106)*(HSEEXP!$G$1:$AN$1=L$1),HSEEXP!$G$7:$AN$24)+SUMPRODUCT(--(GENSERVEXP!$B$7:$B$47=$A106)*(GENSERVEXP!$G$1:$AN$1=L$1),GENSERVEXP!$G$7:$AN$47)+SUMPRODUCT(--(ITEXP!$B$7:$B$15=$A106)*(ITEXP!$G$1:$AN$1=L$1),ITEXP!$G$7:$AN$15)+SUMIF(LABRCOST!$C$5:$C$5,$A106,LABRCOST!M$5:M$5)</f>
        <v>0</v>
      </c>
      <c r="M106" s="17" cm="1">
        <f t="array" ref="M106">SUMIF(TRAINGCOST!$B$6:$B$8,$A106,TRAINGCOST!N$6:N$8)+SUMPRODUCT(--(HSEEXP!$B$7:$B$24=$A106)*(HSEEXP!$G$1:$AN$1=M$1),HSEEXP!$G$7:$AN$24)+SUMPRODUCT(--(GENSERVEXP!$B$7:$B$47=$A106)*(GENSERVEXP!$G$1:$AN$1=M$1),GENSERVEXP!$G$7:$AN$47)+SUMPRODUCT(--(ITEXP!$B$7:$B$15=$A106)*(ITEXP!$G$1:$AN$1=M$1),ITEXP!$G$7:$AN$15)+SUMIF(LABRCOST!$C$5:$C$5,$A106,LABRCOST!N$5:N$5)</f>
        <v>0</v>
      </c>
      <c r="N106" s="17" cm="1">
        <f t="array" ref="N106">SUMIF(TRAINGCOST!$B$6:$B$8,$A106,TRAINGCOST!O$6:O$8)+SUMPRODUCT(--(HSEEXP!$B$7:$B$24=$A106)*(HSEEXP!$G$1:$AN$1=N$1),HSEEXP!$G$7:$AN$24)+SUMPRODUCT(--(GENSERVEXP!$B$7:$B$47=$A106)*(GENSERVEXP!$G$1:$AN$1=N$1),GENSERVEXP!$G$7:$AN$47)+SUMPRODUCT(--(ITEXP!$B$7:$B$15=$A106)*(ITEXP!$G$1:$AN$1=N$1),ITEXP!$G$7:$AN$15)+SUMIF(LABRCOST!$C$5:$C$5,$A106,LABRCOST!O$5:O$5)</f>
        <v>0</v>
      </c>
      <c r="O106" s="18">
        <f t="shared" si="19"/>
        <v>0</v>
      </c>
      <c r="P106" s="32" t="s">
        <v>45</v>
      </c>
    </row>
    <row r="107" spans="1:16">
      <c r="A107" s="20" t="s">
        <v>198</v>
      </c>
      <c r="B107" s="29" t="s">
        <v>199</v>
      </c>
      <c r="C107" s="22">
        <f t="shared" ref="C107:N107" si="20">SUM(C105:C106)</f>
        <v>0</v>
      </c>
      <c r="D107" s="22">
        <f t="shared" si="20"/>
        <v>0</v>
      </c>
      <c r="E107" s="22">
        <f t="shared" si="20"/>
        <v>0</v>
      </c>
      <c r="F107" s="22">
        <f t="shared" si="20"/>
        <v>0</v>
      </c>
      <c r="G107" s="22">
        <f t="shared" si="20"/>
        <v>0</v>
      </c>
      <c r="H107" s="22">
        <f t="shared" si="20"/>
        <v>0</v>
      </c>
      <c r="I107" s="22">
        <f t="shared" si="20"/>
        <v>0</v>
      </c>
      <c r="J107" s="22">
        <f t="shared" si="20"/>
        <v>0</v>
      </c>
      <c r="K107" s="22">
        <f t="shared" si="20"/>
        <v>0</v>
      </c>
      <c r="L107" s="22">
        <f t="shared" si="20"/>
        <v>0</v>
      </c>
      <c r="M107" s="22">
        <f t="shared" si="20"/>
        <v>0</v>
      </c>
      <c r="N107" s="22">
        <f t="shared" si="20"/>
        <v>0</v>
      </c>
      <c r="O107" s="23">
        <f t="shared" si="19"/>
        <v>0</v>
      </c>
      <c r="P107" s="24"/>
    </row>
    <row r="108" spans="1:16">
      <c r="A108" s="30" t="s">
        <v>200</v>
      </c>
      <c r="B108" s="31" t="s">
        <v>201</v>
      </c>
      <c r="C108" s="17" cm="1">
        <f t="array" ref="C108">SUMIF(TRAINGCOST!$B$6:$B$8,$A108,TRAINGCOST!D$6:D$8)+SUMPRODUCT(--(HSEEXP!$B$7:$B$24=$A108)*(HSEEXP!$G$1:$AN$1=C$1),HSEEXP!$G$7:$AN$24)+SUMPRODUCT(--(GENSERVEXP!$B$7:$B$47=$A108)*(GENSERVEXP!$G$1:$AN$1=C$1),GENSERVEXP!$G$7:$AN$47)+SUMPRODUCT(--(ITEXP!$B$7:$B$15=$A108)*(ITEXP!$G$1:$AN$1=C$1),ITEXP!$G$7:$AN$15)+SUMIF(LABRCOST!$C$5:$C$5,$A108,LABRCOST!D$5:D$5)</f>
        <v>0</v>
      </c>
      <c r="D108" s="17" cm="1">
        <f t="array" ref="D108">SUMIF(TRAINGCOST!$B$6:$B$8,$A108,TRAINGCOST!E$6:E$8)+SUMPRODUCT(--(HSEEXP!$B$7:$B$24=$A108)*(HSEEXP!$G$1:$AN$1=D$1),HSEEXP!$G$7:$AN$24)+SUMPRODUCT(--(GENSERVEXP!$B$7:$B$47=$A108)*(GENSERVEXP!$G$1:$AN$1=D$1),GENSERVEXP!$G$7:$AN$47)+SUMPRODUCT(--(ITEXP!$B$7:$B$15=$A108)*(ITEXP!$G$1:$AN$1=D$1),ITEXP!$G$7:$AN$15)+SUMIF(LABRCOST!$C$5:$C$5,$A108,LABRCOST!E$5:E$5)</f>
        <v>0</v>
      </c>
      <c r="E108" s="17" cm="1">
        <f t="array" ref="E108">SUMIF(TRAINGCOST!$B$6:$B$8,$A108,TRAINGCOST!F$6:F$8)+SUMPRODUCT(--(HSEEXP!$B$7:$B$24=$A108)*(HSEEXP!$G$1:$AN$1=E$1),HSEEXP!$G$7:$AN$24)+SUMPRODUCT(--(GENSERVEXP!$B$7:$B$47=$A108)*(GENSERVEXP!$G$1:$AN$1=E$1),GENSERVEXP!$G$7:$AN$47)+SUMPRODUCT(--(ITEXP!$B$7:$B$15=$A108)*(ITEXP!$G$1:$AN$1=E$1),ITEXP!$G$7:$AN$15)+SUMIF(LABRCOST!$C$5:$C$5,$A108,LABRCOST!F$5:F$5)</f>
        <v>0</v>
      </c>
      <c r="F108" s="17" cm="1">
        <f t="array" ref="F108">SUMIF(TRAINGCOST!$B$6:$B$8,$A108,TRAINGCOST!G$6:G$8)+SUMPRODUCT(--(HSEEXP!$B$7:$B$24=$A108)*(HSEEXP!$G$1:$AN$1=F$1),HSEEXP!$G$7:$AN$24)+SUMPRODUCT(--(GENSERVEXP!$B$7:$B$47=$A108)*(GENSERVEXP!$G$1:$AN$1=F$1),GENSERVEXP!$G$7:$AN$47)+SUMPRODUCT(--(ITEXP!$B$7:$B$15=$A108)*(ITEXP!$G$1:$AN$1=F$1),ITEXP!$G$7:$AN$15)+SUMIF(LABRCOST!$C$5:$C$5,$A108,LABRCOST!G$5:G$5)</f>
        <v>0</v>
      </c>
      <c r="G108" s="17" cm="1">
        <f t="array" ref="G108">SUMIF(TRAINGCOST!$B$6:$B$8,$A108,TRAINGCOST!H$6:H$8)+SUMPRODUCT(--(HSEEXP!$B$7:$B$24=$A108)*(HSEEXP!$G$1:$AN$1=G$1),HSEEXP!$G$7:$AN$24)+SUMPRODUCT(--(GENSERVEXP!$B$7:$B$47=$A108)*(GENSERVEXP!$G$1:$AN$1=G$1),GENSERVEXP!$G$7:$AN$47)+SUMPRODUCT(--(ITEXP!$B$7:$B$15=$A108)*(ITEXP!$G$1:$AN$1=G$1),ITEXP!$G$7:$AN$15)+SUMIF(LABRCOST!$C$5:$C$5,$A108,LABRCOST!H$5:H$5)</f>
        <v>0</v>
      </c>
      <c r="H108" s="17" cm="1">
        <f t="array" ref="H108">SUMIF(TRAINGCOST!$B$6:$B$8,$A108,TRAINGCOST!I$6:I$8)+SUMPRODUCT(--(HSEEXP!$B$7:$B$24=$A108)*(HSEEXP!$G$1:$AN$1=H$1),HSEEXP!$G$7:$AN$24)+SUMPRODUCT(--(GENSERVEXP!$B$7:$B$47=$A108)*(GENSERVEXP!$G$1:$AN$1=H$1),GENSERVEXP!$G$7:$AN$47)+SUMPRODUCT(--(ITEXP!$B$7:$B$15=$A108)*(ITEXP!$G$1:$AN$1=H$1),ITEXP!$G$7:$AN$15)+SUMIF(LABRCOST!$C$5:$C$5,$A108,LABRCOST!I$5:I$5)</f>
        <v>0</v>
      </c>
      <c r="I108" s="17" cm="1">
        <f t="array" ref="I108">SUMIF(TRAINGCOST!$B$6:$B$8,$A108,TRAINGCOST!J$6:J$8)+SUMPRODUCT(--(HSEEXP!$B$7:$B$24=$A108)*(HSEEXP!$G$1:$AN$1=I$1),HSEEXP!$G$7:$AN$24)+SUMPRODUCT(--(GENSERVEXP!$B$7:$B$47=$A108)*(GENSERVEXP!$G$1:$AN$1=I$1),GENSERVEXP!$G$7:$AN$47)+SUMPRODUCT(--(ITEXP!$B$7:$B$15=$A108)*(ITEXP!$G$1:$AN$1=I$1),ITEXP!$G$7:$AN$15)+SUMIF(LABRCOST!$C$5:$C$5,$A108,LABRCOST!J$5:J$5)</f>
        <v>0</v>
      </c>
      <c r="J108" s="17" cm="1">
        <f t="array" ref="J108">SUMIF(TRAINGCOST!$B$6:$B$8,$A108,TRAINGCOST!K$6:K$8)+SUMPRODUCT(--(HSEEXP!$B$7:$B$24=$A108)*(HSEEXP!$G$1:$AN$1=J$1),HSEEXP!$G$7:$AN$24)+SUMPRODUCT(--(GENSERVEXP!$B$7:$B$47=$A108)*(GENSERVEXP!$G$1:$AN$1=J$1),GENSERVEXP!$G$7:$AN$47)+SUMPRODUCT(--(ITEXP!$B$7:$B$15=$A108)*(ITEXP!$G$1:$AN$1=J$1),ITEXP!$G$7:$AN$15)+SUMIF(LABRCOST!$C$5:$C$5,$A108,LABRCOST!K$5:K$5)</f>
        <v>0</v>
      </c>
      <c r="K108" s="17" cm="1">
        <f t="array" ref="K108">SUMIF(TRAINGCOST!$B$6:$B$8,$A108,TRAINGCOST!L$6:L$8)+SUMPRODUCT(--(HSEEXP!$B$7:$B$24=$A108)*(HSEEXP!$G$1:$AN$1=K$1),HSEEXP!$G$7:$AN$24)+SUMPRODUCT(--(GENSERVEXP!$B$7:$B$47=$A108)*(GENSERVEXP!$G$1:$AN$1=K$1),GENSERVEXP!$G$7:$AN$47)+SUMPRODUCT(--(ITEXP!$B$7:$B$15=$A108)*(ITEXP!$G$1:$AN$1=K$1),ITEXP!$G$7:$AN$15)+SUMIF(LABRCOST!$C$5:$C$5,$A108,LABRCOST!L$5:L$5)</f>
        <v>0</v>
      </c>
      <c r="L108" s="17" cm="1">
        <f t="array" ref="L108">SUMIF(TRAINGCOST!$B$6:$B$8,$A108,TRAINGCOST!M$6:M$8)+SUMPRODUCT(--(HSEEXP!$B$7:$B$24=$A108)*(HSEEXP!$G$1:$AN$1=L$1),HSEEXP!$G$7:$AN$24)+SUMPRODUCT(--(GENSERVEXP!$B$7:$B$47=$A108)*(GENSERVEXP!$G$1:$AN$1=L$1),GENSERVEXP!$G$7:$AN$47)+SUMPRODUCT(--(ITEXP!$B$7:$B$15=$A108)*(ITEXP!$G$1:$AN$1=L$1),ITEXP!$G$7:$AN$15)+SUMIF(LABRCOST!$C$5:$C$5,$A108,LABRCOST!M$5:M$5)</f>
        <v>0</v>
      </c>
      <c r="M108" s="17" cm="1">
        <f t="array" ref="M108">SUMIF(TRAINGCOST!$B$6:$B$8,$A108,TRAINGCOST!N$6:N$8)+SUMPRODUCT(--(HSEEXP!$B$7:$B$24=$A108)*(HSEEXP!$G$1:$AN$1=M$1),HSEEXP!$G$7:$AN$24)+SUMPRODUCT(--(GENSERVEXP!$B$7:$B$47=$A108)*(GENSERVEXP!$G$1:$AN$1=M$1),GENSERVEXP!$G$7:$AN$47)+SUMPRODUCT(--(ITEXP!$B$7:$B$15=$A108)*(ITEXP!$G$1:$AN$1=M$1),ITEXP!$G$7:$AN$15)+SUMIF(LABRCOST!$C$5:$C$5,$A108,LABRCOST!N$5:N$5)</f>
        <v>0</v>
      </c>
      <c r="N108" s="17" cm="1">
        <f t="array" ref="N108">SUMIF(TRAINGCOST!$B$6:$B$8,$A108,TRAINGCOST!O$6:O$8)+SUMPRODUCT(--(HSEEXP!$B$7:$B$24=$A108)*(HSEEXP!$G$1:$AN$1=N$1),HSEEXP!$G$7:$AN$24)+SUMPRODUCT(--(GENSERVEXP!$B$7:$B$47=$A108)*(GENSERVEXP!$G$1:$AN$1=N$1),GENSERVEXP!$G$7:$AN$47)+SUMPRODUCT(--(ITEXP!$B$7:$B$15=$A108)*(ITEXP!$G$1:$AN$1=N$1),ITEXP!$G$7:$AN$15)+SUMIF(LABRCOST!$C$5:$C$5,$A108,LABRCOST!O$5:O$5)</f>
        <v>0</v>
      </c>
      <c r="O108" s="18">
        <f t="shared" si="19"/>
        <v>0</v>
      </c>
      <c r="P108" s="32" t="s">
        <v>202</v>
      </c>
    </row>
    <row r="109" spans="1:16">
      <c r="A109" s="15" t="s">
        <v>203</v>
      </c>
      <c r="B109" s="16" t="s">
        <v>204</v>
      </c>
      <c r="C109" s="33" cm="1">
        <f t="array" ref="C109">SUMIF(TRAINGCOST!$B$6:$B$8,$A109,TRAINGCOST!D$6:D$8)+SUMPRODUCT(--(HSEEXP!$B$7:$B$24=$A109)*(HSEEXP!$G$1:$AN$1=C$1),HSEEXP!$G$7:$AN$24)+SUMPRODUCT(--(GENSERVEXP!$B$7:$B$47=$A109)*(GENSERVEXP!$G$1:$AN$1=C$1),GENSERVEXP!$G$7:$AN$47)+SUMPRODUCT(--(ITEXP!$B$7:$B$15=$A109)*(ITEXP!$G$1:$AN$1=C$1),ITEXP!$G$7:$AN$15)+SUMIF(LABRCOST!$C$5:$C$5,$A109,LABRCOST!D$5:D$5)</f>
        <v>0</v>
      </c>
      <c r="D109" s="33" cm="1">
        <f t="array" ref="D109">SUMIF(TRAINGCOST!$B$6:$B$8,$A109,TRAINGCOST!E$6:E$8)+SUMPRODUCT(--(HSEEXP!$B$7:$B$24=$A109)*(HSEEXP!$G$1:$AN$1=D$1),HSEEXP!$G$7:$AN$24)+SUMPRODUCT(--(GENSERVEXP!$B$7:$B$47=$A109)*(GENSERVEXP!$G$1:$AN$1=D$1),GENSERVEXP!$G$7:$AN$47)+SUMPRODUCT(--(ITEXP!$B$7:$B$15=$A109)*(ITEXP!$G$1:$AN$1=D$1),ITEXP!$G$7:$AN$15)+SUMIF(LABRCOST!$C$5:$C$5,$A109,LABRCOST!E$5:E$5)</f>
        <v>0</v>
      </c>
      <c r="E109" s="33" cm="1">
        <f t="array" ref="E109">SUMIF(TRAINGCOST!$B$6:$B$8,$A109,TRAINGCOST!F$6:F$8)+SUMPRODUCT(--(HSEEXP!$B$7:$B$24=$A109)*(HSEEXP!$G$1:$AN$1=E$1),HSEEXP!$G$7:$AN$24)+SUMPRODUCT(--(GENSERVEXP!$B$7:$B$47=$A109)*(GENSERVEXP!$G$1:$AN$1=E$1),GENSERVEXP!$G$7:$AN$47)+SUMPRODUCT(--(ITEXP!$B$7:$B$15=$A109)*(ITEXP!$G$1:$AN$1=E$1),ITEXP!$G$7:$AN$15)+SUMIF(LABRCOST!$C$5:$C$5,$A109,LABRCOST!F$5:F$5)</f>
        <v>0</v>
      </c>
      <c r="F109" s="33" cm="1">
        <f t="array" ref="F109">SUMIF(TRAINGCOST!$B$6:$B$8,$A109,TRAINGCOST!G$6:G$8)+SUMPRODUCT(--(HSEEXP!$B$7:$B$24=$A109)*(HSEEXP!$G$1:$AN$1=F$1),HSEEXP!$G$7:$AN$24)+SUMPRODUCT(--(GENSERVEXP!$B$7:$B$47=$A109)*(GENSERVEXP!$G$1:$AN$1=F$1),GENSERVEXP!$G$7:$AN$47)+SUMPRODUCT(--(ITEXP!$B$7:$B$15=$A109)*(ITEXP!$G$1:$AN$1=F$1),ITEXP!$G$7:$AN$15)+SUMIF(LABRCOST!$C$5:$C$5,$A109,LABRCOST!G$5:G$5)</f>
        <v>0</v>
      </c>
      <c r="G109" s="33" cm="1">
        <f t="array" ref="G109">SUMIF(TRAINGCOST!$B$6:$B$8,$A109,TRAINGCOST!H$6:H$8)+SUMPRODUCT(--(HSEEXP!$B$7:$B$24=$A109)*(HSEEXP!$G$1:$AN$1=G$1),HSEEXP!$G$7:$AN$24)+SUMPRODUCT(--(GENSERVEXP!$B$7:$B$47=$A109)*(GENSERVEXP!$G$1:$AN$1=G$1),GENSERVEXP!$G$7:$AN$47)+SUMPRODUCT(--(ITEXP!$B$7:$B$15=$A109)*(ITEXP!$G$1:$AN$1=G$1),ITEXP!$G$7:$AN$15)+SUMIF(LABRCOST!$C$5:$C$5,$A109,LABRCOST!H$5:H$5)</f>
        <v>0</v>
      </c>
      <c r="H109" s="33" cm="1">
        <f t="array" ref="H109">SUMIF(TRAINGCOST!$B$6:$B$8,$A109,TRAINGCOST!I$6:I$8)+SUMPRODUCT(--(HSEEXP!$B$7:$B$24=$A109)*(HSEEXP!$G$1:$AN$1=H$1),HSEEXP!$G$7:$AN$24)+SUMPRODUCT(--(GENSERVEXP!$B$7:$B$47=$A109)*(GENSERVEXP!$G$1:$AN$1=H$1),GENSERVEXP!$G$7:$AN$47)+SUMPRODUCT(--(ITEXP!$B$7:$B$15=$A109)*(ITEXP!$G$1:$AN$1=H$1),ITEXP!$G$7:$AN$15)+SUMIF(LABRCOST!$C$5:$C$5,$A109,LABRCOST!I$5:I$5)</f>
        <v>0</v>
      </c>
      <c r="I109" s="33" cm="1">
        <f t="array" ref="I109">SUMIF(TRAINGCOST!$B$6:$B$8,$A109,TRAINGCOST!J$6:J$8)+SUMPRODUCT(--(HSEEXP!$B$7:$B$24=$A109)*(HSEEXP!$G$1:$AN$1=I$1),HSEEXP!$G$7:$AN$24)+SUMPRODUCT(--(GENSERVEXP!$B$7:$B$47=$A109)*(GENSERVEXP!$G$1:$AN$1=I$1),GENSERVEXP!$G$7:$AN$47)+SUMPRODUCT(--(ITEXP!$B$7:$B$15=$A109)*(ITEXP!$G$1:$AN$1=I$1),ITEXP!$G$7:$AN$15)+SUMIF(LABRCOST!$C$5:$C$5,$A109,LABRCOST!J$5:J$5)</f>
        <v>0</v>
      </c>
      <c r="J109" s="33" cm="1">
        <f t="array" ref="J109">SUMIF(TRAINGCOST!$B$6:$B$8,$A109,TRAINGCOST!K$6:K$8)+SUMPRODUCT(--(HSEEXP!$B$7:$B$24=$A109)*(HSEEXP!$G$1:$AN$1=J$1),HSEEXP!$G$7:$AN$24)+SUMPRODUCT(--(GENSERVEXP!$B$7:$B$47=$A109)*(GENSERVEXP!$G$1:$AN$1=J$1),GENSERVEXP!$G$7:$AN$47)+SUMPRODUCT(--(ITEXP!$B$7:$B$15=$A109)*(ITEXP!$G$1:$AN$1=J$1),ITEXP!$G$7:$AN$15)+SUMIF(LABRCOST!$C$5:$C$5,$A109,LABRCOST!K$5:K$5)</f>
        <v>0</v>
      </c>
      <c r="K109" s="33" cm="1">
        <f t="array" ref="K109">SUMIF(TRAINGCOST!$B$6:$B$8,$A109,TRAINGCOST!L$6:L$8)+SUMPRODUCT(--(HSEEXP!$B$7:$B$24=$A109)*(HSEEXP!$G$1:$AN$1=K$1),HSEEXP!$G$7:$AN$24)+SUMPRODUCT(--(GENSERVEXP!$B$7:$B$47=$A109)*(GENSERVEXP!$G$1:$AN$1=K$1),GENSERVEXP!$G$7:$AN$47)+SUMPRODUCT(--(ITEXP!$B$7:$B$15=$A109)*(ITEXP!$G$1:$AN$1=K$1),ITEXP!$G$7:$AN$15)+SUMIF(LABRCOST!$C$5:$C$5,$A109,LABRCOST!L$5:L$5)</f>
        <v>0</v>
      </c>
      <c r="L109" s="33" cm="1">
        <f t="array" ref="L109">SUMIF(TRAINGCOST!$B$6:$B$8,$A109,TRAINGCOST!M$6:M$8)+SUMPRODUCT(--(HSEEXP!$B$7:$B$24=$A109)*(HSEEXP!$G$1:$AN$1=L$1),HSEEXP!$G$7:$AN$24)+SUMPRODUCT(--(GENSERVEXP!$B$7:$B$47=$A109)*(GENSERVEXP!$G$1:$AN$1=L$1),GENSERVEXP!$G$7:$AN$47)+SUMPRODUCT(--(ITEXP!$B$7:$B$15=$A109)*(ITEXP!$G$1:$AN$1=L$1),ITEXP!$G$7:$AN$15)+SUMIF(LABRCOST!$C$5:$C$5,$A109,LABRCOST!M$5:M$5)</f>
        <v>0</v>
      </c>
      <c r="M109" s="33" cm="1">
        <f t="array" ref="M109">SUMIF(TRAINGCOST!$B$6:$B$8,$A109,TRAINGCOST!N$6:N$8)+SUMPRODUCT(--(HSEEXP!$B$7:$B$24=$A109)*(HSEEXP!$G$1:$AN$1=M$1),HSEEXP!$G$7:$AN$24)+SUMPRODUCT(--(GENSERVEXP!$B$7:$B$47=$A109)*(GENSERVEXP!$G$1:$AN$1=M$1),GENSERVEXP!$G$7:$AN$47)+SUMPRODUCT(--(ITEXP!$B$7:$B$15=$A109)*(ITEXP!$G$1:$AN$1=M$1),ITEXP!$G$7:$AN$15)+SUMIF(LABRCOST!$C$5:$C$5,$A109,LABRCOST!N$5:N$5)</f>
        <v>0</v>
      </c>
      <c r="N109" s="33" cm="1">
        <f t="array" ref="N109">SUMIF(TRAINGCOST!$B$6:$B$8,$A109,TRAINGCOST!O$6:O$8)+SUMPRODUCT(--(HSEEXP!$B$7:$B$24=$A109)*(HSEEXP!$G$1:$AN$1=N$1),HSEEXP!$G$7:$AN$24)+SUMPRODUCT(--(GENSERVEXP!$B$7:$B$47=$A109)*(GENSERVEXP!$G$1:$AN$1=N$1),GENSERVEXP!$G$7:$AN$47)+SUMPRODUCT(--(ITEXP!$B$7:$B$15=$A109)*(ITEXP!$G$1:$AN$1=N$1),ITEXP!$G$7:$AN$15)+SUMIF(LABRCOST!$C$5:$C$5,$A109,LABRCOST!O$5:O$5)</f>
        <v>0</v>
      </c>
      <c r="O109" s="34">
        <f t="shared" si="19"/>
        <v>0</v>
      </c>
      <c r="P109" s="19"/>
    </row>
    <row r="110" spans="1:16">
      <c r="A110" s="30" t="s">
        <v>205</v>
      </c>
      <c r="B110" s="31" t="s">
        <v>206</v>
      </c>
      <c r="C110" s="17" cm="1">
        <f t="array" ref="C110">SUMIF(TRAINGCOST!$B$6:$B$8,$A110,TRAINGCOST!D$6:D$8)+SUMPRODUCT(--(HSEEXP!$B$7:$B$24=$A110)*(HSEEXP!$G$1:$AN$1=C$1),HSEEXP!$G$7:$AN$24)+SUMPRODUCT(--(GENSERVEXP!$B$7:$B$47=$A110)*(GENSERVEXP!$G$1:$AN$1=C$1),GENSERVEXP!$G$7:$AN$47)+SUMPRODUCT(--(ITEXP!$B$7:$B$15=$A110)*(ITEXP!$G$1:$AN$1=C$1),ITEXP!$G$7:$AN$15)+SUMIF(LABRCOST!$C$5:$C$5,$A110,LABRCOST!D$5:D$5)</f>
        <v>0</v>
      </c>
      <c r="D110" s="17" cm="1">
        <f t="array" ref="D110">SUMIF(TRAINGCOST!$B$6:$B$8,$A110,TRAINGCOST!E$6:E$8)+SUMPRODUCT(--(HSEEXP!$B$7:$B$24=$A110)*(HSEEXP!$G$1:$AN$1=D$1),HSEEXP!$G$7:$AN$24)+SUMPRODUCT(--(GENSERVEXP!$B$7:$B$47=$A110)*(GENSERVEXP!$G$1:$AN$1=D$1),GENSERVEXP!$G$7:$AN$47)+SUMPRODUCT(--(ITEXP!$B$7:$B$15=$A110)*(ITEXP!$G$1:$AN$1=D$1),ITEXP!$G$7:$AN$15)+SUMIF(LABRCOST!$C$5:$C$5,$A110,LABRCOST!E$5:E$5)</f>
        <v>0</v>
      </c>
      <c r="E110" s="17" cm="1">
        <f t="array" ref="E110">SUMIF(TRAINGCOST!$B$6:$B$8,$A110,TRAINGCOST!F$6:F$8)+SUMPRODUCT(--(HSEEXP!$B$7:$B$24=$A110)*(HSEEXP!$G$1:$AN$1=E$1),HSEEXP!$G$7:$AN$24)+SUMPRODUCT(--(GENSERVEXP!$B$7:$B$47=$A110)*(GENSERVEXP!$G$1:$AN$1=E$1),GENSERVEXP!$G$7:$AN$47)+SUMPRODUCT(--(ITEXP!$B$7:$B$15=$A110)*(ITEXP!$G$1:$AN$1=E$1),ITEXP!$G$7:$AN$15)+SUMIF(LABRCOST!$C$5:$C$5,$A110,LABRCOST!F$5:F$5)</f>
        <v>0</v>
      </c>
      <c r="F110" s="17" cm="1">
        <f t="array" ref="F110">SUMIF(TRAINGCOST!$B$6:$B$8,$A110,TRAINGCOST!G$6:G$8)+SUMPRODUCT(--(HSEEXP!$B$7:$B$24=$A110)*(HSEEXP!$G$1:$AN$1=F$1),HSEEXP!$G$7:$AN$24)+SUMPRODUCT(--(GENSERVEXP!$B$7:$B$47=$A110)*(GENSERVEXP!$G$1:$AN$1=F$1),GENSERVEXP!$G$7:$AN$47)+SUMPRODUCT(--(ITEXP!$B$7:$B$15=$A110)*(ITEXP!$G$1:$AN$1=F$1),ITEXP!$G$7:$AN$15)+SUMIF(LABRCOST!$C$5:$C$5,$A110,LABRCOST!G$5:G$5)</f>
        <v>0</v>
      </c>
      <c r="G110" s="17" cm="1">
        <f t="array" ref="G110">SUMIF(TRAINGCOST!$B$6:$B$8,$A110,TRAINGCOST!H$6:H$8)+SUMPRODUCT(--(HSEEXP!$B$7:$B$24=$A110)*(HSEEXP!$G$1:$AN$1=G$1),HSEEXP!$G$7:$AN$24)+SUMPRODUCT(--(GENSERVEXP!$B$7:$B$47=$A110)*(GENSERVEXP!$G$1:$AN$1=G$1),GENSERVEXP!$G$7:$AN$47)+SUMPRODUCT(--(ITEXP!$B$7:$B$15=$A110)*(ITEXP!$G$1:$AN$1=G$1),ITEXP!$G$7:$AN$15)+SUMIF(LABRCOST!$C$5:$C$5,$A110,LABRCOST!H$5:H$5)</f>
        <v>0</v>
      </c>
      <c r="H110" s="17" cm="1">
        <f t="array" ref="H110">SUMIF(TRAINGCOST!$B$6:$B$8,$A110,TRAINGCOST!I$6:I$8)+SUMPRODUCT(--(HSEEXP!$B$7:$B$24=$A110)*(HSEEXP!$G$1:$AN$1=H$1),HSEEXP!$G$7:$AN$24)+SUMPRODUCT(--(GENSERVEXP!$B$7:$B$47=$A110)*(GENSERVEXP!$G$1:$AN$1=H$1),GENSERVEXP!$G$7:$AN$47)+SUMPRODUCT(--(ITEXP!$B$7:$B$15=$A110)*(ITEXP!$G$1:$AN$1=H$1),ITEXP!$G$7:$AN$15)+SUMIF(LABRCOST!$C$5:$C$5,$A110,LABRCOST!I$5:I$5)</f>
        <v>0</v>
      </c>
      <c r="I110" s="17" cm="1">
        <f t="array" ref="I110">SUMIF(TRAINGCOST!$B$6:$B$8,$A110,TRAINGCOST!J$6:J$8)+SUMPRODUCT(--(HSEEXP!$B$7:$B$24=$A110)*(HSEEXP!$G$1:$AN$1=I$1),HSEEXP!$G$7:$AN$24)+SUMPRODUCT(--(GENSERVEXP!$B$7:$B$47=$A110)*(GENSERVEXP!$G$1:$AN$1=I$1),GENSERVEXP!$G$7:$AN$47)+SUMPRODUCT(--(ITEXP!$B$7:$B$15=$A110)*(ITEXP!$G$1:$AN$1=I$1),ITEXP!$G$7:$AN$15)+SUMIF(LABRCOST!$C$5:$C$5,$A110,LABRCOST!J$5:J$5)</f>
        <v>0</v>
      </c>
      <c r="J110" s="17" cm="1">
        <f t="array" ref="J110">SUMIF(TRAINGCOST!$B$6:$B$8,$A110,TRAINGCOST!K$6:K$8)+SUMPRODUCT(--(HSEEXP!$B$7:$B$24=$A110)*(HSEEXP!$G$1:$AN$1=J$1),HSEEXP!$G$7:$AN$24)+SUMPRODUCT(--(GENSERVEXP!$B$7:$B$47=$A110)*(GENSERVEXP!$G$1:$AN$1=J$1),GENSERVEXP!$G$7:$AN$47)+SUMPRODUCT(--(ITEXP!$B$7:$B$15=$A110)*(ITEXP!$G$1:$AN$1=J$1),ITEXP!$G$7:$AN$15)+SUMIF(LABRCOST!$C$5:$C$5,$A110,LABRCOST!K$5:K$5)</f>
        <v>0</v>
      </c>
      <c r="K110" s="17" cm="1">
        <f t="array" ref="K110">SUMIF(TRAINGCOST!$B$6:$B$8,$A110,TRAINGCOST!L$6:L$8)+SUMPRODUCT(--(HSEEXP!$B$7:$B$24=$A110)*(HSEEXP!$G$1:$AN$1=K$1),HSEEXP!$G$7:$AN$24)+SUMPRODUCT(--(GENSERVEXP!$B$7:$B$47=$A110)*(GENSERVEXP!$G$1:$AN$1=K$1),GENSERVEXP!$G$7:$AN$47)+SUMPRODUCT(--(ITEXP!$B$7:$B$15=$A110)*(ITEXP!$G$1:$AN$1=K$1),ITEXP!$G$7:$AN$15)+SUMIF(LABRCOST!$C$5:$C$5,$A110,LABRCOST!L$5:L$5)</f>
        <v>0</v>
      </c>
      <c r="L110" s="17" cm="1">
        <f t="array" ref="L110">SUMIF(TRAINGCOST!$B$6:$B$8,$A110,TRAINGCOST!M$6:M$8)+SUMPRODUCT(--(HSEEXP!$B$7:$B$24=$A110)*(HSEEXP!$G$1:$AN$1=L$1),HSEEXP!$G$7:$AN$24)+SUMPRODUCT(--(GENSERVEXP!$B$7:$B$47=$A110)*(GENSERVEXP!$G$1:$AN$1=L$1),GENSERVEXP!$G$7:$AN$47)+SUMPRODUCT(--(ITEXP!$B$7:$B$15=$A110)*(ITEXP!$G$1:$AN$1=L$1),ITEXP!$G$7:$AN$15)+SUMIF(LABRCOST!$C$5:$C$5,$A110,LABRCOST!M$5:M$5)</f>
        <v>0</v>
      </c>
      <c r="M110" s="17" cm="1">
        <f t="array" ref="M110">SUMIF(TRAINGCOST!$B$6:$B$8,$A110,TRAINGCOST!N$6:N$8)+SUMPRODUCT(--(HSEEXP!$B$7:$B$24=$A110)*(HSEEXP!$G$1:$AN$1=M$1),HSEEXP!$G$7:$AN$24)+SUMPRODUCT(--(GENSERVEXP!$B$7:$B$47=$A110)*(GENSERVEXP!$G$1:$AN$1=M$1),GENSERVEXP!$G$7:$AN$47)+SUMPRODUCT(--(ITEXP!$B$7:$B$15=$A110)*(ITEXP!$G$1:$AN$1=M$1),ITEXP!$G$7:$AN$15)+SUMIF(LABRCOST!$C$5:$C$5,$A110,LABRCOST!N$5:N$5)</f>
        <v>0</v>
      </c>
      <c r="N110" s="17" cm="1">
        <f t="array" ref="N110">SUMIF(TRAINGCOST!$B$6:$B$8,$A110,TRAINGCOST!O$6:O$8)+SUMPRODUCT(--(HSEEXP!$B$7:$B$24=$A110)*(HSEEXP!$G$1:$AN$1=N$1),HSEEXP!$G$7:$AN$24)+SUMPRODUCT(--(GENSERVEXP!$B$7:$B$47=$A110)*(GENSERVEXP!$G$1:$AN$1=N$1),GENSERVEXP!$G$7:$AN$47)+SUMPRODUCT(--(ITEXP!$B$7:$B$15=$A110)*(ITEXP!$G$1:$AN$1=N$1),ITEXP!$G$7:$AN$15)+SUMIF(LABRCOST!$C$5:$C$5,$A110,LABRCOST!O$5:O$5)</f>
        <v>0</v>
      </c>
      <c r="O110" s="18">
        <f t="shared" si="19"/>
        <v>0</v>
      </c>
      <c r="P110" s="32" t="s">
        <v>85</v>
      </c>
    </row>
    <row r="111" spans="1:16">
      <c r="A111" s="30" t="s">
        <v>207</v>
      </c>
      <c r="B111" s="31" t="s">
        <v>208</v>
      </c>
      <c r="C111" s="17" cm="1">
        <f t="array" ref="C111">SUMIF(TRAINGCOST!$B$6:$B$8,$A111,TRAINGCOST!D$6:D$8)+SUMPRODUCT(--(HSEEXP!$B$7:$B$24=$A111)*(HSEEXP!$G$1:$AN$1=C$1),HSEEXP!$G$7:$AN$24)+SUMPRODUCT(--(GENSERVEXP!$B$7:$B$47=$A111)*(GENSERVEXP!$G$1:$AN$1=C$1),GENSERVEXP!$G$7:$AN$47)+SUMPRODUCT(--(ITEXP!$B$7:$B$15=$A111)*(ITEXP!$G$1:$AN$1=C$1),ITEXP!$G$7:$AN$15)+SUMIF(LABRCOST!$C$5:$C$5,$A111,LABRCOST!D$5:D$5)</f>
        <v>0</v>
      </c>
      <c r="D111" s="17" cm="1">
        <f t="array" ref="D111">SUMIF(TRAINGCOST!$B$6:$B$8,$A111,TRAINGCOST!E$6:E$8)+SUMPRODUCT(--(HSEEXP!$B$7:$B$24=$A111)*(HSEEXP!$G$1:$AN$1=D$1),HSEEXP!$G$7:$AN$24)+SUMPRODUCT(--(GENSERVEXP!$B$7:$B$47=$A111)*(GENSERVEXP!$G$1:$AN$1=D$1),GENSERVEXP!$G$7:$AN$47)+SUMPRODUCT(--(ITEXP!$B$7:$B$15=$A111)*(ITEXP!$G$1:$AN$1=D$1),ITEXP!$G$7:$AN$15)+SUMIF(LABRCOST!$C$5:$C$5,$A111,LABRCOST!E$5:E$5)</f>
        <v>0</v>
      </c>
      <c r="E111" s="17" cm="1">
        <f t="array" ref="E111">SUMIF(TRAINGCOST!$B$6:$B$8,$A111,TRAINGCOST!F$6:F$8)+SUMPRODUCT(--(HSEEXP!$B$7:$B$24=$A111)*(HSEEXP!$G$1:$AN$1=E$1),HSEEXP!$G$7:$AN$24)+SUMPRODUCT(--(GENSERVEXP!$B$7:$B$47=$A111)*(GENSERVEXP!$G$1:$AN$1=E$1),GENSERVEXP!$G$7:$AN$47)+SUMPRODUCT(--(ITEXP!$B$7:$B$15=$A111)*(ITEXP!$G$1:$AN$1=E$1),ITEXP!$G$7:$AN$15)+SUMIF(LABRCOST!$C$5:$C$5,$A111,LABRCOST!F$5:F$5)</f>
        <v>0</v>
      </c>
      <c r="F111" s="17" cm="1">
        <f t="array" ref="F111">SUMIF(TRAINGCOST!$B$6:$B$8,$A111,TRAINGCOST!G$6:G$8)+SUMPRODUCT(--(HSEEXP!$B$7:$B$24=$A111)*(HSEEXP!$G$1:$AN$1=F$1),HSEEXP!$G$7:$AN$24)+SUMPRODUCT(--(GENSERVEXP!$B$7:$B$47=$A111)*(GENSERVEXP!$G$1:$AN$1=F$1),GENSERVEXP!$G$7:$AN$47)+SUMPRODUCT(--(ITEXP!$B$7:$B$15=$A111)*(ITEXP!$G$1:$AN$1=F$1),ITEXP!$G$7:$AN$15)+SUMIF(LABRCOST!$C$5:$C$5,$A111,LABRCOST!G$5:G$5)</f>
        <v>0</v>
      </c>
      <c r="G111" s="17" cm="1">
        <f t="array" ref="G111">SUMIF(TRAINGCOST!$B$6:$B$8,$A111,TRAINGCOST!H$6:H$8)+SUMPRODUCT(--(HSEEXP!$B$7:$B$24=$A111)*(HSEEXP!$G$1:$AN$1=G$1),HSEEXP!$G$7:$AN$24)+SUMPRODUCT(--(GENSERVEXP!$B$7:$B$47=$A111)*(GENSERVEXP!$G$1:$AN$1=G$1),GENSERVEXP!$G$7:$AN$47)+SUMPRODUCT(--(ITEXP!$B$7:$B$15=$A111)*(ITEXP!$G$1:$AN$1=G$1),ITEXP!$G$7:$AN$15)+SUMIF(LABRCOST!$C$5:$C$5,$A111,LABRCOST!H$5:H$5)</f>
        <v>0</v>
      </c>
      <c r="H111" s="17" cm="1">
        <f t="array" ref="H111">SUMIF(TRAINGCOST!$B$6:$B$8,$A111,TRAINGCOST!I$6:I$8)+SUMPRODUCT(--(HSEEXP!$B$7:$B$24=$A111)*(HSEEXP!$G$1:$AN$1=H$1),HSEEXP!$G$7:$AN$24)+SUMPRODUCT(--(GENSERVEXP!$B$7:$B$47=$A111)*(GENSERVEXP!$G$1:$AN$1=H$1),GENSERVEXP!$G$7:$AN$47)+SUMPRODUCT(--(ITEXP!$B$7:$B$15=$A111)*(ITEXP!$G$1:$AN$1=H$1),ITEXP!$G$7:$AN$15)+SUMIF(LABRCOST!$C$5:$C$5,$A111,LABRCOST!I$5:I$5)</f>
        <v>0</v>
      </c>
      <c r="I111" s="17" cm="1">
        <f t="array" ref="I111">SUMIF(TRAINGCOST!$B$6:$B$8,$A111,TRAINGCOST!J$6:J$8)+SUMPRODUCT(--(HSEEXP!$B$7:$B$24=$A111)*(HSEEXP!$G$1:$AN$1=I$1),HSEEXP!$G$7:$AN$24)+SUMPRODUCT(--(GENSERVEXP!$B$7:$B$47=$A111)*(GENSERVEXP!$G$1:$AN$1=I$1),GENSERVEXP!$G$7:$AN$47)+SUMPRODUCT(--(ITEXP!$B$7:$B$15=$A111)*(ITEXP!$G$1:$AN$1=I$1),ITEXP!$G$7:$AN$15)+SUMIF(LABRCOST!$C$5:$C$5,$A111,LABRCOST!J$5:J$5)</f>
        <v>0</v>
      </c>
      <c r="J111" s="17" cm="1">
        <f t="array" ref="J111">SUMIF(TRAINGCOST!$B$6:$B$8,$A111,TRAINGCOST!K$6:K$8)+SUMPRODUCT(--(HSEEXP!$B$7:$B$24=$A111)*(HSEEXP!$G$1:$AN$1=J$1),HSEEXP!$G$7:$AN$24)+SUMPRODUCT(--(GENSERVEXP!$B$7:$B$47=$A111)*(GENSERVEXP!$G$1:$AN$1=J$1),GENSERVEXP!$G$7:$AN$47)+SUMPRODUCT(--(ITEXP!$B$7:$B$15=$A111)*(ITEXP!$G$1:$AN$1=J$1),ITEXP!$G$7:$AN$15)+SUMIF(LABRCOST!$C$5:$C$5,$A111,LABRCOST!K$5:K$5)</f>
        <v>0</v>
      </c>
      <c r="K111" s="17" cm="1">
        <f t="array" ref="K111">SUMIF(TRAINGCOST!$B$6:$B$8,$A111,TRAINGCOST!L$6:L$8)+SUMPRODUCT(--(HSEEXP!$B$7:$B$24=$A111)*(HSEEXP!$G$1:$AN$1=K$1),HSEEXP!$G$7:$AN$24)+SUMPRODUCT(--(GENSERVEXP!$B$7:$B$47=$A111)*(GENSERVEXP!$G$1:$AN$1=K$1),GENSERVEXP!$G$7:$AN$47)+SUMPRODUCT(--(ITEXP!$B$7:$B$15=$A111)*(ITEXP!$G$1:$AN$1=K$1),ITEXP!$G$7:$AN$15)+SUMIF(LABRCOST!$C$5:$C$5,$A111,LABRCOST!L$5:L$5)</f>
        <v>0</v>
      </c>
      <c r="L111" s="17" cm="1">
        <f t="array" ref="L111">SUMIF(TRAINGCOST!$B$6:$B$8,$A111,TRAINGCOST!M$6:M$8)+SUMPRODUCT(--(HSEEXP!$B$7:$B$24=$A111)*(HSEEXP!$G$1:$AN$1=L$1),HSEEXP!$G$7:$AN$24)+SUMPRODUCT(--(GENSERVEXP!$B$7:$B$47=$A111)*(GENSERVEXP!$G$1:$AN$1=L$1),GENSERVEXP!$G$7:$AN$47)+SUMPRODUCT(--(ITEXP!$B$7:$B$15=$A111)*(ITEXP!$G$1:$AN$1=L$1),ITEXP!$G$7:$AN$15)+SUMIF(LABRCOST!$C$5:$C$5,$A111,LABRCOST!M$5:M$5)</f>
        <v>0</v>
      </c>
      <c r="M111" s="17" cm="1">
        <f t="array" ref="M111">SUMIF(TRAINGCOST!$B$6:$B$8,$A111,TRAINGCOST!N$6:N$8)+SUMPRODUCT(--(HSEEXP!$B$7:$B$24=$A111)*(HSEEXP!$G$1:$AN$1=M$1),HSEEXP!$G$7:$AN$24)+SUMPRODUCT(--(GENSERVEXP!$B$7:$B$47=$A111)*(GENSERVEXP!$G$1:$AN$1=M$1),GENSERVEXP!$G$7:$AN$47)+SUMPRODUCT(--(ITEXP!$B$7:$B$15=$A111)*(ITEXP!$G$1:$AN$1=M$1),ITEXP!$G$7:$AN$15)+SUMIF(LABRCOST!$C$5:$C$5,$A111,LABRCOST!N$5:N$5)</f>
        <v>0</v>
      </c>
      <c r="N111" s="17" cm="1">
        <f t="array" ref="N111">SUMIF(TRAINGCOST!$B$6:$B$8,$A111,TRAINGCOST!O$6:O$8)+SUMPRODUCT(--(HSEEXP!$B$7:$B$24=$A111)*(HSEEXP!$G$1:$AN$1=N$1),HSEEXP!$G$7:$AN$24)+SUMPRODUCT(--(GENSERVEXP!$B$7:$B$47=$A111)*(GENSERVEXP!$G$1:$AN$1=N$1),GENSERVEXP!$G$7:$AN$47)+SUMPRODUCT(--(ITEXP!$B$7:$B$15=$A111)*(ITEXP!$G$1:$AN$1=N$1),ITEXP!$G$7:$AN$15)+SUMIF(LABRCOST!$C$5:$C$5,$A111,LABRCOST!O$5:O$5)</f>
        <v>0</v>
      </c>
      <c r="O111" s="18">
        <f t="shared" si="19"/>
        <v>0</v>
      </c>
      <c r="P111" s="32" t="s">
        <v>37</v>
      </c>
    </row>
    <row r="112" spans="1:16">
      <c r="A112" s="20" t="s">
        <v>209</v>
      </c>
      <c r="B112" s="29" t="s">
        <v>210</v>
      </c>
      <c r="C112" s="22">
        <f t="shared" ref="C112:N112" si="21">SUM(C110:C111)</f>
        <v>0</v>
      </c>
      <c r="D112" s="22">
        <f t="shared" si="21"/>
        <v>0</v>
      </c>
      <c r="E112" s="22">
        <f t="shared" si="21"/>
        <v>0</v>
      </c>
      <c r="F112" s="22">
        <f t="shared" si="21"/>
        <v>0</v>
      </c>
      <c r="G112" s="22">
        <f t="shared" si="21"/>
        <v>0</v>
      </c>
      <c r="H112" s="22">
        <f t="shared" si="21"/>
        <v>0</v>
      </c>
      <c r="I112" s="22">
        <f t="shared" si="21"/>
        <v>0</v>
      </c>
      <c r="J112" s="22">
        <f t="shared" si="21"/>
        <v>0</v>
      </c>
      <c r="K112" s="22">
        <f t="shared" si="21"/>
        <v>0</v>
      </c>
      <c r="L112" s="22">
        <f t="shared" si="21"/>
        <v>0</v>
      </c>
      <c r="M112" s="22">
        <f t="shared" si="21"/>
        <v>0</v>
      </c>
      <c r="N112" s="22">
        <f t="shared" si="21"/>
        <v>0</v>
      </c>
      <c r="O112" s="23">
        <f>SUM(O110:O111)</f>
        <v>0</v>
      </c>
      <c r="P112" s="24"/>
    </row>
    <row r="113" spans="1:16">
      <c r="A113" s="30" t="s">
        <v>211</v>
      </c>
      <c r="B113" s="31" t="s">
        <v>212</v>
      </c>
      <c r="C113" s="17" cm="1">
        <f t="array" ref="C113">SUMIF(TRAINGCOST!$B$6:$B$8,$A113,TRAINGCOST!D$6:D$8)+SUMPRODUCT(--(HSEEXP!$B$7:$B$24=$A113)*(HSEEXP!$G$1:$AN$1=C$1),HSEEXP!$G$7:$AN$24)+SUMPRODUCT(--(GENSERVEXP!$B$7:$B$47=$A113)*(GENSERVEXP!$G$1:$AN$1=C$1),GENSERVEXP!$G$7:$AN$47)+SUMPRODUCT(--(ITEXP!$B$7:$B$15=$A113)*(ITEXP!$G$1:$AN$1=C$1),ITEXP!$G$7:$AN$15)+SUMIF(LABRCOST!$C$5:$C$5,$A113,LABRCOST!D$5:D$5)</f>
        <v>0</v>
      </c>
      <c r="D113" s="17" cm="1">
        <f t="array" ref="D113">SUMIF(TRAINGCOST!$B$6:$B$8,$A113,TRAINGCOST!E$6:E$8)+SUMPRODUCT(--(HSEEXP!$B$7:$B$24=$A113)*(HSEEXP!$G$1:$AN$1=D$1),HSEEXP!$G$7:$AN$24)+SUMPRODUCT(--(GENSERVEXP!$B$7:$B$47=$A113)*(GENSERVEXP!$G$1:$AN$1=D$1),GENSERVEXP!$G$7:$AN$47)+SUMPRODUCT(--(ITEXP!$B$7:$B$15=$A113)*(ITEXP!$G$1:$AN$1=D$1),ITEXP!$G$7:$AN$15)+SUMIF(LABRCOST!$C$5:$C$5,$A113,LABRCOST!E$5:E$5)</f>
        <v>0</v>
      </c>
      <c r="E113" s="17" cm="1">
        <f t="array" ref="E113">SUMIF(TRAINGCOST!$B$6:$B$8,$A113,TRAINGCOST!F$6:F$8)+SUMPRODUCT(--(HSEEXP!$B$7:$B$24=$A113)*(HSEEXP!$G$1:$AN$1=E$1),HSEEXP!$G$7:$AN$24)+SUMPRODUCT(--(GENSERVEXP!$B$7:$B$47=$A113)*(GENSERVEXP!$G$1:$AN$1=E$1),GENSERVEXP!$G$7:$AN$47)+SUMPRODUCT(--(ITEXP!$B$7:$B$15=$A113)*(ITEXP!$G$1:$AN$1=E$1),ITEXP!$G$7:$AN$15)+SUMIF(LABRCOST!$C$5:$C$5,$A113,LABRCOST!F$5:F$5)</f>
        <v>0</v>
      </c>
      <c r="F113" s="17" cm="1">
        <f t="array" ref="F113">SUMIF(TRAINGCOST!$B$6:$B$8,$A113,TRAINGCOST!G$6:G$8)+SUMPRODUCT(--(HSEEXP!$B$7:$B$24=$A113)*(HSEEXP!$G$1:$AN$1=F$1),HSEEXP!$G$7:$AN$24)+SUMPRODUCT(--(GENSERVEXP!$B$7:$B$47=$A113)*(GENSERVEXP!$G$1:$AN$1=F$1),GENSERVEXP!$G$7:$AN$47)+SUMPRODUCT(--(ITEXP!$B$7:$B$15=$A113)*(ITEXP!$G$1:$AN$1=F$1),ITEXP!$G$7:$AN$15)+SUMIF(LABRCOST!$C$5:$C$5,$A113,LABRCOST!G$5:G$5)</f>
        <v>0</v>
      </c>
      <c r="G113" s="17" cm="1">
        <f t="array" ref="G113">SUMIF(TRAINGCOST!$B$6:$B$8,$A113,TRAINGCOST!H$6:H$8)+SUMPRODUCT(--(HSEEXP!$B$7:$B$24=$A113)*(HSEEXP!$G$1:$AN$1=G$1),HSEEXP!$G$7:$AN$24)+SUMPRODUCT(--(GENSERVEXP!$B$7:$B$47=$A113)*(GENSERVEXP!$G$1:$AN$1=G$1),GENSERVEXP!$G$7:$AN$47)+SUMPRODUCT(--(ITEXP!$B$7:$B$15=$A113)*(ITEXP!$G$1:$AN$1=G$1),ITEXP!$G$7:$AN$15)+SUMIF(LABRCOST!$C$5:$C$5,$A113,LABRCOST!H$5:H$5)</f>
        <v>0</v>
      </c>
      <c r="H113" s="17" cm="1">
        <f t="array" ref="H113">SUMIF(TRAINGCOST!$B$6:$B$8,$A113,TRAINGCOST!I$6:I$8)+SUMPRODUCT(--(HSEEXP!$B$7:$B$24=$A113)*(HSEEXP!$G$1:$AN$1=H$1),HSEEXP!$G$7:$AN$24)+SUMPRODUCT(--(GENSERVEXP!$B$7:$B$47=$A113)*(GENSERVEXP!$G$1:$AN$1=H$1),GENSERVEXP!$G$7:$AN$47)+SUMPRODUCT(--(ITEXP!$B$7:$B$15=$A113)*(ITEXP!$G$1:$AN$1=H$1),ITEXP!$G$7:$AN$15)+SUMIF(LABRCOST!$C$5:$C$5,$A113,LABRCOST!I$5:I$5)</f>
        <v>0</v>
      </c>
      <c r="I113" s="17" cm="1">
        <f t="array" ref="I113">SUMIF(TRAINGCOST!$B$6:$B$8,$A113,TRAINGCOST!J$6:J$8)+SUMPRODUCT(--(HSEEXP!$B$7:$B$24=$A113)*(HSEEXP!$G$1:$AN$1=I$1),HSEEXP!$G$7:$AN$24)+SUMPRODUCT(--(GENSERVEXP!$B$7:$B$47=$A113)*(GENSERVEXP!$G$1:$AN$1=I$1),GENSERVEXP!$G$7:$AN$47)+SUMPRODUCT(--(ITEXP!$B$7:$B$15=$A113)*(ITEXP!$G$1:$AN$1=I$1),ITEXP!$G$7:$AN$15)+SUMIF(LABRCOST!$C$5:$C$5,$A113,LABRCOST!J$5:J$5)</f>
        <v>0</v>
      </c>
      <c r="J113" s="17" cm="1">
        <f t="array" ref="J113">SUMIF(TRAINGCOST!$B$6:$B$8,$A113,TRAINGCOST!K$6:K$8)+SUMPRODUCT(--(HSEEXP!$B$7:$B$24=$A113)*(HSEEXP!$G$1:$AN$1=J$1),HSEEXP!$G$7:$AN$24)+SUMPRODUCT(--(GENSERVEXP!$B$7:$B$47=$A113)*(GENSERVEXP!$G$1:$AN$1=J$1),GENSERVEXP!$G$7:$AN$47)+SUMPRODUCT(--(ITEXP!$B$7:$B$15=$A113)*(ITEXP!$G$1:$AN$1=J$1),ITEXP!$G$7:$AN$15)+SUMIF(LABRCOST!$C$5:$C$5,$A113,LABRCOST!K$5:K$5)</f>
        <v>0</v>
      </c>
      <c r="K113" s="17" cm="1">
        <f t="array" ref="K113">SUMIF(TRAINGCOST!$B$6:$B$8,$A113,TRAINGCOST!L$6:L$8)+SUMPRODUCT(--(HSEEXP!$B$7:$B$24=$A113)*(HSEEXP!$G$1:$AN$1=K$1),HSEEXP!$G$7:$AN$24)+SUMPRODUCT(--(GENSERVEXP!$B$7:$B$47=$A113)*(GENSERVEXP!$G$1:$AN$1=K$1),GENSERVEXP!$G$7:$AN$47)+SUMPRODUCT(--(ITEXP!$B$7:$B$15=$A113)*(ITEXP!$G$1:$AN$1=K$1),ITEXP!$G$7:$AN$15)+SUMIF(LABRCOST!$C$5:$C$5,$A113,LABRCOST!L$5:L$5)</f>
        <v>0</v>
      </c>
      <c r="L113" s="17" cm="1">
        <f t="array" ref="L113">SUMIF(TRAINGCOST!$B$6:$B$8,$A113,TRAINGCOST!M$6:M$8)+SUMPRODUCT(--(HSEEXP!$B$7:$B$24=$A113)*(HSEEXP!$G$1:$AN$1=L$1),HSEEXP!$G$7:$AN$24)+SUMPRODUCT(--(GENSERVEXP!$B$7:$B$47=$A113)*(GENSERVEXP!$G$1:$AN$1=L$1),GENSERVEXP!$G$7:$AN$47)+SUMPRODUCT(--(ITEXP!$B$7:$B$15=$A113)*(ITEXP!$G$1:$AN$1=L$1),ITEXP!$G$7:$AN$15)+SUMIF(LABRCOST!$C$5:$C$5,$A113,LABRCOST!M$5:M$5)</f>
        <v>0</v>
      </c>
      <c r="M113" s="17" cm="1">
        <f t="array" ref="M113">SUMIF(TRAINGCOST!$B$6:$B$8,$A113,TRAINGCOST!N$6:N$8)+SUMPRODUCT(--(HSEEXP!$B$7:$B$24=$A113)*(HSEEXP!$G$1:$AN$1=M$1),HSEEXP!$G$7:$AN$24)+SUMPRODUCT(--(GENSERVEXP!$B$7:$B$47=$A113)*(GENSERVEXP!$G$1:$AN$1=M$1),GENSERVEXP!$G$7:$AN$47)+SUMPRODUCT(--(ITEXP!$B$7:$B$15=$A113)*(ITEXP!$G$1:$AN$1=M$1),ITEXP!$G$7:$AN$15)+SUMIF(LABRCOST!$C$5:$C$5,$A113,LABRCOST!N$5:N$5)</f>
        <v>0</v>
      </c>
      <c r="N113" s="17" cm="1">
        <f t="array" ref="N113">SUMIF(TRAINGCOST!$B$6:$B$8,$A113,TRAINGCOST!O$6:O$8)+SUMPRODUCT(--(HSEEXP!$B$7:$B$24=$A113)*(HSEEXP!$G$1:$AN$1=N$1),HSEEXP!$G$7:$AN$24)+SUMPRODUCT(--(GENSERVEXP!$B$7:$B$47=$A113)*(GENSERVEXP!$G$1:$AN$1=N$1),GENSERVEXP!$G$7:$AN$47)+SUMPRODUCT(--(ITEXP!$B$7:$B$15=$A113)*(ITEXP!$G$1:$AN$1=N$1),ITEXP!$G$7:$AN$15)+SUMIF(LABRCOST!$C$5:$C$5,$A113,LABRCOST!O$5:O$5)</f>
        <v>0</v>
      </c>
      <c r="O113" s="18">
        <f t="shared" ref="O113:O120" si="22">SUM(C113:N113)</f>
        <v>0</v>
      </c>
      <c r="P113" s="32" t="s">
        <v>60</v>
      </c>
    </row>
    <row r="114" spans="1:16">
      <c r="A114" s="30" t="s">
        <v>213</v>
      </c>
      <c r="B114" s="31" t="s">
        <v>214</v>
      </c>
      <c r="C114" s="17" cm="1">
        <f t="array" ref="C114">SUMIF(TRAINGCOST!$B$6:$B$8,$A114,TRAINGCOST!D$6:D$8)+SUMPRODUCT(--(HSEEXP!$B$7:$B$24=$A114)*(HSEEXP!$G$1:$AN$1=C$1),HSEEXP!$G$7:$AN$24)+SUMPRODUCT(--(GENSERVEXP!$B$7:$B$47=$A114)*(GENSERVEXP!$G$1:$AN$1=C$1),GENSERVEXP!$G$7:$AN$47)+SUMPRODUCT(--(ITEXP!$B$7:$B$15=$A114)*(ITEXP!$G$1:$AN$1=C$1),ITEXP!$G$7:$AN$15)+SUMIF(LABRCOST!$C$5:$C$5,$A114,LABRCOST!D$5:D$5)</f>
        <v>0</v>
      </c>
      <c r="D114" s="17" cm="1">
        <f t="array" ref="D114">SUMIF(TRAINGCOST!$B$6:$B$8,$A114,TRAINGCOST!E$6:E$8)+SUMPRODUCT(--(HSEEXP!$B$7:$B$24=$A114)*(HSEEXP!$G$1:$AN$1=D$1),HSEEXP!$G$7:$AN$24)+SUMPRODUCT(--(GENSERVEXP!$B$7:$B$47=$A114)*(GENSERVEXP!$G$1:$AN$1=D$1),GENSERVEXP!$G$7:$AN$47)+SUMPRODUCT(--(ITEXP!$B$7:$B$15=$A114)*(ITEXP!$G$1:$AN$1=D$1),ITEXP!$G$7:$AN$15)+SUMIF(LABRCOST!$C$5:$C$5,$A114,LABRCOST!E$5:E$5)</f>
        <v>0</v>
      </c>
      <c r="E114" s="17" cm="1">
        <f t="array" ref="E114">SUMIF(TRAINGCOST!$B$6:$B$8,$A114,TRAINGCOST!F$6:F$8)+SUMPRODUCT(--(HSEEXP!$B$7:$B$24=$A114)*(HSEEXP!$G$1:$AN$1=E$1),HSEEXP!$G$7:$AN$24)+SUMPRODUCT(--(GENSERVEXP!$B$7:$B$47=$A114)*(GENSERVEXP!$G$1:$AN$1=E$1),GENSERVEXP!$G$7:$AN$47)+SUMPRODUCT(--(ITEXP!$B$7:$B$15=$A114)*(ITEXP!$G$1:$AN$1=E$1),ITEXP!$G$7:$AN$15)+SUMIF(LABRCOST!$C$5:$C$5,$A114,LABRCOST!F$5:F$5)</f>
        <v>0</v>
      </c>
      <c r="F114" s="17" cm="1">
        <f t="array" ref="F114">SUMIF(TRAINGCOST!$B$6:$B$8,$A114,TRAINGCOST!G$6:G$8)+SUMPRODUCT(--(HSEEXP!$B$7:$B$24=$A114)*(HSEEXP!$G$1:$AN$1=F$1),HSEEXP!$G$7:$AN$24)+SUMPRODUCT(--(GENSERVEXP!$B$7:$B$47=$A114)*(GENSERVEXP!$G$1:$AN$1=F$1),GENSERVEXP!$G$7:$AN$47)+SUMPRODUCT(--(ITEXP!$B$7:$B$15=$A114)*(ITEXP!$G$1:$AN$1=F$1),ITEXP!$G$7:$AN$15)+SUMIF(LABRCOST!$C$5:$C$5,$A114,LABRCOST!G$5:G$5)</f>
        <v>0</v>
      </c>
      <c r="G114" s="17" cm="1">
        <f t="array" ref="G114">SUMIF(TRAINGCOST!$B$6:$B$8,$A114,TRAINGCOST!H$6:H$8)+SUMPRODUCT(--(HSEEXP!$B$7:$B$24=$A114)*(HSEEXP!$G$1:$AN$1=G$1),HSEEXP!$G$7:$AN$24)+SUMPRODUCT(--(GENSERVEXP!$B$7:$B$47=$A114)*(GENSERVEXP!$G$1:$AN$1=G$1),GENSERVEXP!$G$7:$AN$47)+SUMPRODUCT(--(ITEXP!$B$7:$B$15=$A114)*(ITEXP!$G$1:$AN$1=G$1),ITEXP!$G$7:$AN$15)+SUMIF(LABRCOST!$C$5:$C$5,$A114,LABRCOST!H$5:H$5)</f>
        <v>0</v>
      </c>
      <c r="H114" s="17" cm="1">
        <f t="array" ref="H114">SUMIF(TRAINGCOST!$B$6:$B$8,$A114,TRAINGCOST!I$6:I$8)+SUMPRODUCT(--(HSEEXP!$B$7:$B$24=$A114)*(HSEEXP!$G$1:$AN$1=H$1),HSEEXP!$G$7:$AN$24)+SUMPRODUCT(--(GENSERVEXP!$B$7:$B$47=$A114)*(GENSERVEXP!$G$1:$AN$1=H$1),GENSERVEXP!$G$7:$AN$47)+SUMPRODUCT(--(ITEXP!$B$7:$B$15=$A114)*(ITEXP!$G$1:$AN$1=H$1),ITEXP!$G$7:$AN$15)+SUMIF(LABRCOST!$C$5:$C$5,$A114,LABRCOST!I$5:I$5)</f>
        <v>0</v>
      </c>
      <c r="I114" s="17" cm="1">
        <f t="array" ref="I114">SUMIF(TRAINGCOST!$B$6:$B$8,$A114,TRAINGCOST!J$6:J$8)+SUMPRODUCT(--(HSEEXP!$B$7:$B$24=$A114)*(HSEEXP!$G$1:$AN$1=I$1),HSEEXP!$G$7:$AN$24)+SUMPRODUCT(--(GENSERVEXP!$B$7:$B$47=$A114)*(GENSERVEXP!$G$1:$AN$1=I$1),GENSERVEXP!$G$7:$AN$47)+SUMPRODUCT(--(ITEXP!$B$7:$B$15=$A114)*(ITEXP!$G$1:$AN$1=I$1),ITEXP!$G$7:$AN$15)+SUMIF(LABRCOST!$C$5:$C$5,$A114,LABRCOST!J$5:J$5)</f>
        <v>0</v>
      </c>
      <c r="J114" s="17" cm="1">
        <f t="array" ref="J114">SUMIF(TRAINGCOST!$B$6:$B$8,$A114,TRAINGCOST!K$6:K$8)+SUMPRODUCT(--(HSEEXP!$B$7:$B$24=$A114)*(HSEEXP!$G$1:$AN$1=J$1),HSEEXP!$G$7:$AN$24)+SUMPRODUCT(--(GENSERVEXP!$B$7:$B$47=$A114)*(GENSERVEXP!$G$1:$AN$1=J$1),GENSERVEXP!$G$7:$AN$47)+SUMPRODUCT(--(ITEXP!$B$7:$B$15=$A114)*(ITEXP!$G$1:$AN$1=J$1),ITEXP!$G$7:$AN$15)+SUMIF(LABRCOST!$C$5:$C$5,$A114,LABRCOST!K$5:K$5)</f>
        <v>0</v>
      </c>
      <c r="K114" s="17" cm="1">
        <f t="array" ref="K114">SUMIF(TRAINGCOST!$B$6:$B$8,$A114,TRAINGCOST!L$6:L$8)+SUMPRODUCT(--(HSEEXP!$B$7:$B$24=$A114)*(HSEEXP!$G$1:$AN$1=K$1),HSEEXP!$G$7:$AN$24)+SUMPRODUCT(--(GENSERVEXP!$B$7:$B$47=$A114)*(GENSERVEXP!$G$1:$AN$1=K$1),GENSERVEXP!$G$7:$AN$47)+SUMPRODUCT(--(ITEXP!$B$7:$B$15=$A114)*(ITEXP!$G$1:$AN$1=K$1),ITEXP!$G$7:$AN$15)+SUMIF(LABRCOST!$C$5:$C$5,$A114,LABRCOST!L$5:L$5)</f>
        <v>0</v>
      </c>
      <c r="L114" s="17" cm="1">
        <f t="array" ref="L114">SUMIF(TRAINGCOST!$B$6:$B$8,$A114,TRAINGCOST!M$6:M$8)+SUMPRODUCT(--(HSEEXP!$B$7:$B$24=$A114)*(HSEEXP!$G$1:$AN$1=L$1),HSEEXP!$G$7:$AN$24)+SUMPRODUCT(--(GENSERVEXP!$B$7:$B$47=$A114)*(GENSERVEXP!$G$1:$AN$1=L$1),GENSERVEXP!$G$7:$AN$47)+SUMPRODUCT(--(ITEXP!$B$7:$B$15=$A114)*(ITEXP!$G$1:$AN$1=L$1),ITEXP!$G$7:$AN$15)+SUMIF(LABRCOST!$C$5:$C$5,$A114,LABRCOST!M$5:M$5)</f>
        <v>0</v>
      </c>
      <c r="M114" s="17" cm="1">
        <f t="array" ref="M114">SUMIF(TRAINGCOST!$B$6:$B$8,$A114,TRAINGCOST!N$6:N$8)+SUMPRODUCT(--(HSEEXP!$B$7:$B$24=$A114)*(HSEEXP!$G$1:$AN$1=M$1),HSEEXP!$G$7:$AN$24)+SUMPRODUCT(--(GENSERVEXP!$B$7:$B$47=$A114)*(GENSERVEXP!$G$1:$AN$1=M$1),GENSERVEXP!$G$7:$AN$47)+SUMPRODUCT(--(ITEXP!$B$7:$B$15=$A114)*(ITEXP!$G$1:$AN$1=M$1),ITEXP!$G$7:$AN$15)+SUMIF(LABRCOST!$C$5:$C$5,$A114,LABRCOST!N$5:N$5)</f>
        <v>0</v>
      </c>
      <c r="N114" s="17" cm="1">
        <f t="array" ref="N114">SUMIF(TRAINGCOST!$B$6:$B$8,$A114,TRAINGCOST!O$6:O$8)+SUMPRODUCT(--(HSEEXP!$B$7:$B$24=$A114)*(HSEEXP!$G$1:$AN$1=N$1),HSEEXP!$G$7:$AN$24)+SUMPRODUCT(--(GENSERVEXP!$B$7:$B$47=$A114)*(GENSERVEXP!$G$1:$AN$1=N$1),GENSERVEXP!$G$7:$AN$47)+SUMPRODUCT(--(ITEXP!$B$7:$B$15=$A114)*(ITEXP!$G$1:$AN$1=N$1),ITEXP!$G$7:$AN$15)+SUMIF(LABRCOST!$C$5:$C$5,$A114,LABRCOST!O$5:O$5)</f>
        <v>0</v>
      </c>
      <c r="O114" s="18">
        <f t="shared" si="22"/>
        <v>0</v>
      </c>
      <c r="P114" s="32"/>
    </row>
    <row r="115" spans="1:16">
      <c r="A115" s="30" t="s">
        <v>215</v>
      </c>
      <c r="B115" s="31" t="s">
        <v>216</v>
      </c>
      <c r="C115" s="17" cm="1">
        <f t="array" ref="C115">SUMIF(TRAINGCOST!$B$6:$B$8,$A115,TRAINGCOST!D$6:D$8)+SUMPRODUCT(--(HSEEXP!$B$7:$B$24=$A115)*(HSEEXP!$G$1:$AN$1=C$1),HSEEXP!$G$7:$AN$24)+SUMPRODUCT(--(GENSERVEXP!$B$7:$B$47=$A115)*(GENSERVEXP!$G$1:$AN$1=C$1),GENSERVEXP!$G$7:$AN$47)+SUMPRODUCT(--(ITEXP!$B$7:$B$15=$A115)*(ITEXP!$G$1:$AN$1=C$1),ITEXP!$G$7:$AN$15)+SUMIF(LABRCOST!$C$5:$C$5,$A115,LABRCOST!D$5:D$5)</f>
        <v>0</v>
      </c>
      <c r="D115" s="17" cm="1">
        <f t="array" ref="D115">SUMIF(TRAINGCOST!$B$6:$B$8,$A115,TRAINGCOST!E$6:E$8)+SUMPRODUCT(--(HSEEXP!$B$7:$B$24=$A115)*(HSEEXP!$G$1:$AN$1=D$1),HSEEXP!$G$7:$AN$24)+SUMPRODUCT(--(GENSERVEXP!$B$7:$B$47=$A115)*(GENSERVEXP!$G$1:$AN$1=D$1),GENSERVEXP!$G$7:$AN$47)+SUMPRODUCT(--(ITEXP!$B$7:$B$15=$A115)*(ITEXP!$G$1:$AN$1=D$1),ITEXP!$G$7:$AN$15)+SUMIF(LABRCOST!$C$5:$C$5,$A115,LABRCOST!E$5:E$5)</f>
        <v>0</v>
      </c>
      <c r="E115" s="17" cm="1">
        <f t="array" ref="E115">SUMIF(TRAINGCOST!$B$6:$B$8,$A115,TRAINGCOST!F$6:F$8)+SUMPRODUCT(--(HSEEXP!$B$7:$B$24=$A115)*(HSEEXP!$G$1:$AN$1=E$1),HSEEXP!$G$7:$AN$24)+SUMPRODUCT(--(GENSERVEXP!$B$7:$B$47=$A115)*(GENSERVEXP!$G$1:$AN$1=E$1),GENSERVEXP!$G$7:$AN$47)+SUMPRODUCT(--(ITEXP!$B$7:$B$15=$A115)*(ITEXP!$G$1:$AN$1=E$1),ITEXP!$G$7:$AN$15)+SUMIF(LABRCOST!$C$5:$C$5,$A115,LABRCOST!F$5:F$5)</f>
        <v>0</v>
      </c>
      <c r="F115" s="17" cm="1">
        <f t="array" ref="F115">SUMIF(TRAINGCOST!$B$6:$B$8,$A115,TRAINGCOST!G$6:G$8)+SUMPRODUCT(--(HSEEXP!$B$7:$B$24=$A115)*(HSEEXP!$G$1:$AN$1=F$1),HSEEXP!$G$7:$AN$24)+SUMPRODUCT(--(GENSERVEXP!$B$7:$B$47=$A115)*(GENSERVEXP!$G$1:$AN$1=F$1),GENSERVEXP!$G$7:$AN$47)+SUMPRODUCT(--(ITEXP!$B$7:$B$15=$A115)*(ITEXP!$G$1:$AN$1=F$1),ITEXP!$G$7:$AN$15)+SUMIF(LABRCOST!$C$5:$C$5,$A115,LABRCOST!G$5:G$5)</f>
        <v>0</v>
      </c>
      <c r="G115" s="17" cm="1">
        <f t="array" ref="G115">SUMIF(TRAINGCOST!$B$6:$B$8,$A115,TRAINGCOST!H$6:H$8)+SUMPRODUCT(--(HSEEXP!$B$7:$B$24=$A115)*(HSEEXP!$G$1:$AN$1=G$1),HSEEXP!$G$7:$AN$24)+SUMPRODUCT(--(GENSERVEXP!$B$7:$B$47=$A115)*(GENSERVEXP!$G$1:$AN$1=G$1),GENSERVEXP!$G$7:$AN$47)+SUMPRODUCT(--(ITEXP!$B$7:$B$15=$A115)*(ITEXP!$G$1:$AN$1=G$1),ITEXP!$G$7:$AN$15)+SUMIF(LABRCOST!$C$5:$C$5,$A115,LABRCOST!H$5:H$5)</f>
        <v>0</v>
      </c>
      <c r="H115" s="17" cm="1">
        <f t="array" ref="H115">SUMIF(TRAINGCOST!$B$6:$B$8,$A115,TRAINGCOST!I$6:I$8)+SUMPRODUCT(--(HSEEXP!$B$7:$B$24=$A115)*(HSEEXP!$G$1:$AN$1=H$1),HSEEXP!$G$7:$AN$24)+SUMPRODUCT(--(GENSERVEXP!$B$7:$B$47=$A115)*(GENSERVEXP!$G$1:$AN$1=H$1),GENSERVEXP!$G$7:$AN$47)+SUMPRODUCT(--(ITEXP!$B$7:$B$15=$A115)*(ITEXP!$G$1:$AN$1=H$1),ITEXP!$G$7:$AN$15)+SUMIF(LABRCOST!$C$5:$C$5,$A115,LABRCOST!I$5:I$5)</f>
        <v>0</v>
      </c>
      <c r="I115" s="17" cm="1">
        <f t="array" ref="I115">SUMIF(TRAINGCOST!$B$6:$B$8,$A115,TRAINGCOST!J$6:J$8)+SUMPRODUCT(--(HSEEXP!$B$7:$B$24=$A115)*(HSEEXP!$G$1:$AN$1=I$1),HSEEXP!$G$7:$AN$24)+SUMPRODUCT(--(GENSERVEXP!$B$7:$B$47=$A115)*(GENSERVEXP!$G$1:$AN$1=I$1),GENSERVEXP!$G$7:$AN$47)+SUMPRODUCT(--(ITEXP!$B$7:$B$15=$A115)*(ITEXP!$G$1:$AN$1=I$1),ITEXP!$G$7:$AN$15)+SUMIF(LABRCOST!$C$5:$C$5,$A115,LABRCOST!J$5:J$5)</f>
        <v>0</v>
      </c>
      <c r="J115" s="17" cm="1">
        <f t="array" ref="J115">SUMIF(TRAINGCOST!$B$6:$B$8,$A115,TRAINGCOST!K$6:K$8)+SUMPRODUCT(--(HSEEXP!$B$7:$B$24=$A115)*(HSEEXP!$G$1:$AN$1=J$1),HSEEXP!$G$7:$AN$24)+SUMPRODUCT(--(GENSERVEXP!$B$7:$B$47=$A115)*(GENSERVEXP!$G$1:$AN$1=J$1),GENSERVEXP!$G$7:$AN$47)+SUMPRODUCT(--(ITEXP!$B$7:$B$15=$A115)*(ITEXP!$G$1:$AN$1=J$1),ITEXP!$G$7:$AN$15)+SUMIF(LABRCOST!$C$5:$C$5,$A115,LABRCOST!K$5:K$5)</f>
        <v>0</v>
      </c>
      <c r="K115" s="17" cm="1">
        <f t="array" ref="K115">SUMIF(TRAINGCOST!$B$6:$B$8,$A115,TRAINGCOST!L$6:L$8)+SUMPRODUCT(--(HSEEXP!$B$7:$B$24=$A115)*(HSEEXP!$G$1:$AN$1=K$1),HSEEXP!$G$7:$AN$24)+SUMPRODUCT(--(GENSERVEXP!$B$7:$B$47=$A115)*(GENSERVEXP!$G$1:$AN$1=K$1),GENSERVEXP!$G$7:$AN$47)+SUMPRODUCT(--(ITEXP!$B$7:$B$15=$A115)*(ITEXP!$G$1:$AN$1=K$1),ITEXP!$G$7:$AN$15)+SUMIF(LABRCOST!$C$5:$C$5,$A115,LABRCOST!L$5:L$5)</f>
        <v>0</v>
      </c>
      <c r="L115" s="17" cm="1">
        <f t="array" ref="L115">SUMIF(TRAINGCOST!$B$6:$B$8,$A115,TRAINGCOST!M$6:M$8)+SUMPRODUCT(--(HSEEXP!$B$7:$B$24=$A115)*(HSEEXP!$G$1:$AN$1=L$1),HSEEXP!$G$7:$AN$24)+SUMPRODUCT(--(GENSERVEXP!$B$7:$B$47=$A115)*(GENSERVEXP!$G$1:$AN$1=L$1),GENSERVEXP!$G$7:$AN$47)+SUMPRODUCT(--(ITEXP!$B$7:$B$15=$A115)*(ITEXP!$G$1:$AN$1=L$1),ITEXP!$G$7:$AN$15)+SUMIF(LABRCOST!$C$5:$C$5,$A115,LABRCOST!M$5:M$5)</f>
        <v>0</v>
      </c>
      <c r="M115" s="17" cm="1">
        <f t="array" ref="M115">SUMIF(TRAINGCOST!$B$6:$B$8,$A115,TRAINGCOST!N$6:N$8)+SUMPRODUCT(--(HSEEXP!$B$7:$B$24=$A115)*(HSEEXP!$G$1:$AN$1=M$1),HSEEXP!$G$7:$AN$24)+SUMPRODUCT(--(GENSERVEXP!$B$7:$B$47=$A115)*(GENSERVEXP!$G$1:$AN$1=M$1),GENSERVEXP!$G$7:$AN$47)+SUMPRODUCT(--(ITEXP!$B$7:$B$15=$A115)*(ITEXP!$G$1:$AN$1=M$1),ITEXP!$G$7:$AN$15)+SUMIF(LABRCOST!$C$5:$C$5,$A115,LABRCOST!N$5:N$5)</f>
        <v>0</v>
      </c>
      <c r="N115" s="17" cm="1">
        <f t="array" ref="N115">SUMIF(TRAINGCOST!$B$6:$B$8,$A115,TRAINGCOST!O$6:O$8)+SUMPRODUCT(--(HSEEXP!$B$7:$B$24=$A115)*(HSEEXP!$G$1:$AN$1=N$1),HSEEXP!$G$7:$AN$24)+SUMPRODUCT(--(GENSERVEXP!$B$7:$B$47=$A115)*(GENSERVEXP!$G$1:$AN$1=N$1),GENSERVEXP!$G$7:$AN$47)+SUMPRODUCT(--(ITEXP!$B$7:$B$15=$A115)*(ITEXP!$G$1:$AN$1=N$1),ITEXP!$G$7:$AN$15)+SUMIF(LABRCOST!$C$5:$C$5,$A115,LABRCOST!O$5:O$5)</f>
        <v>0</v>
      </c>
      <c r="O115" s="18">
        <f t="shared" si="22"/>
        <v>0</v>
      </c>
      <c r="P115" s="32" t="s">
        <v>217</v>
      </c>
    </row>
    <row r="116" spans="1:16">
      <c r="A116" s="30" t="s">
        <v>218</v>
      </c>
      <c r="B116" s="31" t="s">
        <v>219</v>
      </c>
      <c r="C116" s="17" cm="1">
        <f t="array" ref="C116">SUMIF(TRAINGCOST!$B$6:$B$8,$A116,TRAINGCOST!D$6:D$8)+SUMPRODUCT(--(HSEEXP!$B$7:$B$24=$A116)*(HSEEXP!$G$1:$AN$1=C$1),HSEEXP!$G$7:$AN$24)+SUMPRODUCT(--(GENSERVEXP!$B$7:$B$47=$A116)*(GENSERVEXP!$G$1:$AN$1=C$1),GENSERVEXP!$G$7:$AN$47)+SUMPRODUCT(--(ITEXP!$B$7:$B$15=$A116)*(ITEXP!$G$1:$AN$1=C$1),ITEXP!$G$7:$AN$15)+SUMIF(LABRCOST!$C$5:$C$5,$A116,LABRCOST!D$5:D$5)</f>
        <v>0</v>
      </c>
      <c r="D116" s="17" cm="1">
        <f t="array" ref="D116">SUMIF(TRAINGCOST!$B$6:$B$8,$A116,TRAINGCOST!E$6:E$8)+SUMPRODUCT(--(HSEEXP!$B$7:$B$24=$A116)*(HSEEXP!$G$1:$AN$1=D$1),HSEEXP!$G$7:$AN$24)+SUMPRODUCT(--(GENSERVEXP!$B$7:$B$47=$A116)*(GENSERVEXP!$G$1:$AN$1=D$1),GENSERVEXP!$G$7:$AN$47)+SUMPRODUCT(--(ITEXP!$B$7:$B$15=$A116)*(ITEXP!$G$1:$AN$1=D$1),ITEXP!$G$7:$AN$15)+SUMIF(LABRCOST!$C$5:$C$5,$A116,LABRCOST!E$5:E$5)</f>
        <v>0</v>
      </c>
      <c r="E116" s="17" cm="1">
        <f t="array" ref="E116">SUMIF(TRAINGCOST!$B$6:$B$8,$A116,TRAINGCOST!F$6:F$8)+SUMPRODUCT(--(HSEEXP!$B$7:$B$24=$A116)*(HSEEXP!$G$1:$AN$1=E$1),HSEEXP!$G$7:$AN$24)+SUMPRODUCT(--(GENSERVEXP!$B$7:$B$47=$A116)*(GENSERVEXP!$G$1:$AN$1=E$1),GENSERVEXP!$G$7:$AN$47)+SUMPRODUCT(--(ITEXP!$B$7:$B$15=$A116)*(ITEXP!$G$1:$AN$1=E$1),ITEXP!$G$7:$AN$15)+SUMIF(LABRCOST!$C$5:$C$5,$A116,LABRCOST!F$5:F$5)</f>
        <v>0</v>
      </c>
      <c r="F116" s="17" cm="1">
        <f t="array" ref="F116">SUMIF(TRAINGCOST!$B$6:$B$8,$A116,TRAINGCOST!G$6:G$8)+SUMPRODUCT(--(HSEEXP!$B$7:$B$24=$A116)*(HSEEXP!$G$1:$AN$1=F$1),HSEEXP!$G$7:$AN$24)+SUMPRODUCT(--(GENSERVEXP!$B$7:$B$47=$A116)*(GENSERVEXP!$G$1:$AN$1=F$1),GENSERVEXP!$G$7:$AN$47)+SUMPRODUCT(--(ITEXP!$B$7:$B$15=$A116)*(ITEXP!$G$1:$AN$1=F$1),ITEXP!$G$7:$AN$15)+SUMIF(LABRCOST!$C$5:$C$5,$A116,LABRCOST!G$5:G$5)</f>
        <v>0</v>
      </c>
      <c r="G116" s="17" cm="1">
        <f t="array" ref="G116">SUMIF(TRAINGCOST!$B$6:$B$8,$A116,TRAINGCOST!H$6:H$8)+SUMPRODUCT(--(HSEEXP!$B$7:$B$24=$A116)*(HSEEXP!$G$1:$AN$1=G$1),HSEEXP!$G$7:$AN$24)+SUMPRODUCT(--(GENSERVEXP!$B$7:$B$47=$A116)*(GENSERVEXP!$G$1:$AN$1=G$1),GENSERVEXP!$G$7:$AN$47)+SUMPRODUCT(--(ITEXP!$B$7:$B$15=$A116)*(ITEXP!$G$1:$AN$1=G$1),ITEXP!$G$7:$AN$15)+SUMIF(LABRCOST!$C$5:$C$5,$A116,LABRCOST!H$5:H$5)</f>
        <v>0</v>
      </c>
      <c r="H116" s="17" cm="1">
        <f t="array" ref="H116">SUMIF(TRAINGCOST!$B$6:$B$8,$A116,TRAINGCOST!I$6:I$8)+SUMPRODUCT(--(HSEEXP!$B$7:$B$24=$A116)*(HSEEXP!$G$1:$AN$1=H$1),HSEEXP!$G$7:$AN$24)+SUMPRODUCT(--(GENSERVEXP!$B$7:$B$47=$A116)*(GENSERVEXP!$G$1:$AN$1=H$1),GENSERVEXP!$G$7:$AN$47)+SUMPRODUCT(--(ITEXP!$B$7:$B$15=$A116)*(ITEXP!$G$1:$AN$1=H$1),ITEXP!$G$7:$AN$15)+SUMIF(LABRCOST!$C$5:$C$5,$A116,LABRCOST!I$5:I$5)</f>
        <v>0</v>
      </c>
      <c r="I116" s="17" cm="1">
        <f t="array" ref="I116">SUMIF(TRAINGCOST!$B$6:$B$8,$A116,TRAINGCOST!J$6:J$8)+SUMPRODUCT(--(HSEEXP!$B$7:$B$24=$A116)*(HSEEXP!$G$1:$AN$1=I$1),HSEEXP!$G$7:$AN$24)+SUMPRODUCT(--(GENSERVEXP!$B$7:$B$47=$A116)*(GENSERVEXP!$G$1:$AN$1=I$1),GENSERVEXP!$G$7:$AN$47)+SUMPRODUCT(--(ITEXP!$B$7:$B$15=$A116)*(ITEXP!$G$1:$AN$1=I$1),ITEXP!$G$7:$AN$15)+SUMIF(LABRCOST!$C$5:$C$5,$A116,LABRCOST!J$5:J$5)</f>
        <v>0</v>
      </c>
      <c r="J116" s="17" cm="1">
        <f t="array" ref="J116">SUMIF(TRAINGCOST!$B$6:$B$8,$A116,TRAINGCOST!K$6:K$8)+SUMPRODUCT(--(HSEEXP!$B$7:$B$24=$A116)*(HSEEXP!$G$1:$AN$1=J$1),HSEEXP!$G$7:$AN$24)+SUMPRODUCT(--(GENSERVEXP!$B$7:$B$47=$A116)*(GENSERVEXP!$G$1:$AN$1=J$1),GENSERVEXP!$G$7:$AN$47)+SUMPRODUCT(--(ITEXP!$B$7:$B$15=$A116)*(ITEXP!$G$1:$AN$1=J$1),ITEXP!$G$7:$AN$15)+SUMIF(LABRCOST!$C$5:$C$5,$A116,LABRCOST!K$5:K$5)</f>
        <v>0</v>
      </c>
      <c r="K116" s="17" cm="1">
        <f t="array" ref="K116">SUMIF(TRAINGCOST!$B$6:$B$8,$A116,TRAINGCOST!L$6:L$8)+SUMPRODUCT(--(HSEEXP!$B$7:$B$24=$A116)*(HSEEXP!$G$1:$AN$1=K$1),HSEEXP!$G$7:$AN$24)+SUMPRODUCT(--(GENSERVEXP!$B$7:$B$47=$A116)*(GENSERVEXP!$G$1:$AN$1=K$1),GENSERVEXP!$G$7:$AN$47)+SUMPRODUCT(--(ITEXP!$B$7:$B$15=$A116)*(ITEXP!$G$1:$AN$1=K$1),ITEXP!$G$7:$AN$15)+SUMIF(LABRCOST!$C$5:$C$5,$A116,LABRCOST!L$5:L$5)</f>
        <v>0</v>
      </c>
      <c r="L116" s="17" cm="1">
        <f t="array" ref="L116">SUMIF(TRAINGCOST!$B$6:$B$8,$A116,TRAINGCOST!M$6:M$8)+SUMPRODUCT(--(HSEEXP!$B$7:$B$24=$A116)*(HSEEXP!$G$1:$AN$1=L$1),HSEEXP!$G$7:$AN$24)+SUMPRODUCT(--(GENSERVEXP!$B$7:$B$47=$A116)*(GENSERVEXP!$G$1:$AN$1=L$1),GENSERVEXP!$G$7:$AN$47)+SUMPRODUCT(--(ITEXP!$B$7:$B$15=$A116)*(ITEXP!$G$1:$AN$1=L$1),ITEXP!$G$7:$AN$15)+SUMIF(LABRCOST!$C$5:$C$5,$A116,LABRCOST!M$5:M$5)</f>
        <v>0</v>
      </c>
      <c r="M116" s="17" cm="1">
        <f t="array" ref="M116">SUMIF(TRAINGCOST!$B$6:$B$8,$A116,TRAINGCOST!N$6:N$8)+SUMPRODUCT(--(HSEEXP!$B$7:$B$24=$A116)*(HSEEXP!$G$1:$AN$1=M$1),HSEEXP!$G$7:$AN$24)+SUMPRODUCT(--(GENSERVEXP!$B$7:$B$47=$A116)*(GENSERVEXP!$G$1:$AN$1=M$1),GENSERVEXP!$G$7:$AN$47)+SUMPRODUCT(--(ITEXP!$B$7:$B$15=$A116)*(ITEXP!$G$1:$AN$1=M$1),ITEXP!$G$7:$AN$15)+SUMIF(LABRCOST!$C$5:$C$5,$A116,LABRCOST!N$5:N$5)</f>
        <v>0</v>
      </c>
      <c r="N116" s="17" cm="1">
        <f t="array" ref="N116">SUMIF(TRAINGCOST!$B$6:$B$8,$A116,TRAINGCOST!O$6:O$8)+SUMPRODUCT(--(HSEEXP!$B$7:$B$24=$A116)*(HSEEXP!$G$1:$AN$1=N$1),HSEEXP!$G$7:$AN$24)+SUMPRODUCT(--(GENSERVEXP!$B$7:$B$47=$A116)*(GENSERVEXP!$G$1:$AN$1=N$1),GENSERVEXP!$G$7:$AN$47)+SUMPRODUCT(--(ITEXP!$B$7:$B$15=$A116)*(ITEXP!$G$1:$AN$1=N$1),ITEXP!$G$7:$AN$15)+SUMIF(LABRCOST!$C$5:$C$5,$A116,LABRCOST!O$5:O$5)</f>
        <v>0</v>
      </c>
      <c r="O116" s="18">
        <f t="shared" si="22"/>
        <v>0</v>
      </c>
      <c r="P116" s="32" t="s">
        <v>220</v>
      </c>
    </row>
    <row r="117" spans="1:16">
      <c r="A117" s="30" t="s">
        <v>221</v>
      </c>
      <c r="B117" s="31" t="s">
        <v>222</v>
      </c>
      <c r="C117" s="17" cm="1">
        <f t="array" ref="C117">SUMIF(TRAINGCOST!$B$6:$B$8,$A117,TRAINGCOST!D$6:D$8)+SUMPRODUCT(--(HSEEXP!$B$7:$B$24=$A117)*(HSEEXP!$G$1:$AN$1=C$1),HSEEXP!$G$7:$AN$24)+SUMPRODUCT(--(GENSERVEXP!$B$7:$B$47=$A117)*(GENSERVEXP!$G$1:$AN$1=C$1),GENSERVEXP!$G$7:$AN$47)+SUMPRODUCT(--(ITEXP!$B$7:$B$15=$A117)*(ITEXP!$G$1:$AN$1=C$1),ITEXP!$G$7:$AN$15)+SUMIF(LABRCOST!$C$5:$C$5,$A117,LABRCOST!D$5:D$5)</f>
        <v>0</v>
      </c>
      <c r="D117" s="17" cm="1">
        <f t="array" ref="D117">SUMIF(TRAINGCOST!$B$6:$B$8,$A117,TRAINGCOST!E$6:E$8)+SUMPRODUCT(--(HSEEXP!$B$7:$B$24=$A117)*(HSEEXP!$G$1:$AN$1=D$1),HSEEXP!$G$7:$AN$24)+SUMPRODUCT(--(GENSERVEXP!$B$7:$B$47=$A117)*(GENSERVEXP!$G$1:$AN$1=D$1),GENSERVEXP!$G$7:$AN$47)+SUMPRODUCT(--(ITEXP!$B$7:$B$15=$A117)*(ITEXP!$G$1:$AN$1=D$1),ITEXP!$G$7:$AN$15)+SUMIF(LABRCOST!$C$5:$C$5,$A117,LABRCOST!E$5:E$5)</f>
        <v>0</v>
      </c>
      <c r="E117" s="17" cm="1">
        <f t="array" ref="E117">SUMIF(TRAINGCOST!$B$6:$B$8,$A117,TRAINGCOST!F$6:F$8)+SUMPRODUCT(--(HSEEXP!$B$7:$B$24=$A117)*(HSEEXP!$G$1:$AN$1=E$1),HSEEXP!$G$7:$AN$24)+SUMPRODUCT(--(GENSERVEXP!$B$7:$B$47=$A117)*(GENSERVEXP!$G$1:$AN$1=E$1),GENSERVEXP!$G$7:$AN$47)+SUMPRODUCT(--(ITEXP!$B$7:$B$15=$A117)*(ITEXP!$G$1:$AN$1=E$1),ITEXP!$G$7:$AN$15)+SUMIF(LABRCOST!$C$5:$C$5,$A117,LABRCOST!F$5:F$5)</f>
        <v>0</v>
      </c>
      <c r="F117" s="17" cm="1">
        <f t="array" ref="F117">SUMIF(TRAINGCOST!$B$6:$B$8,$A117,TRAINGCOST!G$6:G$8)+SUMPRODUCT(--(HSEEXP!$B$7:$B$24=$A117)*(HSEEXP!$G$1:$AN$1=F$1),HSEEXP!$G$7:$AN$24)+SUMPRODUCT(--(GENSERVEXP!$B$7:$B$47=$A117)*(GENSERVEXP!$G$1:$AN$1=F$1),GENSERVEXP!$G$7:$AN$47)+SUMPRODUCT(--(ITEXP!$B$7:$B$15=$A117)*(ITEXP!$G$1:$AN$1=F$1),ITEXP!$G$7:$AN$15)+SUMIF(LABRCOST!$C$5:$C$5,$A117,LABRCOST!G$5:G$5)</f>
        <v>0</v>
      </c>
      <c r="G117" s="17" cm="1">
        <f t="array" ref="G117">SUMIF(TRAINGCOST!$B$6:$B$8,$A117,TRAINGCOST!H$6:H$8)+SUMPRODUCT(--(HSEEXP!$B$7:$B$24=$A117)*(HSEEXP!$G$1:$AN$1=G$1),HSEEXP!$G$7:$AN$24)+SUMPRODUCT(--(GENSERVEXP!$B$7:$B$47=$A117)*(GENSERVEXP!$G$1:$AN$1=G$1),GENSERVEXP!$G$7:$AN$47)+SUMPRODUCT(--(ITEXP!$B$7:$B$15=$A117)*(ITEXP!$G$1:$AN$1=G$1),ITEXP!$G$7:$AN$15)+SUMIF(LABRCOST!$C$5:$C$5,$A117,LABRCOST!H$5:H$5)</f>
        <v>0</v>
      </c>
      <c r="H117" s="17" cm="1">
        <f t="array" ref="H117">SUMIF(TRAINGCOST!$B$6:$B$8,$A117,TRAINGCOST!I$6:I$8)+SUMPRODUCT(--(HSEEXP!$B$7:$B$24=$A117)*(HSEEXP!$G$1:$AN$1=H$1),HSEEXP!$G$7:$AN$24)+SUMPRODUCT(--(GENSERVEXP!$B$7:$B$47=$A117)*(GENSERVEXP!$G$1:$AN$1=H$1),GENSERVEXP!$G$7:$AN$47)+SUMPRODUCT(--(ITEXP!$B$7:$B$15=$A117)*(ITEXP!$G$1:$AN$1=H$1),ITEXP!$G$7:$AN$15)+SUMIF(LABRCOST!$C$5:$C$5,$A117,LABRCOST!I$5:I$5)</f>
        <v>0</v>
      </c>
      <c r="I117" s="17" cm="1">
        <f t="array" ref="I117">SUMIF(TRAINGCOST!$B$6:$B$8,$A117,TRAINGCOST!J$6:J$8)+SUMPRODUCT(--(HSEEXP!$B$7:$B$24=$A117)*(HSEEXP!$G$1:$AN$1=I$1),HSEEXP!$G$7:$AN$24)+SUMPRODUCT(--(GENSERVEXP!$B$7:$B$47=$A117)*(GENSERVEXP!$G$1:$AN$1=I$1),GENSERVEXP!$G$7:$AN$47)+SUMPRODUCT(--(ITEXP!$B$7:$B$15=$A117)*(ITEXP!$G$1:$AN$1=I$1),ITEXP!$G$7:$AN$15)+SUMIF(LABRCOST!$C$5:$C$5,$A117,LABRCOST!J$5:J$5)</f>
        <v>0</v>
      </c>
      <c r="J117" s="17" cm="1">
        <f t="array" ref="J117">SUMIF(TRAINGCOST!$B$6:$B$8,$A117,TRAINGCOST!K$6:K$8)+SUMPRODUCT(--(HSEEXP!$B$7:$B$24=$A117)*(HSEEXP!$G$1:$AN$1=J$1),HSEEXP!$G$7:$AN$24)+SUMPRODUCT(--(GENSERVEXP!$B$7:$B$47=$A117)*(GENSERVEXP!$G$1:$AN$1=J$1),GENSERVEXP!$G$7:$AN$47)+SUMPRODUCT(--(ITEXP!$B$7:$B$15=$A117)*(ITEXP!$G$1:$AN$1=J$1),ITEXP!$G$7:$AN$15)+SUMIF(LABRCOST!$C$5:$C$5,$A117,LABRCOST!K$5:K$5)</f>
        <v>0</v>
      </c>
      <c r="K117" s="17" cm="1">
        <f t="array" ref="K117">SUMIF(TRAINGCOST!$B$6:$B$8,$A117,TRAINGCOST!L$6:L$8)+SUMPRODUCT(--(HSEEXP!$B$7:$B$24=$A117)*(HSEEXP!$G$1:$AN$1=K$1),HSEEXP!$G$7:$AN$24)+SUMPRODUCT(--(GENSERVEXP!$B$7:$B$47=$A117)*(GENSERVEXP!$G$1:$AN$1=K$1),GENSERVEXP!$G$7:$AN$47)+SUMPRODUCT(--(ITEXP!$B$7:$B$15=$A117)*(ITEXP!$G$1:$AN$1=K$1),ITEXP!$G$7:$AN$15)+SUMIF(LABRCOST!$C$5:$C$5,$A117,LABRCOST!L$5:L$5)</f>
        <v>0</v>
      </c>
      <c r="L117" s="17" cm="1">
        <f t="array" ref="L117">SUMIF(TRAINGCOST!$B$6:$B$8,$A117,TRAINGCOST!M$6:M$8)+SUMPRODUCT(--(HSEEXP!$B$7:$B$24=$A117)*(HSEEXP!$G$1:$AN$1=L$1),HSEEXP!$G$7:$AN$24)+SUMPRODUCT(--(GENSERVEXP!$B$7:$B$47=$A117)*(GENSERVEXP!$G$1:$AN$1=L$1),GENSERVEXP!$G$7:$AN$47)+SUMPRODUCT(--(ITEXP!$B$7:$B$15=$A117)*(ITEXP!$G$1:$AN$1=L$1),ITEXP!$G$7:$AN$15)+SUMIF(LABRCOST!$C$5:$C$5,$A117,LABRCOST!M$5:M$5)</f>
        <v>0</v>
      </c>
      <c r="M117" s="17" cm="1">
        <f t="array" ref="M117">SUMIF(TRAINGCOST!$B$6:$B$8,$A117,TRAINGCOST!N$6:N$8)+SUMPRODUCT(--(HSEEXP!$B$7:$B$24=$A117)*(HSEEXP!$G$1:$AN$1=M$1),HSEEXP!$G$7:$AN$24)+SUMPRODUCT(--(GENSERVEXP!$B$7:$B$47=$A117)*(GENSERVEXP!$G$1:$AN$1=M$1),GENSERVEXP!$G$7:$AN$47)+SUMPRODUCT(--(ITEXP!$B$7:$B$15=$A117)*(ITEXP!$G$1:$AN$1=M$1),ITEXP!$G$7:$AN$15)+SUMIF(LABRCOST!$C$5:$C$5,$A117,LABRCOST!N$5:N$5)</f>
        <v>0</v>
      </c>
      <c r="N117" s="17" cm="1">
        <f t="array" ref="N117">SUMIF(TRAINGCOST!$B$6:$B$8,$A117,TRAINGCOST!O$6:O$8)+SUMPRODUCT(--(HSEEXP!$B$7:$B$24=$A117)*(HSEEXP!$G$1:$AN$1=N$1),HSEEXP!$G$7:$AN$24)+SUMPRODUCT(--(GENSERVEXP!$B$7:$B$47=$A117)*(GENSERVEXP!$G$1:$AN$1=N$1),GENSERVEXP!$G$7:$AN$47)+SUMPRODUCT(--(ITEXP!$B$7:$B$15=$A117)*(ITEXP!$G$1:$AN$1=N$1),ITEXP!$G$7:$AN$15)+SUMIF(LABRCOST!$C$5:$C$5,$A117,LABRCOST!O$5:O$5)</f>
        <v>0</v>
      </c>
      <c r="O117" s="18">
        <f t="shared" si="22"/>
        <v>0</v>
      </c>
      <c r="P117" s="32" t="s">
        <v>223</v>
      </c>
    </row>
    <row r="118" spans="1:16">
      <c r="A118" s="30" t="s">
        <v>224</v>
      </c>
      <c r="B118" s="31" t="s">
        <v>225</v>
      </c>
      <c r="C118" s="17" cm="1">
        <f t="array" ref="C118">SUMIF(TRAINGCOST!$B$6:$B$8,$A118,TRAINGCOST!D$6:D$8)+SUMPRODUCT(--(HSEEXP!$B$7:$B$24=$A118)*(HSEEXP!$G$1:$AN$1=C$1),HSEEXP!$G$7:$AN$24)+SUMPRODUCT(--(GENSERVEXP!$B$7:$B$47=$A118)*(GENSERVEXP!$G$1:$AN$1=C$1),GENSERVEXP!$G$7:$AN$47)+SUMPRODUCT(--(ITEXP!$B$7:$B$15=$A118)*(ITEXP!$G$1:$AN$1=C$1),ITEXP!$G$7:$AN$15)+SUMIF(LABRCOST!$C$5:$C$5,$A118,LABRCOST!D$5:D$5)</f>
        <v>0</v>
      </c>
      <c r="D118" s="17" cm="1">
        <f t="array" ref="D118">SUMIF(TRAINGCOST!$B$6:$B$8,$A118,TRAINGCOST!E$6:E$8)+SUMPRODUCT(--(HSEEXP!$B$7:$B$24=$A118)*(HSEEXP!$G$1:$AN$1=D$1),HSEEXP!$G$7:$AN$24)+SUMPRODUCT(--(GENSERVEXP!$B$7:$B$47=$A118)*(GENSERVEXP!$G$1:$AN$1=D$1),GENSERVEXP!$G$7:$AN$47)+SUMPRODUCT(--(ITEXP!$B$7:$B$15=$A118)*(ITEXP!$G$1:$AN$1=D$1),ITEXP!$G$7:$AN$15)+SUMIF(LABRCOST!$C$5:$C$5,$A118,LABRCOST!E$5:E$5)</f>
        <v>0</v>
      </c>
      <c r="E118" s="17" cm="1">
        <f t="array" ref="E118">SUMIF(TRAINGCOST!$B$6:$B$8,$A118,TRAINGCOST!F$6:F$8)+SUMPRODUCT(--(HSEEXP!$B$7:$B$24=$A118)*(HSEEXP!$G$1:$AN$1=E$1),HSEEXP!$G$7:$AN$24)+SUMPRODUCT(--(GENSERVEXP!$B$7:$B$47=$A118)*(GENSERVEXP!$G$1:$AN$1=E$1),GENSERVEXP!$G$7:$AN$47)+SUMPRODUCT(--(ITEXP!$B$7:$B$15=$A118)*(ITEXP!$G$1:$AN$1=E$1),ITEXP!$G$7:$AN$15)+SUMIF(LABRCOST!$C$5:$C$5,$A118,LABRCOST!F$5:F$5)</f>
        <v>0</v>
      </c>
      <c r="F118" s="17" cm="1">
        <f t="array" ref="F118">SUMIF(TRAINGCOST!$B$6:$B$8,$A118,TRAINGCOST!G$6:G$8)+SUMPRODUCT(--(HSEEXP!$B$7:$B$24=$A118)*(HSEEXP!$G$1:$AN$1=F$1),HSEEXP!$G$7:$AN$24)+SUMPRODUCT(--(GENSERVEXP!$B$7:$B$47=$A118)*(GENSERVEXP!$G$1:$AN$1=F$1),GENSERVEXP!$G$7:$AN$47)+SUMPRODUCT(--(ITEXP!$B$7:$B$15=$A118)*(ITEXP!$G$1:$AN$1=F$1),ITEXP!$G$7:$AN$15)+SUMIF(LABRCOST!$C$5:$C$5,$A118,LABRCOST!G$5:G$5)</f>
        <v>0</v>
      </c>
      <c r="G118" s="17" cm="1">
        <f t="array" ref="G118">SUMIF(TRAINGCOST!$B$6:$B$8,$A118,TRAINGCOST!H$6:H$8)+SUMPRODUCT(--(HSEEXP!$B$7:$B$24=$A118)*(HSEEXP!$G$1:$AN$1=G$1),HSEEXP!$G$7:$AN$24)+SUMPRODUCT(--(GENSERVEXP!$B$7:$B$47=$A118)*(GENSERVEXP!$G$1:$AN$1=G$1),GENSERVEXP!$G$7:$AN$47)+SUMPRODUCT(--(ITEXP!$B$7:$B$15=$A118)*(ITEXP!$G$1:$AN$1=G$1),ITEXP!$G$7:$AN$15)+SUMIF(LABRCOST!$C$5:$C$5,$A118,LABRCOST!H$5:H$5)</f>
        <v>0</v>
      </c>
      <c r="H118" s="17" cm="1">
        <f t="array" ref="H118">SUMIF(TRAINGCOST!$B$6:$B$8,$A118,TRAINGCOST!I$6:I$8)+SUMPRODUCT(--(HSEEXP!$B$7:$B$24=$A118)*(HSEEXP!$G$1:$AN$1=H$1),HSEEXP!$G$7:$AN$24)+SUMPRODUCT(--(GENSERVEXP!$B$7:$B$47=$A118)*(GENSERVEXP!$G$1:$AN$1=H$1),GENSERVEXP!$G$7:$AN$47)+SUMPRODUCT(--(ITEXP!$B$7:$B$15=$A118)*(ITEXP!$G$1:$AN$1=H$1),ITEXP!$G$7:$AN$15)+SUMIF(LABRCOST!$C$5:$C$5,$A118,LABRCOST!I$5:I$5)</f>
        <v>0</v>
      </c>
      <c r="I118" s="17" cm="1">
        <f t="array" ref="I118">SUMIF(TRAINGCOST!$B$6:$B$8,$A118,TRAINGCOST!J$6:J$8)+SUMPRODUCT(--(HSEEXP!$B$7:$B$24=$A118)*(HSEEXP!$G$1:$AN$1=I$1),HSEEXP!$G$7:$AN$24)+SUMPRODUCT(--(GENSERVEXP!$B$7:$B$47=$A118)*(GENSERVEXP!$G$1:$AN$1=I$1),GENSERVEXP!$G$7:$AN$47)+SUMPRODUCT(--(ITEXP!$B$7:$B$15=$A118)*(ITEXP!$G$1:$AN$1=I$1),ITEXP!$G$7:$AN$15)+SUMIF(LABRCOST!$C$5:$C$5,$A118,LABRCOST!J$5:J$5)</f>
        <v>0</v>
      </c>
      <c r="J118" s="17" cm="1">
        <f t="array" ref="J118">SUMIF(TRAINGCOST!$B$6:$B$8,$A118,TRAINGCOST!K$6:K$8)+SUMPRODUCT(--(HSEEXP!$B$7:$B$24=$A118)*(HSEEXP!$G$1:$AN$1=J$1),HSEEXP!$G$7:$AN$24)+SUMPRODUCT(--(GENSERVEXP!$B$7:$B$47=$A118)*(GENSERVEXP!$G$1:$AN$1=J$1),GENSERVEXP!$G$7:$AN$47)+SUMPRODUCT(--(ITEXP!$B$7:$B$15=$A118)*(ITEXP!$G$1:$AN$1=J$1),ITEXP!$G$7:$AN$15)+SUMIF(LABRCOST!$C$5:$C$5,$A118,LABRCOST!K$5:K$5)</f>
        <v>0</v>
      </c>
      <c r="K118" s="17" cm="1">
        <f t="array" ref="K118">SUMIF(TRAINGCOST!$B$6:$B$8,$A118,TRAINGCOST!L$6:L$8)+SUMPRODUCT(--(HSEEXP!$B$7:$B$24=$A118)*(HSEEXP!$G$1:$AN$1=K$1),HSEEXP!$G$7:$AN$24)+SUMPRODUCT(--(GENSERVEXP!$B$7:$B$47=$A118)*(GENSERVEXP!$G$1:$AN$1=K$1),GENSERVEXP!$G$7:$AN$47)+SUMPRODUCT(--(ITEXP!$B$7:$B$15=$A118)*(ITEXP!$G$1:$AN$1=K$1),ITEXP!$G$7:$AN$15)+SUMIF(LABRCOST!$C$5:$C$5,$A118,LABRCOST!L$5:L$5)</f>
        <v>0</v>
      </c>
      <c r="L118" s="17" cm="1">
        <f t="array" ref="L118">SUMIF(TRAINGCOST!$B$6:$B$8,$A118,TRAINGCOST!M$6:M$8)+SUMPRODUCT(--(HSEEXP!$B$7:$B$24=$A118)*(HSEEXP!$G$1:$AN$1=L$1),HSEEXP!$G$7:$AN$24)+SUMPRODUCT(--(GENSERVEXP!$B$7:$B$47=$A118)*(GENSERVEXP!$G$1:$AN$1=L$1),GENSERVEXP!$G$7:$AN$47)+SUMPRODUCT(--(ITEXP!$B$7:$B$15=$A118)*(ITEXP!$G$1:$AN$1=L$1),ITEXP!$G$7:$AN$15)+SUMIF(LABRCOST!$C$5:$C$5,$A118,LABRCOST!M$5:M$5)</f>
        <v>0</v>
      </c>
      <c r="M118" s="17" cm="1">
        <f t="array" ref="M118">SUMIF(TRAINGCOST!$B$6:$B$8,$A118,TRAINGCOST!N$6:N$8)+SUMPRODUCT(--(HSEEXP!$B$7:$B$24=$A118)*(HSEEXP!$G$1:$AN$1=M$1),HSEEXP!$G$7:$AN$24)+SUMPRODUCT(--(GENSERVEXP!$B$7:$B$47=$A118)*(GENSERVEXP!$G$1:$AN$1=M$1),GENSERVEXP!$G$7:$AN$47)+SUMPRODUCT(--(ITEXP!$B$7:$B$15=$A118)*(ITEXP!$G$1:$AN$1=M$1),ITEXP!$G$7:$AN$15)+SUMIF(LABRCOST!$C$5:$C$5,$A118,LABRCOST!N$5:N$5)</f>
        <v>0</v>
      </c>
      <c r="N118" s="17" cm="1">
        <f t="array" ref="N118">SUMIF(TRAINGCOST!$B$6:$B$8,$A118,TRAINGCOST!O$6:O$8)+SUMPRODUCT(--(HSEEXP!$B$7:$B$24=$A118)*(HSEEXP!$G$1:$AN$1=N$1),HSEEXP!$G$7:$AN$24)+SUMPRODUCT(--(GENSERVEXP!$B$7:$B$47=$A118)*(GENSERVEXP!$G$1:$AN$1=N$1),GENSERVEXP!$G$7:$AN$47)+SUMPRODUCT(--(ITEXP!$B$7:$B$15=$A118)*(ITEXP!$G$1:$AN$1=N$1),ITEXP!$G$7:$AN$15)+SUMIF(LABRCOST!$C$5:$C$5,$A118,LABRCOST!O$5:O$5)</f>
        <v>0</v>
      </c>
      <c r="O118" s="18">
        <f t="shared" si="22"/>
        <v>0</v>
      </c>
      <c r="P118" s="32" t="s">
        <v>51</v>
      </c>
    </row>
    <row r="119" spans="1:16">
      <c r="A119" s="30" t="s">
        <v>226</v>
      </c>
      <c r="B119" s="31" t="s">
        <v>227</v>
      </c>
      <c r="C119" s="17" cm="1">
        <f t="array" ref="C119">SUMIF(TRAINGCOST!$B$6:$B$8,$A119,TRAINGCOST!D$6:D$8)+SUMPRODUCT(--(HSEEXP!$B$7:$B$24=$A119)*(HSEEXP!$G$1:$AN$1=C$1),HSEEXP!$G$7:$AN$24)+SUMPRODUCT(--(GENSERVEXP!$B$7:$B$47=$A119)*(GENSERVEXP!$G$1:$AN$1=C$1),GENSERVEXP!$G$7:$AN$47)+SUMPRODUCT(--(ITEXP!$B$7:$B$15=$A119)*(ITEXP!$G$1:$AN$1=C$1),ITEXP!$G$7:$AN$15)+SUMIF(LABRCOST!$C$5:$C$5,$A119,LABRCOST!D$5:D$5)</f>
        <v>0</v>
      </c>
      <c r="D119" s="17" cm="1">
        <f t="array" ref="D119">SUMIF(TRAINGCOST!$B$6:$B$8,$A119,TRAINGCOST!E$6:E$8)+SUMPRODUCT(--(HSEEXP!$B$7:$B$24=$A119)*(HSEEXP!$G$1:$AN$1=D$1),HSEEXP!$G$7:$AN$24)+SUMPRODUCT(--(GENSERVEXP!$B$7:$B$47=$A119)*(GENSERVEXP!$G$1:$AN$1=D$1),GENSERVEXP!$G$7:$AN$47)+SUMPRODUCT(--(ITEXP!$B$7:$B$15=$A119)*(ITEXP!$G$1:$AN$1=D$1),ITEXP!$G$7:$AN$15)+SUMIF(LABRCOST!$C$5:$C$5,$A119,LABRCOST!E$5:E$5)</f>
        <v>0</v>
      </c>
      <c r="E119" s="17" cm="1">
        <f t="array" ref="E119">SUMIF(TRAINGCOST!$B$6:$B$8,$A119,TRAINGCOST!F$6:F$8)+SUMPRODUCT(--(HSEEXP!$B$7:$B$24=$A119)*(HSEEXP!$G$1:$AN$1=E$1),HSEEXP!$G$7:$AN$24)+SUMPRODUCT(--(GENSERVEXP!$B$7:$B$47=$A119)*(GENSERVEXP!$G$1:$AN$1=E$1),GENSERVEXP!$G$7:$AN$47)+SUMPRODUCT(--(ITEXP!$B$7:$B$15=$A119)*(ITEXP!$G$1:$AN$1=E$1),ITEXP!$G$7:$AN$15)+SUMIF(LABRCOST!$C$5:$C$5,$A119,LABRCOST!F$5:F$5)</f>
        <v>0</v>
      </c>
      <c r="F119" s="17" cm="1">
        <f t="array" ref="F119">SUMIF(TRAINGCOST!$B$6:$B$8,$A119,TRAINGCOST!G$6:G$8)+SUMPRODUCT(--(HSEEXP!$B$7:$B$24=$A119)*(HSEEXP!$G$1:$AN$1=F$1),HSEEXP!$G$7:$AN$24)+SUMPRODUCT(--(GENSERVEXP!$B$7:$B$47=$A119)*(GENSERVEXP!$G$1:$AN$1=F$1),GENSERVEXP!$G$7:$AN$47)+SUMPRODUCT(--(ITEXP!$B$7:$B$15=$A119)*(ITEXP!$G$1:$AN$1=F$1),ITEXP!$G$7:$AN$15)+SUMIF(LABRCOST!$C$5:$C$5,$A119,LABRCOST!G$5:G$5)</f>
        <v>0</v>
      </c>
      <c r="G119" s="17" cm="1">
        <f t="array" ref="G119">SUMIF(TRAINGCOST!$B$6:$B$8,$A119,TRAINGCOST!H$6:H$8)+SUMPRODUCT(--(HSEEXP!$B$7:$B$24=$A119)*(HSEEXP!$G$1:$AN$1=G$1),HSEEXP!$G$7:$AN$24)+SUMPRODUCT(--(GENSERVEXP!$B$7:$B$47=$A119)*(GENSERVEXP!$G$1:$AN$1=G$1),GENSERVEXP!$G$7:$AN$47)+SUMPRODUCT(--(ITEXP!$B$7:$B$15=$A119)*(ITEXP!$G$1:$AN$1=G$1),ITEXP!$G$7:$AN$15)+SUMIF(LABRCOST!$C$5:$C$5,$A119,LABRCOST!H$5:H$5)</f>
        <v>0</v>
      </c>
      <c r="H119" s="17" cm="1">
        <f t="array" ref="H119">SUMIF(TRAINGCOST!$B$6:$B$8,$A119,TRAINGCOST!I$6:I$8)+SUMPRODUCT(--(HSEEXP!$B$7:$B$24=$A119)*(HSEEXP!$G$1:$AN$1=H$1),HSEEXP!$G$7:$AN$24)+SUMPRODUCT(--(GENSERVEXP!$B$7:$B$47=$A119)*(GENSERVEXP!$G$1:$AN$1=H$1),GENSERVEXP!$G$7:$AN$47)+SUMPRODUCT(--(ITEXP!$B$7:$B$15=$A119)*(ITEXP!$G$1:$AN$1=H$1),ITEXP!$G$7:$AN$15)+SUMIF(LABRCOST!$C$5:$C$5,$A119,LABRCOST!I$5:I$5)</f>
        <v>0</v>
      </c>
      <c r="I119" s="17" cm="1">
        <f t="array" ref="I119">SUMIF(TRAINGCOST!$B$6:$B$8,$A119,TRAINGCOST!J$6:J$8)+SUMPRODUCT(--(HSEEXP!$B$7:$B$24=$A119)*(HSEEXP!$G$1:$AN$1=I$1),HSEEXP!$G$7:$AN$24)+SUMPRODUCT(--(GENSERVEXP!$B$7:$B$47=$A119)*(GENSERVEXP!$G$1:$AN$1=I$1),GENSERVEXP!$G$7:$AN$47)+SUMPRODUCT(--(ITEXP!$B$7:$B$15=$A119)*(ITEXP!$G$1:$AN$1=I$1),ITEXP!$G$7:$AN$15)+SUMIF(LABRCOST!$C$5:$C$5,$A119,LABRCOST!J$5:J$5)</f>
        <v>0</v>
      </c>
      <c r="J119" s="17" cm="1">
        <f t="array" ref="J119">SUMIF(TRAINGCOST!$B$6:$B$8,$A119,TRAINGCOST!K$6:K$8)+SUMPRODUCT(--(HSEEXP!$B$7:$B$24=$A119)*(HSEEXP!$G$1:$AN$1=J$1),HSEEXP!$G$7:$AN$24)+SUMPRODUCT(--(GENSERVEXP!$B$7:$B$47=$A119)*(GENSERVEXP!$G$1:$AN$1=J$1),GENSERVEXP!$G$7:$AN$47)+SUMPRODUCT(--(ITEXP!$B$7:$B$15=$A119)*(ITEXP!$G$1:$AN$1=J$1),ITEXP!$G$7:$AN$15)+SUMIF(LABRCOST!$C$5:$C$5,$A119,LABRCOST!K$5:K$5)</f>
        <v>0</v>
      </c>
      <c r="K119" s="17" cm="1">
        <f t="array" ref="K119">SUMIF(TRAINGCOST!$B$6:$B$8,$A119,TRAINGCOST!L$6:L$8)+SUMPRODUCT(--(HSEEXP!$B$7:$B$24=$A119)*(HSEEXP!$G$1:$AN$1=K$1),HSEEXP!$G$7:$AN$24)+SUMPRODUCT(--(GENSERVEXP!$B$7:$B$47=$A119)*(GENSERVEXP!$G$1:$AN$1=K$1),GENSERVEXP!$G$7:$AN$47)+SUMPRODUCT(--(ITEXP!$B$7:$B$15=$A119)*(ITEXP!$G$1:$AN$1=K$1),ITEXP!$G$7:$AN$15)+SUMIF(LABRCOST!$C$5:$C$5,$A119,LABRCOST!L$5:L$5)</f>
        <v>0</v>
      </c>
      <c r="L119" s="17" cm="1">
        <f t="array" ref="L119">SUMIF(TRAINGCOST!$B$6:$B$8,$A119,TRAINGCOST!M$6:M$8)+SUMPRODUCT(--(HSEEXP!$B$7:$B$24=$A119)*(HSEEXP!$G$1:$AN$1=L$1),HSEEXP!$G$7:$AN$24)+SUMPRODUCT(--(GENSERVEXP!$B$7:$B$47=$A119)*(GENSERVEXP!$G$1:$AN$1=L$1),GENSERVEXP!$G$7:$AN$47)+SUMPRODUCT(--(ITEXP!$B$7:$B$15=$A119)*(ITEXP!$G$1:$AN$1=L$1),ITEXP!$G$7:$AN$15)+SUMIF(LABRCOST!$C$5:$C$5,$A119,LABRCOST!M$5:M$5)</f>
        <v>0</v>
      </c>
      <c r="M119" s="17" cm="1">
        <f t="array" ref="M119">SUMIF(TRAINGCOST!$B$6:$B$8,$A119,TRAINGCOST!N$6:N$8)+SUMPRODUCT(--(HSEEXP!$B$7:$B$24=$A119)*(HSEEXP!$G$1:$AN$1=M$1),HSEEXP!$G$7:$AN$24)+SUMPRODUCT(--(GENSERVEXP!$B$7:$B$47=$A119)*(GENSERVEXP!$G$1:$AN$1=M$1),GENSERVEXP!$G$7:$AN$47)+SUMPRODUCT(--(ITEXP!$B$7:$B$15=$A119)*(ITEXP!$G$1:$AN$1=M$1),ITEXP!$G$7:$AN$15)+SUMIF(LABRCOST!$C$5:$C$5,$A119,LABRCOST!N$5:N$5)</f>
        <v>0</v>
      </c>
      <c r="N119" s="17" cm="1">
        <f t="array" ref="N119">SUMIF(TRAINGCOST!$B$6:$B$8,$A119,TRAINGCOST!O$6:O$8)+SUMPRODUCT(--(HSEEXP!$B$7:$B$24=$A119)*(HSEEXP!$G$1:$AN$1=N$1),HSEEXP!$G$7:$AN$24)+SUMPRODUCT(--(GENSERVEXP!$B$7:$B$47=$A119)*(GENSERVEXP!$G$1:$AN$1=N$1),GENSERVEXP!$G$7:$AN$47)+SUMPRODUCT(--(ITEXP!$B$7:$B$15=$A119)*(ITEXP!$G$1:$AN$1=N$1),ITEXP!$G$7:$AN$15)+SUMIF(LABRCOST!$C$5:$C$5,$A119,LABRCOST!O$5:O$5)</f>
        <v>0</v>
      </c>
      <c r="O119" s="18">
        <f t="shared" si="22"/>
        <v>0</v>
      </c>
      <c r="P119" s="32" t="s">
        <v>51</v>
      </c>
    </row>
    <row r="120" spans="1:16">
      <c r="A120" s="30" t="s">
        <v>228</v>
      </c>
      <c r="B120" s="31" t="s">
        <v>229</v>
      </c>
      <c r="C120" s="17" cm="1">
        <f t="array" ref="C120">SUMIF(TRAINGCOST!$B$6:$B$8,$A120,TRAINGCOST!D$6:D$8)+SUMPRODUCT(--(HSEEXP!$B$7:$B$24=$A120)*(HSEEXP!$G$1:$AN$1=C$1),HSEEXP!$G$7:$AN$24)+SUMPRODUCT(--(GENSERVEXP!$B$7:$B$47=$A120)*(GENSERVEXP!$G$1:$AN$1=C$1),GENSERVEXP!$G$7:$AN$47)+SUMPRODUCT(--(ITEXP!$B$7:$B$15=$A120)*(ITEXP!$G$1:$AN$1=C$1),ITEXP!$G$7:$AN$15)+SUMIF(LABRCOST!$C$5:$C$5,$A120,LABRCOST!D$5:D$5)</f>
        <v>0</v>
      </c>
      <c r="D120" s="17" cm="1">
        <f t="array" ref="D120">SUMIF(TRAINGCOST!$B$6:$B$8,$A120,TRAINGCOST!E$6:E$8)+SUMPRODUCT(--(HSEEXP!$B$7:$B$24=$A120)*(HSEEXP!$G$1:$AN$1=D$1),HSEEXP!$G$7:$AN$24)+SUMPRODUCT(--(GENSERVEXP!$B$7:$B$47=$A120)*(GENSERVEXP!$G$1:$AN$1=D$1),GENSERVEXP!$G$7:$AN$47)+SUMPRODUCT(--(ITEXP!$B$7:$B$15=$A120)*(ITEXP!$G$1:$AN$1=D$1),ITEXP!$G$7:$AN$15)+SUMIF(LABRCOST!$C$5:$C$5,$A120,LABRCOST!E$5:E$5)</f>
        <v>0</v>
      </c>
      <c r="E120" s="17" cm="1">
        <f t="array" ref="E120">SUMIF(TRAINGCOST!$B$6:$B$8,$A120,TRAINGCOST!F$6:F$8)+SUMPRODUCT(--(HSEEXP!$B$7:$B$24=$A120)*(HSEEXP!$G$1:$AN$1=E$1),HSEEXP!$G$7:$AN$24)+SUMPRODUCT(--(GENSERVEXP!$B$7:$B$47=$A120)*(GENSERVEXP!$G$1:$AN$1=E$1),GENSERVEXP!$G$7:$AN$47)+SUMPRODUCT(--(ITEXP!$B$7:$B$15=$A120)*(ITEXP!$G$1:$AN$1=E$1),ITEXP!$G$7:$AN$15)+SUMIF(LABRCOST!$C$5:$C$5,$A120,LABRCOST!F$5:F$5)</f>
        <v>0</v>
      </c>
      <c r="F120" s="17" cm="1">
        <f t="array" ref="F120">SUMIF(TRAINGCOST!$B$6:$B$8,$A120,TRAINGCOST!G$6:G$8)+SUMPRODUCT(--(HSEEXP!$B$7:$B$24=$A120)*(HSEEXP!$G$1:$AN$1=F$1),HSEEXP!$G$7:$AN$24)+SUMPRODUCT(--(GENSERVEXP!$B$7:$B$47=$A120)*(GENSERVEXP!$G$1:$AN$1=F$1),GENSERVEXP!$G$7:$AN$47)+SUMPRODUCT(--(ITEXP!$B$7:$B$15=$A120)*(ITEXP!$G$1:$AN$1=F$1),ITEXP!$G$7:$AN$15)+SUMIF(LABRCOST!$C$5:$C$5,$A120,LABRCOST!G$5:G$5)</f>
        <v>0</v>
      </c>
      <c r="G120" s="17" cm="1">
        <f t="array" ref="G120">SUMIF(TRAINGCOST!$B$6:$B$8,$A120,TRAINGCOST!H$6:H$8)+SUMPRODUCT(--(HSEEXP!$B$7:$B$24=$A120)*(HSEEXP!$G$1:$AN$1=G$1),HSEEXP!$G$7:$AN$24)+SUMPRODUCT(--(GENSERVEXP!$B$7:$B$47=$A120)*(GENSERVEXP!$G$1:$AN$1=G$1),GENSERVEXP!$G$7:$AN$47)+SUMPRODUCT(--(ITEXP!$B$7:$B$15=$A120)*(ITEXP!$G$1:$AN$1=G$1),ITEXP!$G$7:$AN$15)+SUMIF(LABRCOST!$C$5:$C$5,$A120,LABRCOST!H$5:H$5)</f>
        <v>0</v>
      </c>
      <c r="H120" s="17" cm="1">
        <f t="array" ref="H120">SUMIF(TRAINGCOST!$B$6:$B$8,$A120,TRAINGCOST!I$6:I$8)+SUMPRODUCT(--(HSEEXP!$B$7:$B$24=$A120)*(HSEEXP!$G$1:$AN$1=H$1),HSEEXP!$G$7:$AN$24)+SUMPRODUCT(--(GENSERVEXP!$B$7:$B$47=$A120)*(GENSERVEXP!$G$1:$AN$1=H$1),GENSERVEXP!$G$7:$AN$47)+SUMPRODUCT(--(ITEXP!$B$7:$B$15=$A120)*(ITEXP!$G$1:$AN$1=H$1),ITEXP!$G$7:$AN$15)+SUMIF(LABRCOST!$C$5:$C$5,$A120,LABRCOST!I$5:I$5)</f>
        <v>0</v>
      </c>
      <c r="I120" s="17" cm="1">
        <f t="array" ref="I120">SUMIF(TRAINGCOST!$B$6:$B$8,$A120,TRAINGCOST!J$6:J$8)+SUMPRODUCT(--(HSEEXP!$B$7:$B$24=$A120)*(HSEEXP!$G$1:$AN$1=I$1),HSEEXP!$G$7:$AN$24)+SUMPRODUCT(--(GENSERVEXP!$B$7:$B$47=$A120)*(GENSERVEXP!$G$1:$AN$1=I$1),GENSERVEXP!$G$7:$AN$47)+SUMPRODUCT(--(ITEXP!$B$7:$B$15=$A120)*(ITEXP!$G$1:$AN$1=I$1),ITEXP!$G$7:$AN$15)+SUMIF(LABRCOST!$C$5:$C$5,$A120,LABRCOST!J$5:J$5)</f>
        <v>0</v>
      </c>
      <c r="J120" s="17" cm="1">
        <f t="array" ref="J120">SUMIF(TRAINGCOST!$B$6:$B$8,$A120,TRAINGCOST!K$6:K$8)+SUMPRODUCT(--(HSEEXP!$B$7:$B$24=$A120)*(HSEEXP!$G$1:$AN$1=J$1),HSEEXP!$G$7:$AN$24)+SUMPRODUCT(--(GENSERVEXP!$B$7:$B$47=$A120)*(GENSERVEXP!$G$1:$AN$1=J$1),GENSERVEXP!$G$7:$AN$47)+SUMPRODUCT(--(ITEXP!$B$7:$B$15=$A120)*(ITEXP!$G$1:$AN$1=J$1),ITEXP!$G$7:$AN$15)+SUMIF(LABRCOST!$C$5:$C$5,$A120,LABRCOST!K$5:K$5)</f>
        <v>0</v>
      </c>
      <c r="K120" s="17" cm="1">
        <f t="array" ref="K120">SUMIF(TRAINGCOST!$B$6:$B$8,$A120,TRAINGCOST!L$6:L$8)+SUMPRODUCT(--(HSEEXP!$B$7:$B$24=$A120)*(HSEEXP!$G$1:$AN$1=K$1),HSEEXP!$G$7:$AN$24)+SUMPRODUCT(--(GENSERVEXP!$B$7:$B$47=$A120)*(GENSERVEXP!$G$1:$AN$1=K$1),GENSERVEXP!$G$7:$AN$47)+SUMPRODUCT(--(ITEXP!$B$7:$B$15=$A120)*(ITEXP!$G$1:$AN$1=K$1),ITEXP!$G$7:$AN$15)+SUMIF(LABRCOST!$C$5:$C$5,$A120,LABRCOST!L$5:L$5)</f>
        <v>0</v>
      </c>
      <c r="L120" s="17" cm="1">
        <f t="array" ref="L120">SUMIF(TRAINGCOST!$B$6:$B$8,$A120,TRAINGCOST!M$6:M$8)+SUMPRODUCT(--(HSEEXP!$B$7:$B$24=$A120)*(HSEEXP!$G$1:$AN$1=L$1),HSEEXP!$G$7:$AN$24)+SUMPRODUCT(--(GENSERVEXP!$B$7:$B$47=$A120)*(GENSERVEXP!$G$1:$AN$1=L$1),GENSERVEXP!$G$7:$AN$47)+SUMPRODUCT(--(ITEXP!$B$7:$B$15=$A120)*(ITEXP!$G$1:$AN$1=L$1),ITEXP!$G$7:$AN$15)+SUMIF(LABRCOST!$C$5:$C$5,$A120,LABRCOST!M$5:M$5)</f>
        <v>0</v>
      </c>
      <c r="M120" s="17" cm="1">
        <f t="array" ref="M120">SUMIF(TRAINGCOST!$B$6:$B$8,$A120,TRAINGCOST!N$6:N$8)+SUMPRODUCT(--(HSEEXP!$B$7:$B$24=$A120)*(HSEEXP!$G$1:$AN$1=M$1),HSEEXP!$G$7:$AN$24)+SUMPRODUCT(--(GENSERVEXP!$B$7:$B$47=$A120)*(GENSERVEXP!$G$1:$AN$1=M$1),GENSERVEXP!$G$7:$AN$47)+SUMPRODUCT(--(ITEXP!$B$7:$B$15=$A120)*(ITEXP!$G$1:$AN$1=M$1),ITEXP!$G$7:$AN$15)+SUMIF(LABRCOST!$C$5:$C$5,$A120,LABRCOST!N$5:N$5)</f>
        <v>0</v>
      </c>
      <c r="N120" s="17" cm="1">
        <f t="array" ref="N120">SUMIF(TRAINGCOST!$B$6:$B$8,$A120,TRAINGCOST!O$6:O$8)+SUMPRODUCT(--(HSEEXP!$B$7:$B$24=$A120)*(HSEEXP!$G$1:$AN$1=N$1),HSEEXP!$G$7:$AN$24)+SUMPRODUCT(--(GENSERVEXP!$B$7:$B$47=$A120)*(GENSERVEXP!$G$1:$AN$1=N$1),GENSERVEXP!$G$7:$AN$47)+SUMPRODUCT(--(ITEXP!$B$7:$B$15=$A120)*(ITEXP!$G$1:$AN$1=N$1),ITEXP!$G$7:$AN$15)+SUMIF(LABRCOST!$C$5:$C$5,$A120,LABRCOST!O$5:O$5)</f>
        <v>0</v>
      </c>
      <c r="O120" s="18">
        <f t="shared" si="22"/>
        <v>0</v>
      </c>
      <c r="P120" s="32" t="s">
        <v>60</v>
      </c>
    </row>
    <row r="121" spans="1:16">
      <c r="A121" s="20" t="s">
        <v>230</v>
      </c>
      <c r="B121" s="29" t="s">
        <v>231</v>
      </c>
      <c r="C121" s="22">
        <f t="shared" ref="C121:N121" si="23">SUM(C113:C120)</f>
        <v>0</v>
      </c>
      <c r="D121" s="22">
        <f t="shared" si="23"/>
        <v>0</v>
      </c>
      <c r="E121" s="22">
        <f t="shared" si="23"/>
        <v>0</v>
      </c>
      <c r="F121" s="22">
        <f t="shared" si="23"/>
        <v>0</v>
      </c>
      <c r="G121" s="22">
        <f t="shared" si="23"/>
        <v>0</v>
      </c>
      <c r="H121" s="22">
        <f t="shared" si="23"/>
        <v>0</v>
      </c>
      <c r="I121" s="22">
        <f t="shared" si="23"/>
        <v>0</v>
      </c>
      <c r="J121" s="22">
        <f t="shared" si="23"/>
        <v>0</v>
      </c>
      <c r="K121" s="22">
        <f t="shared" si="23"/>
        <v>0</v>
      </c>
      <c r="L121" s="22">
        <f t="shared" si="23"/>
        <v>0</v>
      </c>
      <c r="M121" s="22">
        <f t="shared" si="23"/>
        <v>0</v>
      </c>
      <c r="N121" s="22">
        <f t="shared" si="23"/>
        <v>0</v>
      </c>
      <c r="O121" s="23">
        <f>SUM(O113:O120)</f>
        <v>0</v>
      </c>
      <c r="P121" s="24"/>
    </row>
    <row r="122" spans="1:16">
      <c r="A122" s="30" t="s">
        <v>232</v>
      </c>
      <c r="B122" s="31" t="s">
        <v>233</v>
      </c>
      <c r="C122" s="17" cm="1">
        <f t="array" ref="C122">SUMIF(TRAINGCOST!$B$6:$B$8,$A122,TRAINGCOST!D$6:D$8)+SUMPRODUCT(--(HSEEXP!$B$7:$B$24=$A122)*(HSEEXP!$G$1:$AN$1=C$1),HSEEXP!$G$7:$AN$24)+SUMPRODUCT(--(GENSERVEXP!$B$7:$B$47=$A122)*(GENSERVEXP!$G$1:$AN$1=C$1),GENSERVEXP!$G$7:$AN$47)+SUMPRODUCT(--(ITEXP!$B$7:$B$15=$A122)*(ITEXP!$G$1:$AN$1=C$1),ITEXP!$G$7:$AN$15)+SUMIF(LABRCOST!$C$5:$C$5,$A122,LABRCOST!D$5:D$5)</f>
        <v>0</v>
      </c>
      <c r="D122" s="17" cm="1">
        <f t="array" ref="D122">SUMIF(TRAINGCOST!$B$6:$B$8,$A122,TRAINGCOST!E$6:E$8)+SUMPRODUCT(--(HSEEXP!$B$7:$B$24=$A122)*(HSEEXP!$G$1:$AN$1=D$1),HSEEXP!$G$7:$AN$24)+SUMPRODUCT(--(GENSERVEXP!$B$7:$B$47=$A122)*(GENSERVEXP!$G$1:$AN$1=D$1),GENSERVEXP!$G$7:$AN$47)+SUMPRODUCT(--(ITEXP!$B$7:$B$15=$A122)*(ITEXP!$G$1:$AN$1=D$1),ITEXP!$G$7:$AN$15)+SUMIF(LABRCOST!$C$5:$C$5,$A122,LABRCOST!E$5:E$5)</f>
        <v>0</v>
      </c>
      <c r="E122" s="17" cm="1">
        <f t="array" ref="E122">SUMIF(TRAINGCOST!$B$6:$B$8,$A122,TRAINGCOST!F$6:F$8)+SUMPRODUCT(--(HSEEXP!$B$7:$B$24=$A122)*(HSEEXP!$G$1:$AN$1=E$1),HSEEXP!$G$7:$AN$24)+SUMPRODUCT(--(GENSERVEXP!$B$7:$B$47=$A122)*(GENSERVEXP!$G$1:$AN$1=E$1),GENSERVEXP!$G$7:$AN$47)+SUMPRODUCT(--(ITEXP!$B$7:$B$15=$A122)*(ITEXP!$G$1:$AN$1=E$1),ITEXP!$G$7:$AN$15)+SUMIF(LABRCOST!$C$5:$C$5,$A122,LABRCOST!F$5:F$5)</f>
        <v>0</v>
      </c>
      <c r="F122" s="17" cm="1">
        <f t="array" ref="F122">SUMIF(TRAINGCOST!$B$6:$B$8,$A122,TRAINGCOST!G$6:G$8)+SUMPRODUCT(--(HSEEXP!$B$7:$B$24=$A122)*(HSEEXP!$G$1:$AN$1=F$1),HSEEXP!$G$7:$AN$24)+SUMPRODUCT(--(GENSERVEXP!$B$7:$B$47=$A122)*(GENSERVEXP!$G$1:$AN$1=F$1),GENSERVEXP!$G$7:$AN$47)+SUMPRODUCT(--(ITEXP!$B$7:$B$15=$A122)*(ITEXP!$G$1:$AN$1=F$1),ITEXP!$G$7:$AN$15)+SUMIF(LABRCOST!$C$5:$C$5,$A122,LABRCOST!G$5:G$5)</f>
        <v>0</v>
      </c>
      <c r="G122" s="17" cm="1">
        <f t="array" ref="G122">SUMIF(TRAINGCOST!$B$6:$B$8,$A122,TRAINGCOST!H$6:H$8)+SUMPRODUCT(--(HSEEXP!$B$7:$B$24=$A122)*(HSEEXP!$G$1:$AN$1=G$1),HSEEXP!$G$7:$AN$24)+SUMPRODUCT(--(GENSERVEXP!$B$7:$B$47=$A122)*(GENSERVEXP!$G$1:$AN$1=G$1),GENSERVEXP!$G$7:$AN$47)+SUMPRODUCT(--(ITEXP!$B$7:$B$15=$A122)*(ITEXP!$G$1:$AN$1=G$1),ITEXP!$G$7:$AN$15)+SUMIF(LABRCOST!$C$5:$C$5,$A122,LABRCOST!H$5:H$5)</f>
        <v>0</v>
      </c>
      <c r="H122" s="17" cm="1">
        <f t="array" ref="H122">SUMIF(TRAINGCOST!$B$6:$B$8,$A122,TRAINGCOST!I$6:I$8)+SUMPRODUCT(--(HSEEXP!$B$7:$B$24=$A122)*(HSEEXP!$G$1:$AN$1=H$1),HSEEXP!$G$7:$AN$24)+SUMPRODUCT(--(GENSERVEXP!$B$7:$B$47=$A122)*(GENSERVEXP!$G$1:$AN$1=H$1),GENSERVEXP!$G$7:$AN$47)+SUMPRODUCT(--(ITEXP!$B$7:$B$15=$A122)*(ITEXP!$G$1:$AN$1=H$1),ITEXP!$G$7:$AN$15)+SUMIF(LABRCOST!$C$5:$C$5,$A122,LABRCOST!I$5:I$5)</f>
        <v>0</v>
      </c>
      <c r="I122" s="17" cm="1">
        <f t="array" ref="I122">SUMIF(TRAINGCOST!$B$6:$B$8,$A122,TRAINGCOST!J$6:J$8)+SUMPRODUCT(--(HSEEXP!$B$7:$B$24=$A122)*(HSEEXP!$G$1:$AN$1=I$1),HSEEXP!$G$7:$AN$24)+SUMPRODUCT(--(GENSERVEXP!$B$7:$B$47=$A122)*(GENSERVEXP!$G$1:$AN$1=I$1),GENSERVEXP!$G$7:$AN$47)+SUMPRODUCT(--(ITEXP!$B$7:$B$15=$A122)*(ITEXP!$G$1:$AN$1=I$1),ITEXP!$G$7:$AN$15)+SUMIF(LABRCOST!$C$5:$C$5,$A122,LABRCOST!J$5:J$5)</f>
        <v>0</v>
      </c>
      <c r="J122" s="17" cm="1">
        <f t="array" ref="J122">SUMIF(TRAINGCOST!$B$6:$B$8,$A122,TRAINGCOST!K$6:K$8)+SUMPRODUCT(--(HSEEXP!$B$7:$B$24=$A122)*(HSEEXP!$G$1:$AN$1=J$1),HSEEXP!$G$7:$AN$24)+SUMPRODUCT(--(GENSERVEXP!$B$7:$B$47=$A122)*(GENSERVEXP!$G$1:$AN$1=J$1),GENSERVEXP!$G$7:$AN$47)+SUMPRODUCT(--(ITEXP!$B$7:$B$15=$A122)*(ITEXP!$G$1:$AN$1=J$1),ITEXP!$G$7:$AN$15)+SUMIF(LABRCOST!$C$5:$C$5,$A122,LABRCOST!K$5:K$5)</f>
        <v>0</v>
      </c>
      <c r="K122" s="17" cm="1">
        <f t="array" ref="K122">SUMIF(TRAINGCOST!$B$6:$B$8,$A122,TRAINGCOST!L$6:L$8)+SUMPRODUCT(--(HSEEXP!$B$7:$B$24=$A122)*(HSEEXP!$G$1:$AN$1=K$1),HSEEXP!$G$7:$AN$24)+SUMPRODUCT(--(GENSERVEXP!$B$7:$B$47=$A122)*(GENSERVEXP!$G$1:$AN$1=K$1),GENSERVEXP!$G$7:$AN$47)+SUMPRODUCT(--(ITEXP!$B$7:$B$15=$A122)*(ITEXP!$G$1:$AN$1=K$1),ITEXP!$G$7:$AN$15)+SUMIF(LABRCOST!$C$5:$C$5,$A122,LABRCOST!L$5:L$5)</f>
        <v>0</v>
      </c>
      <c r="L122" s="17" cm="1">
        <f t="array" ref="L122">SUMIF(TRAINGCOST!$B$6:$B$8,$A122,TRAINGCOST!M$6:M$8)+SUMPRODUCT(--(HSEEXP!$B$7:$B$24=$A122)*(HSEEXP!$G$1:$AN$1=L$1),HSEEXP!$G$7:$AN$24)+SUMPRODUCT(--(GENSERVEXP!$B$7:$B$47=$A122)*(GENSERVEXP!$G$1:$AN$1=L$1),GENSERVEXP!$G$7:$AN$47)+SUMPRODUCT(--(ITEXP!$B$7:$B$15=$A122)*(ITEXP!$G$1:$AN$1=L$1),ITEXP!$G$7:$AN$15)+SUMIF(LABRCOST!$C$5:$C$5,$A122,LABRCOST!M$5:M$5)</f>
        <v>0</v>
      </c>
      <c r="M122" s="17" cm="1">
        <f t="array" ref="M122">SUMIF(TRAINGCOST!$B$6:$B$8,$A122,TRAINGCOST!N$6:N$8)+SUMPRODUCT(--(HSEEXP!$B$7:$B$24=$A122)*(HSEEXP!$G$1:$AN$1=M$1),HSEEXP!$G$7:$AN$24)+SUMPRODUCT(--(GENSERVEXP!$B$7:$B$47=$A122)*(GENSERVEXP!$G$1:$AN$1=M$1),GENSERVEXP!$G$7:$AN$47)+SUMPRODUCT(--(ITEXP!$B$7:$B$15=$A122)*(ITEXP!$G$1:$AN$1=M$1),ITEXP!$G$7:$AN$15)+SUMIF(LABRCOST!$C$5:$C$5,$A122,LABRCOST!N$5:N$5)</f>
        <v>0</v>
      </c>
      <c r="N122" s="17" cm="1">
        <f t="array" ref="N122">SUMIF(TRAINGCOST!$B$6:$B$8,$A122,TRAINGCOST!O$6:O$8)+SUMPRODUCT(--(HSEEXP!$B$7:$B$24=$A122)*(HSEEXP!$G$1:$AN$1=N$1),HSEEXP!$G$7:$AN$24)+SUMPRODUCT(--(GENSERVEXP!$B$7:$B$47=$A122)*(GENSERVEXP!$G$1:$AN$1=N$1),GENSERVEXP!$G$7:$AN$47)+SUMPRODUCT(--(ITEXP!$B$7:$B$15=$A122)*(ITEXP!$G$1:$AN$1=N$1),ITEXP!$G$7:$AN$15)+SUMIF(LABRCOST!$C$5:$C$5,$A122,LABRCOST!O$5:O$5)</f>
        <v>0</v>
      </c>
      <c r="O122" s="18">
        <f t="shared" ref="O122:O133" si="24">SUM(C122:N122)</f>
        <v>0</v>
      </c>
      <c r="P122" s="32" t="s">
        <v>85</v>
      </c>
    </row>
    <row r="123" spans="1:16">
      <c r="A123" s="30" t="s">
        <v>234</v>
      </c>
      <c r="B123" s="31" t="s">
        <v>235</v>
      </c>
      <c r="C123" s="17" cm="1">
        <f t="array" ref="C123">SUMIF(TRAINGCOST!$B$6:$B$8,$A123,TRAINGCOST!D$6:D$8)+SUMPRODUCT(--(HSEEXP!$B$7:$B$24=$A123)*(HSEEXP!$G$1:$AN$1=C$1),HSEEXP!$G$7:$AN$24)+SUMPRODUCT(--(GENSERVEXP!$B$7:$B$47=$A123)*(GENSERVEXP!$G$1:$AN$1=C$1),GENSERVEXP!$G$7:$AN$47)+SUMPRODUCT(--(ITEXP!$B$7:$B$15=$A123)*(ITEXP!$G$1:$AN$1=C$1),ITEXP!$G$7:$AN$15)+SUMIF(LABRCOST!$C$5:$C$5,$A123,LABRCOST!D$5:D$5)</f>
        <v>0</v>
      </c>
      <c r="D123" s="17" cm="1">
        <f t="array" ref="D123">SUMIF(TRAINGCOST!$B$6:$B$8,$A123,TRAINGCOST!E$6:E$8)+SUMPRODUCT(--(HSEEXP!$B$7:$B$24=$A123)*(HSEEXP!$G$1:$AN$1=D$1),HSEEXP!$G$7:$AN$24)+SUMPRODUCT(--(GENSERVEXP!$B$7:$B$47=$A123)*(GENSERVEXP!$G$1:$AN$1=D$1),GENSERVEXP!$G$7:$AN$47)+SUMPRODUCT(--(ITEXP!$B$7:$B$15=$A123)*(ITEXP!$G$1:$AN$1=D$1),ITEXP!$G$7:$AN$15)+SUMIF(LABRCOST!$C$5:$C$5,$A123,LABRCOST!E$5:E$5)</f>
        <v>0</v>
      </c>
      <c r="E123" s="17" cm="1">
        <f t="array" ref="E123">SUMIF(TRAINGCOST!$B$6:$B$8,$A123,TRAINGCOST!F$6:F$8)+SUMPRODUCT(--(HSEEXP!$B$7:$B$24=$A123)*(HSEEXP!$G$1:$AN$1=E$1),HSEEXP!$G$7:$AN$24)+SUMPRODUCT(--(GENSERVEXP!$B$7:$B$47=$A123)*(GENSERVEXP!$G$1:$AN$1=E$1),GENSERVEXP!$G$7:$AN$47)+SUMPRODUCT(--(ITEXP!$B$7:$B$15=$A123)*(ITEXP!$G$1:$AN$1=E$1),ITEXP!$G$7:$AN$15)+SUMIF(LABRCOST!$C$5:$C$5,$A123,LABRCOST!F$5:F$5)</f>
        <v>0</v>
      </c>
      <c r="F123" s="17" cm="1">
        <f t="array" ref="F123">SUMIF(TRAINGCOST!$B$6:$B$8,$A123,TRAINGCOST!G$6:G$8)+SUMPRODUCT(--(HSEEXP!$B$7:$B$24=$A123)*(HSEEXP!$G$1:$AN$1=F$1),HSEEXP!$G$7:$AN$24)+SUMPRODUCT(--(GENSERVEXP!$B$7:$B$47=$A123)*(GENSERVEXP!$G$1:$AN$1=F$1),GENSERVEXP!$G$7:$AN$47)+SUMPRODUCT(--(ITEXP!$B$7:$B$15=$A123)*(ITEXP!$G$1:$AN$1=F$1),ITEXP!$G$7:$AN$15)+SUMIF(LABRCOST!$C$5:$C$5,$A123,LABRCOST!G$5:G$5)</f>
        <v>0</v>
      </c>
      <c r="G123" s="17" cm="1">
        <f t="array" ref="G123">SUMIF(TRAINGCOST!$B$6:$B$8,$A123,TRAINGCOST!H$6:H$8)+SUMPRODUCT(--(HSEEXP!$B$7:$B$24=$A123)*(HSEEXP!$G$1:$AN$1=G$1),HSEEXP!$G$7:$AN$24)+SUMPRODUCT(--(GENSERVEXP!$B$7:$B$47=$A123)*(GENSERVEXP!$G$1:$AN$1=G$1),GENSERVEXP!$G$7:$AN$47)+SUMPRODUCT(--(ITEXP!$B$7:$B$15=$A123)*(ITEXP!$G$1:$AN$1=G$1),ITEXP!$G$7:$AN$15)+SUMIF(LABRCOST!$C$5:$C$5,$A123,LABRCOST!H$5:H$5)</f>
        <v>0</v>
      </c>
      <c r="H123" s="17" cm="1">
        <f t="array" ref="H123">SUMIF(TRAINGCOST!$B$6:$B$8,$A123,TRAINGCOST!I$6:I$8)+SUMPRODUCT(--(HSEEXP!$B$7:$B$24=$A123)*(HSEEXP!$G$1:$AN$1=H$1),HSEEXP!$G$7:$AN$24)+SUMPRODUCT(--(GENSERVEXP!$B$7:$B$47=$A123)*(GENSERVEXP!$G$1:$AN$1=H$1),GENSERVEXP!$G$7:$AN$47)+SUMPRODUCT(--(ITEXP!$B$7:$B$15=$A123)*(ITEXP!$G$1:$AN$1=H$1),ITEXP!$G$7:$AN$15)+SUMIF(LABRCOST!$C$5:$C$5,$A123,LABRCOST!I$5:I$5)</f>
        <v>0</v>
      </c>
      <c r="I123" s="17" cm="1">
        <f t="array" ref="I123">SUMIF(TRAINGCOST!$B$6:$B$8,$A123,TRAINGCOST!J$6:J$8)+SUMPRODUCT(--(HSEEXP!$B$7:$B$24=$A123)*(HSEEXP!$G$1:$AN$1=I$1),HSEEXP!$G$7:$AN$24)+SUMPRODUCT(--(GENSERVEXP!$B$7:$B$47=$A123)*(GENSERVEXP!$G$1:$AN$1=I$1),GENSERVEXP!$G$7:$AN$47)+SUMPRODUCT(--(ITEXP!$B$7:$B$15=$A123)*(ITEXP!$G$1:$AN$1=I$1),ITEXP!$G$7:$AN$15)+SUMIF(LABRCOST!$C$5:$C$5,$A123,LABRCOST!J$5:J$5)</f>
        <v>0</v>
      </c>
      <c r="J123" s="17" cm="1">
        <f t="array" ref="J123">SUMIF(TRAINGCOST!$B$6:$B$8,$A123,TRAINGCOST!K$6:K$8)+SUMPRODUCT(--(HSEEXP!$B$7:$B$24=$A123)*(HSEEXP!$G$1:$AN$1=J$1),HSEEXP!$G$7:$AN$24)+SUMPRODUCT(--(GENSERVEXP!$B$7:$B$47=$A123)*(GENSERVEXP!$G$1:$AN$1=J$1),GENSERVEXP!$G$7:$AN$47)+SUMPRODUCT(--(ITEXP!$B$7:$B$15=$A123)*(ITEXP!$G$1:$AN$1=J$1),ITEXP!$G$7:$AN$15)+SUMIF(LABRCOST!$C$5:$C$5,$A123,LABRCOST!K$5:K$5)</f>
        <v>0</v>
      </c>
      <c r="K123" s="17" cm="1">
        <f t="array" ref="K123">SUMIF(TRAINGCOST!$B$6:$B$8,$A123,TRAINGCOST!L$6:L$8)+SUMPRODUCT(--(HSEEXP!$B$7:$B$24=$A123)*(HSEEXP!$G$1:$AN$1=K$1),HSEEXP!$G$7:$AN$24)+SUMPRODUCT(--(GENSERVEXP!$B$7:$B$47=$A123)*(GENSERVEXP!$G$1:$AN$1=K$1),GENSERVEXP!$G$7:$AN$47)+SUMPRODUCT(--(ITEXP!$B$7:$B$15=$A123)*(ITEXP!$G$1:$AN$1=K$1),ITEXP!$G$7:$AN$15)+SUMIF(LABRCOST!$C$5:$C$5,$A123,LABRCOST!L$5:L$5)</f>
        <v>0</v>
      </c>
      <c r="L123" s="17" cm="1">
        <f t="array" ref="L123">SUMIF(TRAINGCOST!$B$6:$B$8,$A123,TRAINGCOST!M$6:M$8)+SUMPRODUCT(--(HSEEXP!$B$7:$B$24=$A123)*(HSEEXP!$G$1:$AN$1=L$1),HSEEXP!$G$7:$AN$24)+SUMPRODUCT(--(GENSERVEXP!$B$7:$B$47=$A123)*(GENSERVEXP!$G$1:$AN$1=L$1),GENSERVEXP!$G$7:$AN$47)+SUMPRODUCT(--(ITEXP!$B$7:$B$15=$A123)*(ITEXP!$G$1:$AN$1=L$1),ITEXP!$G$7:$AN$15)+SUMIF(LABRCOST!$C$5:$C$5,$A123,LABRCOST!M$5:M$5)</f>
        <v>0</v>
      </c>
      <c r="M123" s="17" cm="1">
        <f t="array" ref="M123">SUMIF(TRAINGCOST!$B$6:$B$8,$A123,TRAINGCOST!N$6:N$8)+SUMPRODUCT(--(HSEEXP!$B$7:$B$24=$A123)*(HSEEXP!$G$1:$AN$1=M$1),HSEEXP!$G$7:$AN$24)+SUMPRODUCT(--(GENSERVEXP!$B$7:$B$47=$A123)*(GENSERVEXP!$G$1:$AN$1=M$1),GENSERVEXP!$G$7:$AN$47)+SUMPRODUCT(--(ITEXP!$B$7:$B$15=$A123)*(ITEXP!$G$1:$AN$1=M$1),ITEXP!$G$7:$AN$15)+SUMIF(LABRCOST!$C$5:$C$5,$A123,LABRCOST!N$5:N$5)</f>
        <v>0</v>
      </c>
      <c r="N123" s="17" cm="1">
        <f t="array" ref="N123">SUMIF(TRAINGCOST!$B$6:$B$8,$A123,TRAINGCOST!O$6:O$8)+SUMPRODUCT(--(HSEEXP!$B$7:$B$24=$A123)*(HSEEXP!$G$1:$AN$1=N$1),HSEEXP!$G$7:$AN$24)+SUMPRODUCT(--(GENSERVEXP!$B$7:$B$47=$A123)*(GENSERVEXP!$G$1:$AN$1=N$1),GENSERVEXP!$G$7:$AN$47)+SUMPRODUCT(--(ITEXP!$B$7:$B$15=$A123)*(ITEXP!$G$1:$AN$1=N$1),ITEXP!$G$7:$AN$15)+SUMIF(LABRCOST!$C$5:$C$5,$A123,LABRCOST!O$5:O$5)</f>
        <v>0</v>
      </c>
      <c r="O123" s="18">
        <f t="shared" si="24"/>
        <v>0</v>
      </c>
      <c r="P123" s="32" t="s">
        <v>236</v>
      </c>
    </row>
    <row r="124" spans="1:16">
      <c r="A124" s="30" t="s">
        <v>238</v>
      </c>
      <c r="B124" s="31" t="s">
        <v>239</v>
      </c>
      <c r="C124" s="17" cm="1">
        <f t="array" ref="C124">SUMIF(TRAINGCOST!$B$6:$B$8,$A124,TRAINGCOST!D$6:D$8)+SUMPRODUCT(--(HSEEXP!$B$7:$B$24=$A124)*(HSEEXP!$G$1:$AN$1=C$1),HSEEXP!$G$7:$AN$24)+SUMPRODUCT(--(GENSERVEXP!$B$7:$B$47=$A124)*(GENSERVEXP!$G$1:$AN$1=C$1),GENSERVEXP!$G$7:$AN$47)+SUMPRODUCT(--(ITEXP!$B$7:$B$15=$A124)*(ITEXP!$G$1:$AN$1=C$1),ITEXP!$G$7:$AN$15)+SUMIF(LABRCOST!$C$5:$C$5,$A124,LABRCOST!D$5:D$5)</f>
        <v>0</v>
      </c>
      <c r="D124" s="17" cm="1">
        <f t="array" ref="D124">SUMIF(TRAINGCOST!$B$6:$B$8,$A124,TRAINGCOST!E$6:E$8)+SUMPRODUCT(--(HSEEXP!$B$7:$B$24=$A124)*(HSEEXP!$G$1:$AN$1=D$1),HSEEXP!$G$7:$AN$24)+SUMPRODUCT(--(GENSERVEXP!$B$7:$B$47=$A124)*(GENSERVEXP!$G$1:$AN$1=D$1),GENSERVEXP!$G$7:$AN$47)+SUMPRODUCT(--(ITEXP!$B$7:$B$15=$A124)*(ITEXP!$G$1:$AN$1=D$1),ITEXP!$G$7:$AN$15)+SUMIF(LABRCOST!$C$5:$C$5,$A124,LABRCOST!E$5:E$5)</f>
        <v>0</v>
      </c>
      <c r="E124" s="17" cm="1">
        <f t="array" ref="E124">SUMIF(TRAINGCOST!$B$6:$B$8,$A124,TRAINGCOST!F$6:F$8)+SUMPRODUCT(--(HSEEXP!$B$7:$B$24=$A124)*(HSEEXP!$G$1:$AN$1=E$1),HSEEXP!$G$7:$AN$24)+SUMPRODUCT(--(GENSERVEXP!$B$7:$B$47=$A124)*(GENSERVEXP!$G$1:$AN$1=E$1),GENSERVEXP!$G$7:$AN$47)+SUMPRODUCT(--(ITEXP!$B$7:$B$15=$A124)*(ITEXP!$G$1:$AN$1=E$1),ITEXP!$G$7:$AN$15)+SUMIF(LABRCOST!$C$5:$C$5,$A124,LABRCOST!F$5:F$5)</f>
        <v>0</v>
      </c>
      <c r="F124" s="17" cm="1">
        <f t="array" ref="F124">SUMIF(TRAINGCOST!$B$6:$B$8,$A124,TRAINGCOST!G$6:G$8)+SUMPRODUCT(--(HSEEXP!$B$7:$B$24=$A124)*(HSEEXP!$G$1:$AN$1=F$1),HSEEXP!$G$7:$AN$24)+SUMPRODUCT(--(GENSERVEXP!$B$7:$B$47=$A124)*(GENSERVEXP!$G$1:$AN$1=F$1),GENSERVEXP!$G$7:$AN$47)+SUMPRODUCT(--(ITEXP!$B$7:$B$15=$A124)*(ITEXP!$G$1:$AN$1=F$1),ITEXP!$G$7:$AN$15)+SUMIF(LABRCOST!$C$5:$C$5,$A124,LABRCOST!G$5:G$5)</f>
        <v>0</v>
      </c>
      <c r="G124" s="17" cm="1">
        <f t="array" ref="G124">SUMIF(TRAINGCOST!$B$6:$B$8,$A124,TRAINGCOST!H$6:H$8)+SUMPRODUCT(--(HSEEXP!$B$7:$B$24=$A124)*(HSEEXP!$G$1:$AN$1=G$1),HSEEXP!$G$7:$AN$24)+SUMPRODUCT(--(GENSERVEXP!$B$7:$B$47=$A124)*(GENSERVEXP!$G$1:$AN$1=G$1),GENSERVEXP!$G$7:$AN$47)+SUMPRODUCT(--(ITEXP!$B$7:$B$15=$A124)*(ITEXP!$G$1:$AN$1=G$1),ITEXP!$G$7:$AN$15)+SUMIF(LABRCOST!$C$5:$C$5,$A124,LABRCOST!H$5:H$5)</f>
        <v>0</v>
      </c>
      <c r="H124" s="17" cm="1">
        <f t="array" ref="H124">SUMIF(TRAINGCOST!$B$6:$B$8,$A124,TRAINGCOST!I$6:I$8)+SUMPRODUCT(--(HSEEXP!$B$7:$B$24=$A124)*(HSEEXP!$G$1:$AN$1=H$1),HSEEXP!$G$7:$AN$24)+SUMPRODUCT(--(GENSERVEXP!$B$7:$B$47=$A124)*(GENSERVEXP!$G$1:$AN$1=H$1),GENSERVEXP!$G$7:$AN$47)+SUMPRODUCT(--(ITEXP!$B$7:$B$15=$A124)*(ITEXP!$G$1:$AN$1=H$1),ITEXP!$G$7:$AN$15)+SUMIF(LABRCOST!$C$5:$C$5,$A124,LABRCOST!I$5:I$5)</f>
        <v>0</v>
      </c>
      <c r="I124" s="17" cm="1">
        <f t="array" ref="I124">SUMIF(TRAINGCOST!$B$6:$B$8,$A124,TRAINGCOST!J$6:J$8)+SUMPRODUCT(--(HSEEXP!$B$7:$B$24=$A124)*(HSEEXP!$G$1:$AN$1=I$1),HSEEXP!$G$7:$AN$24)+SUMPRODUCT(--(GENSERVEXP!$B$7:$B$47=$A124)*(GENSERVEXP!$G$1:$AN$1=I$1),GENSERVEXP!$G$7:$AN$47)+SUMPRODUCT(--(ITEXP!$B$7:$B$15=$A124)*(ITEXP!$G$1:$AN$1=I$1),ITEXP!$G$7:$AN$15)+SUMIF(LABRCOST!$C$5:$C$5,$A124,LABRCOST!J$5:J$5)</f>
        <v>0</v>
      </c>
      <c r="J124" s="17" cm="1">
        <f t="array" ref="J124">SUMIF(TRAINGCOST!$B$6:$B$8,$A124,TRAINGCOST!K$6:K$8)+SUMPRODUCT(--(HSEEXP!$B$7:$B$24=$A124)*(HSEEXP!$G$1:$AN$1=J$1),HSEEXP!$G$7:$AN$24)+SUMPRODUCT(--(GENSERVEXP!$B$7:$B$47=$A124)*(GENSERVEXP!$G$1:$AN$1=J$1),GENSERVEXP!$G$7:$AN$47)+SUMPRODUCT(--(ITEXP!$B$7:$B$15=$A124)*(ITEXP!$G$1:$AN$1=J$1),ITEXP!$G$7:$AN$15)+SUMIF(LABRCOST!$C$5:$C$5,$A124,LABRCOST!K$5:K$5)</f>
        <v>0</v>
      </c>
      <c r="K124" s="17" cm="1">
        <f t="array" ref="K124">SUMIF(TRAINGCOST!$B$6:$B$8,$A124,TRAINGCOST!L$6:L$8)+SUMPRODUCT(--(HSEEXP!$B$7:$B$24=$A124)*(HSEEXP!$G$1:$AN$1=K$1),HSEEXP!$G$7:$AN$24)+SUMPRODUCT(--(GENSERVEXP!$B$7:$B$47=$A124)*(GENSERVEXP!$G$1:$AN$1=K$1),GENSERVEXP!$G$7:$AN$47)+SUMPRODUCT(--(ITEXP!$B$7:$B$15=$A124)*(ITEXP!$G$1:$AN$1=K$1),ITEXP!$G$7:$AN$15)+SUMIF(LABRCOST!$C$5:$C$5,$A124,LABRCOST!L$5:L$5)</f>
        <v>0</v>
      </c>
      <c r="L124" s="17" cm="1">
        <f t="array" ref="L124">SUMIF(TRAINGCOST!$B$6:$B$8,$A124,TRAINGCOST!M$6:M$8)+SUMPRODUCT(--(HSEEXP!$B$7:$B$24=$A124)*(HSEEXP!$G$1:$AN$1=L$1),HSEEXP!$G$7:$AN$24)+SUMPRODUCT(--(GENSERVEXP!$B$7:$B$47=$A124)*(GENSERVEXP!$G$1:$AN$1=L$1),GENSERVEXP!$G$7:$AN$47)+SUMPRODUCT(--(ITEXP!$B$7:$B$15=$A124)*(ITEXP!$G$1:$AN$1=L$1),ITEXP!$G$7:$AN$15)+SUMIF(LABRCOST!$C$5:$C$5,$A124,LABRCOST!M$5:M$5)</f>
        <v>0</v>
      </c>
      <c r="M124" s="17" cm="1">
        <f t="array" ref="M124">SUMIF(TRAINGCOST!$B$6:$B$8,$A124,TRAINGCOST!N$6:N$8)+SUMPRODUCT(--(HSEEXP!$B$7:$B$24=$A124)*(HSEEXP!$G$1:$AN$1=M$1),HSEEXP!$G$7:$AN$24)+SUMPRODUCT(--(GENSERVEXP!$B$7:$B$47=$A124)*(GENSERVEXP!$G$1:$AN$1=M$1),GENSERVEXP!$G$7:$AN$47)+SUMPRODUCT(--(ITEXP!$B$7:$B$15=$A124)*(ITEXP!$G$1:$AN$1=M$1),ITEXP!$G$7:$AN$15)+SUMIF(LABRCOST!$C$5:$C$5,$A124,LABRCOST!N$5:N$5)</f>
        <v>0</v>
      </c>
      <c r="N124" s="17" cm="1">
        <f t="array" ref="N124">SUMIF(TRAINGCOST!$B$6:$B$8,$A124,TRAINGCOST!O$6:O$8)+SUMPRODUCT(--(HSEEXP!$B$7:$B$24=$A124)*(HSEEXP!$G$1:$AN$1=N$1),HSEEXP!$G$7:$AN$24)+SUMPRODUCT(--(GENSERVEXP!$B$7:$B$47=$A124)*(GENSERVEXP!$G$1:$AN$1=N$1),GENSERVEXP!$G$7:$AN$47)+SUMPRODUCT(--(ITEXP!$B$7:$B$15=$A124)*(ITEXP!$G$1:$AN$1=N$1),ITEXP!$G$7:$AN$15)+SUMIF(LABRCOST!$C$5:$C$5,$A124,LABRCOST!O$5:O$5)</f>
        <v>0</v>
      </c>
      <c r="O124" s="18">
        <f t="shared" si="24"/>
        <v>0</v>
      </c>
      <c r="P124" s="32" t="s">
        <v>48</v>
      </c>
    </row>
    <row r="125" spans="1:16">
      <c r="A125" s="30" t="s">
        <v>240</v>
      </c>
      <c r="B125" s="31" t="s">
        <v>241</v>
      </c>
      <c r="C125" s="17" cm="1">
        <f t="array" ref="C125">SUMIF(TRAINGCOST!$B$6:$B$8,$A125,TRAINGCOST!D$6:D$8)+SUMPRODUCT(--(HSEEXP!$B$7:$B$24=$A125)*(HSEEXP!$G$1:$AN$1=C$1),HSEEXP!$G$7:$AN$24)+SUMPRODUCT(--(GENSERVEXP!$B$7:$B$47=$A125)*(GENSERVEXP!$G$1:$AN$1=C$1),GENSERVEXP!$G$7:$AN$47)+SUMPRODUCT(--(ITEXP!$B$7:$B$15=$A125)*(ITEXP!$G$1:$AN$1=C$1),ITEXP!$G$7:$AN$15)+SUMIF(LABRCOST!$C$5:$C$5,$A125,LABRCOST!D$5:D$5)</f>
        <v>0</v>
      </c>
      <c r="D125" s="17" cm="1">
        <f t="array" ref="D125">SUMIF(TRAINGCOST!$B$6:$B$8,$A125,TRAINGCOST!E$6:E$8)+SUMPRODUCT(--(HSEEXP!$B$7:$B$24=$A125)*(HSEEXP!$G$1:$AN$1=D$1),HSEEXP!$G$7:$AN$24)+SUMPRODUCT(--(GENSERVEXP!$B$7:$B$47=$A125)*(GENSERVEXP!$G$1:$AN$1=D$1),GENSERVEXP!$G$7:$AN$47)+SUMPRODUCT(--(ITEXP!$B$7:$B$15=$A125)*(ITEXP!$G$1:$AN$1=D$1),ITEXP!$G$7:$AN$15)+SUMIF(LABRCOST!$C$5:$C$5,$A125,LABRCOST!E$5:E$5)</f>
        <v>0</v>
      </c>
      <c r="E125" s="17" cm="1">
        <f t="array" ref="E125">SUMIF(TRAINGCOST!$B$6:$B$8,$A125,TRAINGCOST!F$6:F$8)+SUMPRODUCT(--(HSEEXP!$B$7:$B$24=$A125)*(HSEEXP!$G$1:$AN$1=E$1),HSEEXP!$G$7:$AN$24)+SUMPRODUCT(--(GENSERVEXP!$B$7:$B$47=$A125)*(GENSERVEXP!$G$1:$AN$1=E$1),GENSERVEXP!$G$7:$AN$47)+SUMPRODUCT(--(ITEXP!$B$7:$B$15=$A125)*(ITEXP!$G$1:$AN$1=E$1),ITEXP!$G$7:$AN$15)+SUMIF(LABRCOST!$C$5:$C$5,$A125,LABRCOST!F$5:F$5)</f>
        <v>0</v>
      </c>
      <c r="F125" s="17" cm="1">
        <f t="array" ref="F125">SUMIF(TRAINGCOST!$B$6:$B$8,$A125,TRAINGCOST!G$6:G$8)+SUMPRODUCT(--(HSEEXP!$B$7:$B$24=$A125)*(HSEEXP!$G$1:$AN$1=F$1),HSEEXP!$G$7:$AN$24)+SUMPRODUCT(--(GENSERVEXP!$B$7:$B$47=$A125)*(GENSERVEXP!$G$1:$AN$1=F$1),GENSERVEXP!$G$7:$AN$47)+SUMPRODUCT(--(ITEXP!$B$7:$B$15=$A125)*(ITEXP!$G$1:$AN$1=F$1),ITEXP!$G$7:$AN$15)+SUMIF(LABRCOST!$C$5:$C$5,$A125,LABRCOST!G$5:G$5)</f>
        <v>0</v>
      </c>
      <c r="G125" s="17" cm="1">
        <f t="array" ref="G125">SUMIF(TRAINGCOST!$B$6:$B$8,$A125,TRAINGCOST!H$6:H$8)+SUMPRODUCT(--(HSEEXP!$B$7:$B$24=$A125)*(HSEEXP!$G$1:$AN$1=G$1),HSEEXP!$G$7:$AN$24)+SUMPRODUCT(--(GENSERVEXP!$B$7:$B$47=$A125)*(GENSERVEXP!$G$1:$AN$1=G$1),GENSERVEXP!$G$7:$AN$47)+SUMPRODUCT(--(ITEXP!$B$7:$B$15=$A125)*(ITEXP!$G$1:$AN$1=G$1),ITEXP!$G$7:$AN$15)+SUMIF(LABRCOST!$C$5:$C$5,$A125,LABRCOST!H$5:H$5)</f>
        <v>0</v>
      </c>
      <c r="H125" s="17" cm="1">
        <f t="array" ref="H125">SUMIF(TRAINGCOST!$B$6:$B$8,$A125,TRAINGCOST!I$6:I$8)+SUMPRODUCT(--(HSEEXP!$B$7:$B$24=$A125)*(HSEEXP!$G$1:$AN$1=H$1),HSEEXP!$G$7:$AN$24)+SUMPRODUCT(--(GENSERVEXP!$B$7:$B$47=$A125)*(GENSERVEXP!$G$1:$AN$1=H$1),GENSERVEXP!$G$7:$AN$47)+SUMPRODUCT(--(ITEXP!$B$7:$B$15=$A125)*(ITEXP!$G$1:$AN$1=H$1),ITEXP!$G$7:$AN$15)+SUMIF(LABRCOST!$C$5:$C$5,$A125,LABRCOST!I$5:I$5)</f>
        <v>0</v>
      </c>
      <c r="I125" s="17" cm="1">
        <f t="array" ref="I125">SUMIF(TRAINGCOST!$B$6:$B$8,$A125,TRAINGCOST!J$6:J$8)+SUMPRODUCT(--(HSEEXP!$B$7:$B$24=$A125)*(HSEEXP!$G$1:$AN$1=I$1),HSEEXP!$G$7:$AN$24)+SUMPRODUCT(--(GENSERVEXP!$B$7:$B$47=$A125)*(GENSERVEXP!$G$1:$AN$1=I$1),GENSERVEXP!$G$7:$AN$47)+SUMPRODUCT(--(ITEXP!$B$7:$B$15=$A125)*(ITEXP!$G$1:$AN$1=I$1),ITEXP!$G$7:$AN$15)+SUMIF(LABRCOST!$C$5:$C$5,$A125,LABRCOST!J$5:J$5)</f>
        <v>0</v>
      </c>
      <c r="J125" s="17" cm="1">
        <f t="array" ref="J125">SUMIF(TRAINGCOST!$B$6:$B$8,$A125,TRAINGCOST!K$6:K$8)+SUMPRODUCT(--(HSEEXP!$B$7:$B$24=$A125)*(HSEEXP!$G$1:$AN$1=J$1),HSEEXP!$G$7:$AN$24)+SUMPRODUCT(--(GENSERVEXP!$B$7:$B$47=$A125)*(GENSERVEXP!$G$1:$AN$1=J$1),GENSERVEXP!$G$7:$AN$47)+SUMPRODUCT(--(ITEXP!$B$7:$B$15=$A125)*(ITEXP!$G$1:$AN$1=J$1),ITEXP!$G$7:$AN$15)+SUMIF(LABRCOST!$C$5:$C$5,$A125,LABRCOST!K$5:K$5)</f>
        <v>0</v>
      </c>
      <c r="K125" s="17" cm="1">
        <f t="array" ref="K125">SUMIF(TRAINGCOST!$B$6:$B$8,$A125,TRAINGCOST!L$6:L$8)+SUMPRODUCT(--(HSEEXP!$B$7:$B$24=$A125)*(HSEEXP!$G$1:$AN$1=K$1),HSEEXP!$G$7:$AN$24)+SUMPRODUCT(--(GENSERVEXP!$B$7:$B$47=$A125)*(GENSERVEXP!$G$1:$AN$1=K$1),GENSERVEXP!$G$7:$AN$47)+SUMPRODUCT(--(ITEXP!$B$7:$B$15=$A125)*(ITEXP!$G$1:$AN$1=K$1),ITEXP!$G$7:$AN$15)+SUMIF(LABRCOST!$C$5:$C$5,$A125,LABRCOST!L$5:L$5)</f>
        <v>0</v>
      </c>
      <c r="L125" s="17" cm="1">
        <f t="array" ref="L125">SUMIF(TRAINGCOST!$B$6:$B$8,$A125,TRAINGCOST!M$6:M$8)+SUMPRODUCT(--(HSEEXP!$B$7:$B$24=$A125)*(HSEEXP!$G$1:$AN$1=L$1),HSEEXP!$G$7:$AN$24)+SUMPRODUCT(--(GENSERVEXP!$B$7:$B$47=$A125)*(GENSERVEXP!$G$1:$AN$1=L$1),GENSERVEXP!$G$7:$AN$47)+SUMPRODUCT(--(ITEXP!$B$7:$B$15=$A125)*(ITEXP!$G$1:$AN$1=L$1),ITEXP!$G$7:$AN$15)+SUMIF(LABRCOST!$C$5:$C$5,$A125,LABRCOST!M$5:M$5)</f>
        <v>0</v>
      </c>
      <c r="M125" s="17" cm="1">
        <f t="array" ref="M125">SUMIF(TRAINGCOST!$B$6:$B$8,$A125,TRAINGCOST!N$6:N$8)+SUMPRODUCT(--(HSEEXP!$B$7:$B$24=$A125)*(HSEEXP!$G$1:$AN$1=M$1),HSEEXP!$G$7:$AN$24)+SUMPRODUCT(--(GENSERVEXP!$B$7:$B$47=$A125)*(GENSERVEXP!$G$1:$AN$1=M$1),GENSERVEXP!$G$7:$AN$47)+SUMPRODUCT(--(ITEXP!$B$7:$B$15=$A125)*(ITEXP!$G$1:$AN$1=M$1),ITEXP!$G$7:$AN$15)+SUMIF(LABRCOST!$C$5:$C$5,$A125,LABRCOST!N$5:N$5)</f>
        <v>0</v>
      </c>
      <c r="N125" s="17" cm="1">
        <f t="array" ref="N125">SUMIF(TRAINGCOST!$B$6:$B$8,$A125,TRAINGCOST!O$6:O$8)+SUMPRODUCT(--(HSEEXP!$B$7:$B$24=$A125)*(HSEEXP!$G$1:$AN$1=N$1),HSEEXP!$G$7:$AN$24)+SUMPRODUCT(--(GENSERVEXP!$B$7:$B$47=$A125)*(GENSERVEXP!$G$1:$AN$1=N$1),GENSERVEXP!$G$7:$AN$47)+SUMPRODUCT(--(ITEXP!$B$7:$B$15=$A125)*(ITEXP!$G$1:$AN$1=N$1),ITEXP!$G$7:$AN$15)+SUMIF(LABRCOST!$C$5:$C$5,$A125,LABRCOST!O$5:O$5)</f>
        <v>0</v>
      </c>
      <c r="O125" s="18">
        <f t="shared" si="24"/>
        <v>0</v>
      </c>
      <c r="P125" s="32" t="s">
        <v>48</v>
      </c>
    </row>
    <row r="126" spans="1:16">
      <c r="A126" s="30" t="s">
        <v>242</v>
      </c>
      <c r="B126" s="31" t="s">
        <v>243</v>
      </c>
      <c r="C126" s="17" cm="1">
        <f t="array" ref="C126">SUMIF(TRAINGCOST!$B$6:$B$8,$A126,TRAINGCOST!D$6:D$8)+SUMPRODUCT(--(HSEEXP!$B$7:$B$24=$A126)*(HSEEXP!$G$1:$AN$1=C$1),HSEEXP!$G$7:$AN$24)+SUMPRODUCT(--(GENSERVEXP!$B$7:$B$47=$A126)*(GENSERVEXP!$G$1:$AN$1=C$1),GENSERVEXP!$G$7:$AN$47)+SUMPRODUCT(--(ITEXP!$B$7:$B$15=$A126)*(ITEXP!$G$1:$AN$1=C$1),ITEXP!$G$7:$AN$15)+SUMIF(LABRCOST!$C$5:$C$5,$A126,LABRCOST!D$5:D$5)</f>
        <v>0</v>
      </c>
      <c r="D126" s="17" cm="1">
        <f t="array" ref="D126">SUMIF(TRAINGCOST!$B$6:$B$8,$A126,TRAINGCOST!E$6:E$8)+SUMPRODUCT(--(HSEEXP!$B$7:$B$24=$A126)*(HSEEXP!$G$1:$AN$1=D$1),HSEEXP!$G$7:$AN$24)+SUMPRODUCT(--(GENSERVEXP!$B$7:$B$47=$A126)*(GENSERVEXP!$G$1:$AN$1=D$1),GENSERVEXP!$G$7:$AN$47)+SUMPRODUCT(--(ITEXP!$B$7:$B$15=$A126)*(ITEXP!$G$1:$AN$1=D$1),ITEXP!$G$7:$AN$15)+SUMIF(LABRCOST!$C$5:$C$5,$A126,LABRCOST!E$5:E$5)</f>
        <v>0</v>
      </c>
      <c r="E126" s="17" cm="1">
        <f t="array" ref="E126">SUMIF(TRAINGCOST!$B$6:$B$8,$A126,TRAINGCOST!F$6:F$8)+SUMPRODUCT(--(HSEEXP!$B$7:$B$24=$A126)*(HSEEXP!$G$1:$AN$1=E$1),HSEEXP!$G$7:$AN$24)+SUMPRODUCT(--(GENSERVEXP!$B$7:$B$47=$A126)*(GENSERVEXP!$G$1:$AN$1=E$1),GENSERVEXP!$G$7:$AN$47)+SUMPRODUCT(--(ITEXP!$B$7:$B$15=$A126)*(ITEXP!$G$1:$AN$1=E$1),ITEXP!$G$7:$AN$15)+SUMIF(LABRCOST!$C$5:$C$5,$A126,LABRCOST!F$5:F$5)</f>
        <v>0</v>
      </c>
      <c r="F126" s="17" cm="1">
        <f t="array" ref="F126">SUMIF(TRAINGCOST!$B$6:$B$8,$A126,TRAINGCOST!G$6:G$8)+SUMPRODUCT(--(HSEEXP!$B$7:$B$24=$A126)*(HSEEXP!$G$1:$AN$1=F$1),HSEEXP!$G$7:$AN$24)+SUMPRODUCT(--(GENSERVEXP!$B$7:$B$47=$A126)*(GENSERVEXP!$G$1:$AN$1=F$1),GENSERVEXP!$G$7:$AN$47)+SUMPRODUCT(--(ITEXP!$B$7:$B$15=$A126)*(ITEXP!$G$1:$AN$1=F$1),ITEXP!$G$7:$AN$15)+SUMIF(LABRCOST!$C$5:$C$5,$A126,LABRCOST!G$5:G$5)</f>
        <v>0</v>
      </c>
      <c r="G126" s="17" cm="1">
        <f t="array" ref="G126">SUMIF(TRAINGCOST!$B$6:$B$8,$A126,TRAINGCOST!H$6:H$8)+SUMPRODUCT(--(HSEEXP!$B$7:$B$24=$A126)*(HSEEXP!$G$1:$AN$1=G$1),HSEEXP!$G$7:$AN$24)+SUMPRODUCT(--(GENSERVEXP!$B$7:$B$47=$A126)*(GENSERVEXP!$G$1:$AN$1=G$1),GENSERVEXP!$G$7:$AN$47)+SUMPRODUCT(--(ITEXP!$B$7:$B$15=$A126)*(ITEXP!$G$1:$AN$1=G$1),ITEXP!$G$7:$AN$15)+SUMIF(LABRCOST!$C$5:$C$5,$A126,LABRCOST!H$5:H$5)</f>
        <v>0</v>
      </c>
      <c r="H126" s="17" cm="1">
        <f t="array" ref="H126">SUMIF(TRAINGCOST!$B$6:$B$8,$A126,TRAINGCOST!I$6:I$8)+SUMPRODUCT(--(HSEEXP!$B$7:$B$24=$A126)*(HSEEXP!$G$1:$AN$1=H$1),HSEEXP!$G$7:$AN$24)+SUMPRODUCT(--(GENSERVEXP!$B$7:$B$47=$A126)*(GENSERVEXP!$G$1:$AN$1=H$1),GENSERVEXP!$G$7:$AN$47)+SUMPRODUCT(--(ITEXP!$B$7:$B$15=$A126)*(ITEXP!$G$1:$AN$1=H$1),ITEXP!$G$7:$AN$15)+SUMIF(LABRCOST!$C$5:$C$5,$A126,LABRCOST!I$5:I$5)</f>
        <v>0</v>
      </c>
      <c r="I126" s="17" cm="1">
        <f t="array" ref="I126">SUMIF(TRAINGCOST!$B$6:$B$8,$A126,TRAINGCOST!J$6:J$8)+SUMPRODUCT(--(HSEEXP!$B$7:$B$24=$A126)*(HSEEXP!$G$1:$AN$1=I$1),HSEEXP!$G$7:$AN$24)+SUMPRODUCT(--(GENSERVEXP!$B$7:$B$47=$A126)*(GENSERVEXP!$G$1:$AN$1=I$1),GENSERVEXP!$G$7:$AN$47)+SUMPRODUCT(--(ITEXP!$B$7:$B$15=$A126)*(ITEXP!$G$1:$AN$1=I$1),ITEXP!$G$7:$AN$15)+SUMIF(LABRCOST!$C$5:$C$5,$A126,LABRCOST!J$5:J$5)</f>
        <v>0</v>
      </c>
      <c r="J126" s="17" cm="1">
        <f t="array" ref="J126">SUMIF(TRAINGCOST!$B$6:$B$8,$A126,TRAINGCOST!K$6:K$8)+SUMPRODUCT(--(HSEEXP!$B$7:$B$24=$A126)*(HSEEXP!$G$1:$AN$1=J$1),HSEEXP!$G$7:$AN$24)+SUMPRODUCT(--(GENSERVEXP!$B$7:$B$47=$A126)*(GENSERVEXP!$G$1:$AN$1=J$1),GENSERVEXP!$G$7:$AN$47)+SUMPRODUCT(--(ITEXP!$B$7:$B$15=$A126)*(ITEXP!$G$1:$AN$1=J$1),ITEXP!$G$7:$AN$15)+SUMIF(LABRCOST!$C$5:$C$5,$A126,LABRCOST!K$5:K$5)</f>
        <v>0</v>
      </c>
      <c r="K126" s="17" cm="1">
        <f t="array" ref="K126">SUMIF(TRAINGCOST!$B$6:$B$8,$A126,TRAINGCOST!L$6:L$8)+SUMPRODUCT(--(HSEEXP!$B$7:$B$24=$A126)*(HSEEXP!$G$1:$AN$1=K$1),HSEEXP!$G$7:$AN$24)+SUMPRODUCT(--(GENSERVEXP!$B$7:$B$47=$A126)*(GENSERVEXP!$G$1:$AN$1=K$1),GENSERVEXP!$G$7:$AN$47)+SUMPRODUCT(--(ITEXP!$B$7:$B$15=$A126)*(ITEXP!$G$1:$AN$1=K$1),ITEXP!$G$7:$AN$15)+SUMIF(LABRCOST!$C$5:$C$5,$A126,LABRCOST!L$5:L$5)</f>
        <v>0</v>
      </c>
      <c r="L126" s="17" cm="1">
        <f t="array" ref="L126">SUMIF(TRAINGCOST!$B$6:$B$8,$A126,TRAINGCOST!M$6:M$8)+SUMPRODUCT(--(HSEEXP!$B$7:$B$24=$A126)*(HSEEXP!$G$1:$AN$1=L$1),HSEEXP!$G$7:$AN$24)+SUMPRODUCT(--(GENSERVEXP!$B$7:$B$47=$A126)*(GENSERVEXP!$G$1:$AN$1=L$1),GENSERVEXP!$G$7:$AN$47)+SUMPRODUCT(--(ITEXP!$B$7:$B$15=$A126)*(ITEXP!$G$1:$AN$1=L$1),ITEXP!$G$7:$AN$15)+SUMIF(LABRCOST!$C$5:$C$5,$A126,LABRCOST!M$5:M$5)</f>
        <v>0</v>
      </c>
      <c r="M126" s="17" cm="1">
        <f t="array" ref="M126">SUMIF(TRAINGCOST!$B$6:$B$8,$A126,TRAINGCOST!N$6:N$8)+SUMPRODUCT(--(HSEEXP!$B$7:$B$24=$A126)*(HSEEXP!$G$1:$AN$1=M$1),HSEEXP!$G$7:$AN$24)+SUMPRODUCT(--(GENSERVEXP!$B$7:$B$47=$A126)*(GENSERVEXP!$G$1:$AN$1=M$1),GENSERVEXP!$G$7:$AN$47)+SUMPRODUCT(--(ITEXP!$B$7:$B$15=$A126)*(ITEXP!$G$1:$AN$1=M$1),ITEXP!$G$7:$AN$15)+SUMIF(LABRCOST!$C$5:$C$5,$A126,LABRCOST!N$5:N$5)</f>
        <v>0</v>
      </c>
      <c r="N126" s="17" cm="1">
        <f t="array" ref="N126">SUMIF(TRAINGCOST!$B$6:$B$8,$A126,TRAINGCOST!O$6:O$8)+SUMPRODUCT(--(HSEEXP!$B$7:$B$24=$A126)*(HSEEXP!$G$1:$AN$1=N$1),HSEEXP!$G$7:$AN$24)+SUMPRODUCT(--(GENSERVEXP!$B$7:$B$47=$A126)*(GENSERVEXP!$G$1:$AN$1=N$1),GENSERVEXP!$G$7:$AN$47)+SUMPRODUCT(--(ITEXP!$B$7:$B$15=$A126)*(ITEXP!$G$1:$AN$1=N$1),ITEXP!$G$7:$AN$15)+SUMIF(LABRCOST!$C$5:$C$5,$A126,LABRCOST!O$5:O$5)</f>
        <v>0</v>
      </c>
      <c r="O126" s="18">
        <f t="shared" si="24"/>
        <v>0</v>
      </c>
      <c r="P126" s="32" t="s">
        <v>48</v>
      </c>
    </row>
    <row r="127" spans="1:16">
      <c r="A127" s="30" t="s">
        <v>244</v>
      </c>
      <c r="B127" s="31" t="s">
        <v>245</v>
      </c>
      <c r="C127" s="17" cm="1">
        <f t="array" ref="C127">SUMIF(TRAINGCOST!$B$6:$B$8,$A127,TRAINGCOST!D$6:D$8)+SUMPRODUCT(--(HSEEXP!$B$7:$B$24=$A127)*(HSEEXP!$G$1:$AN$1=C$1),HSEEXP!$G$7:$AN$24)+SUMPRODUCT(--(GENSERVEXP!$B$7:$B$47=$A127)*(GENSERVEXP!$G$1:$AN$1=C$1),GENSERVEXP!$G$7:$AN$47)+SUMPRODUCT(--(ITEXP!$B$7:$B$15=$A127)*(ITEXP!$G$1:$AN$1=C$1),ITEXP!$G$7:$AN$15)+SUMIF(LABRCOST!$C$5:$C$5,$A127,LABRCOST!D$5:D$5)</f>
        <v>60000000</v>
      </c>
      <c r="D127" s="17" cm="1">
        <f t="array" ref="D127">SUMIF(TRAINGCOST!$B$6:$B$8,$A127,TRAINGCOST!E$6:E$8)+SUMPRODUCT(--(HSEEXP!$B$7:$B$24=$A127)*(HSEEXP!$G$1:$AN$1=D$1),HSEEXP!$G$7:$AN$24)+SUMPRODUCT(--(GENSERVEXP!$B$7:$B$47=$A127)*(GENSERVEXP!$G$1:$AN$1=D$1),GENSERVEXP!$G$7:$AN$47)+SUMPRODUCT(--(ITEXP!$B$7:$B$15=$A127)*(ITEXP!$G$1:$AN$1=D$1),ITEXP!$G$7:$AN$15)+SUMIF(LABRCOST!$C$5:$C$5,$A127,LABRCOST!E$5:E$5)</f>
        <v>0</v>
      </c>
      <c r="E127" s="17" cm="1">
        <f t="array" ref="E127">SUMIF(TRAINGCOST!$B$6:$B$8,$A127,TRAINGCOST!F$6:F$8)+SUMPRODUCT(--(HSEEXP!$B$7:$B$24=$A127)*(HSEEXP!$G$1:$AN$1=E$1),HSEEXP!$G$7:$AN$24)+SUMPRODUCT(--(GENSERVEXP!$B$7:$B$47=$A127)*(GENSERVEXP!$G$1:$AN$1=E$1),GENSERVEXP!$G$7:$AN$47)+SUMPRODUCT(--(ITEXP!$B$7:$B$15=$A127)*(ITEXP!$G$1:$AN$1=E$1),ITEXP!$G$7:$AN$15)+SUMIF(LABRCOST!$C$5:$C$5,$A127,LABRCOST!F$5:F$5)</f>
        <v>0</v>
      </c>
      <c r="F127" s="17" cm="1">
        <f t="array" ref="F127">SUMIF(TRAINGCOST!$B$6:$B$8,$A127,TRAINGCOST!G$6:G$8)+SUMPRODUCT(--(HSEEXP!$B$7:$B$24=$A127)*(HSEEXP!$G$1:$AN$1=F$1),HSEEXP!$G$7:$AN$24)+SUMPRODUCT(--(GENSERVEXP!$B$7:$B$47=$A127)*(GENSERVEXP!$G$1:$AN$1=F$1),GENSERVEXP!$G$7:$AN$47)+SUMPRODUCT(--(ITEXP!$B$7:$B$15=$A127)*(ITEXP!$G$1:$AN$1=F$1),ITEXP!$G$7:$AN$15)+SUMIF(LABRCOST!$C$5:$C$5,$A127,LABRCOST!G$5:G$5)</f>
        <v>0</v>
      </c>
      <c r="G127" s="17" cm="1">
        <f t="array" ref="G127">SUMIF(TRAINGCOST!$B$6:$B$8,$A127,TRAINGCOST!H$6:H$8)+SUMPRODUCT(--(HSEEXP!$B$7:$B$24=$A127)*(HSEEXP!$G$1:$AN$1=G$1),HSEEXP!$G$7:$AN$24)+SUMPRODUCT(--(GENSERVEXP!$B$7:$B$47=$A127)*(GENSERVEXP!$G$1:$AN$1=G$1),GENSERVEXP!$G$7:$AN$47)+SUMPRODUCT(--(ITEXP!$B$7:$B$15=$A127)*(ITEXP!$G$1:$AN$1=G$1),ITEXP!$G$7:$AN$15)+SUMIF(LABRCOST!$C$5:$C$5,$A127,LABRCOST!H$5:H$5)</f>
        <v>0</v>
      </c>
      <c r="H127" s="17" cm="1">
        <f t="array" ref="H127">SUMIF(TRAINGCOST!$B$6:$B$8,$A127,TRAINGCOST!I$6:I$8)+SUMPRODUCT(--(HSEEXP!$B$7:$B$24=$A127)*(HSEEXP!$G$1:$AN$1=H$1),HSEEXP!$G$7:$AN$24)+SUMPRODUCT(--(GENSERVEXP!$B$7:$B$47=$A127)*(GENSERVEXP!$G$1:$AN$1=H$1),GENSERVEXP!$G$7:$AN$47)+SUMPRODUCT(--(ITEXP!$B$7:$B$15=$A127)*(ITEXP!$G$1:$AN$1=H$1),ITEXP!$G$7:$AN$15)+SUMIF(LABRCOST!$C$5:$C$5,$A127,LABRCOST!I$5:I$5)</f>
        <v>0</v>
      </c>
      <c r="I127" s="17" cm="1">
        <f t="array" ref="I127">SUMIF(TRAINGCOST!$B$6:$B$8,$A127,TRAINGCOST!J$6:J$8)+SUMPRODUCT(--(HSEEXP!$B$7:$B$24=$A127)*(HSEEXP!$G$1:$AN$1=I$1),HSEEXP!$G$7:$AN$24)+SUMPRODUCT(--(GENSERVEXP!$B$7:$B$47=$A127)*(GENSERVEXP!$G$1:$AN$1=I$1),GENSERVEXP!$G$7:$AN$47)+SUMPRODUCT(--(ITEXP!$B$7:$B$15=$A127)*(ITEXP!$G$1:$AN$1=I$1),ITEXP!$G$7:$AN$15)+SUMIF(LABRCOST!$C$5:$C$5,$A127,LABRCOST!J$5:J$5)</f>
        <v>0</v>
      </c>
      <c r="J127" s="17" cm="1">
        <f t="array" ref="J127">SUMIF(TRAINGCOST!$B$6:$B$8,$A127,TRAINGCOST!K$6:K$8)+SUMPRODUCT(--(HSEEXP!$B$7:$B$24=$A127)*(HSEEXP!$G$1:$AN$1=J$1),HSEEXP!$G$7:$AN$24)+SUMPRODUCT(--(GENSERVEXP!$B$7:$B$47=$A127)*(GENSERVEXP!$G$1:$AN$1=J$1),GENSERVEXP!$G$7:$AN$47)+SUMPRODUCT(--(ITEXP!$B$7:$B$15=$A127)*(ITEXP!$G$1:$AN$1=J$1),ITEXP!$G$7:$AN$15)+SUMIF(LABRCOST!$C$5:$C$5,$A127,LABRCOST!K$5:K$5)</f>
        <v>0</v>
      </c>
      <c r="K127" s="17" cm="1">
        <f t="array" ref="K127">SUMIF(TRAINGCOST!$B$6:$B$8,$A127,TRAINGCOST!L$6:L$8)+SUMPRODUCT(--(HSEEXP!$B$7:$B$24=$A127)*(HSEEXP!$G$1:$AN$1=K$1),HSEEXP!$G$7:$AN$24)+SUMPRODUCT(--(GENSERVEXP!$B$7:$B$47=$A127)*(GENSERVEXP!$G$1:$AN$1=K$1),GENSERVEXP!$G$7:$AN$47)+SUMPRODUCT(--(ITEXP!$B$7:$B$15=$A127)*(ITEXP!$G$1:$AN$1=K$1),ITEXP!$G$7:$AN$15)+SUMIF(LABRCOST!$C$5:$C$5,$A127,LABRCOST!L$5:L$5)</f>
        <v>0</v>
      </c>
      <c r="L127" s="17" cm="1">
        <f t="array" ref="L127">SUMIF(TRAINGCOST!$B$6:$B$8,$A127,TRAINGCOST!M$6:M$8)+SUMPRODUCT(--(HSEEXP!$B$7:$B$24=$A127)*(HSEEXP!$G$1:$AN$1=L$1),HSEEXP!$G$7:$AN$24)+SUMPRODUCT(--(GENSERVEXP!$B$7:$B$47=$A127)*(GENSERVEXP!$G$1:$AN$1=L$1),GENSERVEXP!$G$7:$AN$47)+SUMPRODUCT(--(ITEXP!$B$7:$B$15=$A127)*(ITEXP!$G$1:$AN$1=L$1),ITEXP!$G$7:$AN$15)+SUMIF(LABRCOST!$C$5:$C$5,$A127,LABRCOST!M$5:M$5)</f>
        <v>0</v>
      </c>
      <c r="M127" s="17" cm="1">
        <f t="array" ref="M127">SUMIF(TRAINGCOST!$B$6:$B$8,$A127,TRAINGCOST!N$6:N$8)+SUMPRODUCT(--(HSEEXP!$B$7:$B$24=$A127)*(HSEEXP!$G$1:$AN$1=M$1),HSEEXP!$G$7:$AN$24)+SUMPRODUCT(--(GENSERVEXP!$B$7:$B$47=$A127)*(GENSERVEXP!$G$1:$AN$1=M$1),GENSERVEXP!$G$7:$AN$47)+SUMPRODUCT(--(ITEXP!$B$7:$B$15=$A127)*(ITEXP!$G$1:$AN$1=M$1),ITEXP!$G$7:$AN$15)+SUMIF(LABRCOST!$C$5:$C$5,$A127,LABRCOST!N$5:N$5)</f>
        <v>0</v>
      </c>
      <c r="N127" s="17" cm="1">
        <f t="array" ref="N127">SUMIF(TRAINGCOST!$B$6:$B$8,$A127,TRAINGCOST!O$6:O$8)+SUMPRODUCT(--(HSEEXP!$B$7:$B$24=$A127)*(HSEEXP!$G$1:$AN$1=N$1),HSEEXP!$G$7:$AN$24)+SUMPRODUCT(--(GENSERVEXP!$B$7:$B$47=$A127)*(GENSERVEXP!$G$1:$AN$1=N$1),GENSERVEXP!$G$7:$AN$47)+SUMPRODUCT(--(ITEXP!$B$7:$B$15=$A127)*(ITEXP!$G$1:$AN$1=N$1),ITEXP!$G$7:$AN$15)+SUMIF(LABRCOST!$C$5:$C$5,$A127,LABRCOST!O$5:O$5)</f>
        <v>0</v>
      </c>
      <c r="O127" s="18">
        <f t="shared" si="24"/>
        <v>60000000</v>
      </c>
      <c r="P127" s="32" t="s">
        <v>236</v>
      </c>
    </row>
    <row r="128" spans="1:16">
      <c r="A128" s="30" t="s">
        <v>247</v>
      </c>
      <c r="B128" s="31" t="s">
        <v>248</v>
      </c>
      <c r="C128" s="17" cm="1">
        <f t="array" ref="C128">SUMIF(TRAINGCOST!$B$6:$B$8,$A128,TRAINGCOST!D$6:D$8)+SUMPRODUCT(--(HSEEXP!$B$7:$B$24=$A128)*(HSEEXP!$G$1:$AN$1=C$1),HSEEXP!$G$7:$AN$24)+SUMPRODUCT(--(GENSERVEXP!$B$7:$B$47=$A128)*(GENSERVEXP!$G$1:$AN$1=C$1),GENSERVEXP!$G$7:$AN$47)+SUMPRODUCT(--(ITEXP!$B$7:$B$15=$A128)*(ITEXP!$G$1:$AN$1=C$1),ITEXP!$G$7:$AN$15)+SUMIF(LABRCOST!$C$5:$C$5,$A128,LABRCOST!D$5:D$5)</f>
        <v>0</v>
      </c>
      <c r="D128" s="17" cm="1">
        <f t="array" ref="D128">SUMIF(TRAINGCOST!$B$6:$B$8,$A128,TRAINGCOST!E$6:E$8)+SUMPRODUCT(--(HSEEXP!$B$7:$B$24=$A128)*(HSEEXP!$G$1:$AN$1=D$1),HSEEXP!$G$7:$AN$24)+SUMPRODUCT(--(GENSERVEXP!$B$7:$B$47=$A128)*(GENSERVEXP!$G$1:$AN$1=D$1),GENSERVEXP!$G$7:$AN$47)+SUMPRODUCT(--(ITEXP!$B$7:$B$15=$A128)*(ITEXP!$G$1:$AN$1=D$1),ITEXP!$G$7:$AN$15)+SUMIF(LABRCOST!$C$5:$C$5,$A128,LABRCOST!E$5:E$5)</f>
        <v>0</v>
      </c>
      <c r="E128" s="17" cm="1">
        <f t="array" ref="E128">SUMIF(TRAINGCOST!$B$6:$B$8,$A128,TRAINGCOST!F$6:F$8)+SUMPRODUCT(--(HSEEXP!$B$7:$B$24=$A128)*(HSEEXP!$G$1:$AN$1=E$1),HSEEXP!$G$7:$AN$24)+SUMPRODUCT(--(GENSERVEXP!$B$7:$B$47=$A128)*(GENSERVEXP!$G$1:$AN$1=E$1),GENSERVEXP!$G$7:$AN$47)+SUMPRODUCT(--(ITEXP!$B$7:$B$15=$A128)*(ITEXP!$G$1:$AN$1=E$1),ITEXP!$G$7:$AN$15)+SUMIF(LABRCOST!$C$5:$C$5,$A128,LABRCOST!F$5:F$5)</f>
        <v>0</v>
      </c>
      <c r="F128" s="17" cm="1">
        <f t="array" ref="F128">SUMIF(TRAINGCOST!$B$6:$B$8,$A128,TRAINGCOST!G$6:G$8)+SUMPRODUCT(--(HSEEXP!$B$7:$B$24=$A128)*(HSEEXP!$G$1:$AN$1=F$1),HSEEXP!$G$7:$AN$24)+SUMPRODUCT(--(GENSERVEXP!$B$7:$B$47=$A128)*(GENSERVEXP!$G$1:$AN$1=F$1),GENSERVEXP!$G$7:$AN$47)+SUMPRODUCT(--(ITEXP!$B$7:$B$15=$A128)*(ITEXP!$G$1:$AN$1=F$1),ITEXP!$G$7:$AN$15)+SUMIF(LABRCOST!$C$5:$C$5,$A128,LABRCOST!G$5:G$5)</f>
        <v>0</v>
      </c>
      <c r="G128" s="17" cm="1">
        <f t="array" ref="G128">SUMIF(TRAINGCOST!$B$6:$B$8,$A128,TRAINGCOST!H$6:H$8)+SUMPRODUCT(--(HSEEXP!$B$7:$B$24=$A128)*(HSEEXP!$G$1:$AN$1=G$1),HSEEXP!$G$7:$AN$24)+SUMPRODUCT(--(GENSERVEXP!$B$7:$B$47=$A128)*(GENSERVEXP!$G$1:$AN$1=G$1),GENSERVEXP!$G$7:$AN$47)+SUMPRODUCT(--(ITEXP!$B$7:$B$15=$A128)*(ITEXP!$G$1:$AN$1=G$1),ITEXP!$G$7:$AN$15)+SUMIF(LABRCOST!$C$5:$C$5,$A128,LABRCOST!H$5:H$5)</f>
        <v>0</v>
      </c>
      <c r="H128" s="17" cm="1">
        <f t="array" ref="H128">SUMIF(TRAINGCOST!$B$6:$B$8,$A128,TRAINGCOST!I$6:I$8)+SUMPRODUCT(--(HSEEXP!$B$7:$B$24=$A128)*(HSEEXP!$G$1:$AN$1=H$1),HSEEXP!$G$7:$AN$24)+SUMPRODUCT(--(GENSERVEXP!$B$7:$B$47=$A128)*(GENSERVEXP!$G$1:$AN$1=H$1),GENSERVEXP!$G$7:$AN$47)+SUMPRODUCT(--(ITEXP!$B$7:$B$15=$A128)*(ITEXP!$G$1:$AN$1=H$1),ITEXP!$G$7:$AN$15)+SUMIF(LABRCOST!$C$5:$C$5,$A128,LABRCOST!I$5:I$5)</f>
        <v>0</v>
      </c>
      <c r="I128" s="17" cm="1">
        <f t="array" ref="I128">SUMIF(TRAINGCOST!$B$6:$B$8,$A128,TRAINGCOST!J$6:J$8)+SUMPRODUCT(--(HSEEXP!$B$7:$B$24=$A128)*(HSEEXP!$G$1:$AN$1=I$1),HSEEXP!$G$7:$AN$24)+SUMPRODUCT(--(GENSERVEXP!$B$7:$B$47=$A128)*(GENSERVEXP!$G$1:$AN$1=I$1),GENSERVEXP!$G$7:$AN$47)+SUMPRODUCT(--(ITEXP!$B$7:$B$15=$A128)*(ITEXP!$G$1:$AN$1=I$1),ITEXP!$G$7:$AN$15)+SUMIF(LABRCOST!$C$5:$C$5,$A128,LABRCOST!J$5:J$5)</f>
        <v>0</v>
      </c>
      <c r="J128" s="17" cm="1">
        <f t="array" ref="J128">SUMIF(TRAINGCOST!$B$6:$B$8,$A128,TRAINGCOST!K$6:K$8)+SUMPRODUCT(--(HSEEXP!$B$7:$B$24=$A128)*(HSEEXP!$G$1:$AN$1=J$1),HSEEXP!$G$7:$AN$24)+SUMPRODUCT(--(GENSERVEXP!$B$7:$B$47=$A128)*(GENSERVEXP!$G$1:$AN$1=J$1),GENSERVEXP!$G$7:$AN$47)+SUMPRODUCT(--(ITEXP!$B$7:$B$15=$A128)*(ITEXP!$G$1:$AN$1=J$1),ITEXP!$G$7:$AN$15)+SUMIF(LABRCOST!$C$5:$C$5,$A128,LABRCOST!K$5:K$5)</f>
        <v>0</v>
      </c>
      <c r="K128" s="17" cm="1">
        <f t="array" ref="K128">SUMIF(TRAINGCOST!$B$6:$B$8,$A128,TRAINGCOST!L$6:L$8)+SUMPRODUCT(--(HSEEXP!$B$7:$B$24=$A128)*(HSEEXP!$G$1:$AN$1=K$1),HSEEXP!$G$7:$AN$24)+SUMPRODUCT(--(GENSERVEXP!$B$7:$B$47=$A128)*(GENSERVEXP!$G$1:$AN$1=K$1),GENSERVEXP!$G$7:$AN$47)+SUMPRODUCT(--(ITEXP!$B$7:$B$15=$A128)*(ITEXP!$G$1:$AN$1=K$1),ITEXP!$G$7:$AN$15)+SUMIF(LABRCOST!$C$5:$C$5,$A128,LABRCOST!L$5:L$5)</f>
        <v>0</v>
      </c>
      <c r="L128" s="17" cm="1">
        <f t="array" ref="L128">SUMIF(TRAINGCOST!$B$6:$B$8,$A128,TRAINGCOST!M$6:M$8)+SUMPRODUCT(--(HSEEXP!$B$7:$B$24=$A128)*(HSEEXP!$G$1:$AN$1=L$1),HSEEXP!$G$7:$AN$24)+SUMPRODUCT(--(GENSERVEXP!$B$7:$B$47=$A128)*(GENSERVEXP!$G$1:$AN$1=L$1),GENSERVEXP!$G$7:$AN$47)+SUMPRODUCT(--(ITEXP!$B$7:$B$15=$A128)*(ITEXP!$G$1:$AN$1=L$1),ITEXP!$G$7:$AN$15)+SUMIF(LABRCOST!$C$5:$C$5,$A128,LABRCOST!M$5:M$5)</f>
        <v>0</v>
      </c>
      <c r="M128" s="17" cm="1">
        <f t="array" ref="M128">SUMIF(TRAINGCOST!$B$6:$B$8,$A128,TRAINGCOST!N$6:N$8)+SUMPRODUCT(--(HSEEXP!$B$7:$B$24=$A128)*(HSEEXP!$G$1:$AN$1=M$1),HSEEXP!$G$7:$AN$24)+SUMPRODUCT(--(GENSERVEXP!$B$7:$B$47=$A128)*(GENSERVEXP!$G$1:$AN$1=M$1),GENSERVEXP!$G$7:$AN$47)+SUMPRODUCT(--(ITEXP!$B$7:$B$15=$A128)*(ITEXP!$G$1:$AN$1=M$1),ITEXP!$G$7:$AN$15)+SUMIF(LABRCOST!$C$5:$C$5,$A128,LABRCOST!N$5:N$5)</f>
        <v>0</v>
      </c>
      <c r="N128" s="17" cm="1">
        <f t="array" ref="N128">SUMIF(TRAINGCOST!$B$6:$B$8,$A128,TRAINGCOST!O$6:O$8)+SUMPRODUCT(--(HSEEXP!$B$7:$B$24=$A128)*(HSEEXP!$G$1:$AN$1=N$1),HSEEXP!$G$7:$AN$24)+SUMPRODUCT(--(GENSERVEXP!$B$7:$B$47=$A128)*(GENSERVEXP!$G$1:$AN$1=N$1),GENSERVEXP!$G$7:$AN$47)+SUMPRODUCT(--(ITEXP!$B$7:$B$15=$A128)*(ITEXP!$G$1:$AN$1=N$1),ITEXP!$G$7:$AN$15)+SUMIF(LABRCOST!$C$5:$C$5,$A128,LABRCOST!O$5:O$5)</f>
        <v>0</v>
      </c>
      <c r="O128" s="18">
        <f t="shared" si="24"/>
        <v>0</v>
      </c>
      <c r="P128" s="32" t="s">
        <v>48</v>
      </c>
    </row>
    <row r="129" spans="1:16">
      <c r="A129" s="30" t="s">
        <v>249</v>
      </c>
      <c r="B129" s="31" t="s">
        <v>250</v>
      </c>
      <c r="C129" s="17" cm="1">
        <f t="array" ref="C129">SUMIF(TRAINGCOST!$B$6:$B$8,$A129,TRAINGCOST!D$6:D$8)+SUMPRODUCT(--(HSEEXP!$B$7:$B$24=$A129)*(HSEEXP!$G$1:$AN$1=C$1),HSEEXP!$G$7:$AN$24)+SUMPRODUCT(--(GENSERVEXP!$B$7:$B$47=$A129)*(GENSERVEXP!$G$1:$AN$1=C$1),GENSERVEXP!$G$7:$AN$47)+SUMPRODUCT(--(ITEXP!$B$7:$B$15=$A129)*(ITEXP!$G$1:$AN$1=C$1),ITEXP!$G$7:$AN$15)+SUMIF(LABRCOST!$C$5:$C$5,$A129,LABRCOST!D$5:D$5)</f>
        <v>0</v>
      </c>
      <c r="D129" s="17" cm="1">
        <f t="array" ref="D129">SUMIF(TRAINGCOST!$B$6:$B$8,$A129,TRAINGCOST!E$6:E$8)+SUMPRODUCT(--(HSEEXP!$B$7:$B$24=$A129)*(HSEEXP!$G$1:$AN$1=D$1),HSEEXP!$G$7:$AN$24)+SUMPRODUCT(--(GENSERVEXP!$B$7:$B$47=$A129)*(GENSERVEXP!$G$1:$AN$1=D$1),GENSERVEXP!$G$7:$AN$47)+SUMPRODUCT(--(ITEXP!$B$7:$B$15=$A129)*(ITEXP!$G$1:$AN$1=D$1),ITEXP!$G$7:$AN$15)+SUMIF(LABRCOST!$C$5:$C$5,$A129,LABRCOST!E$5:E$5)</f>
        <v>0</v>
      </c>
      <c r="E129" s="17" cm="1">
        <f t="array" ref="E129">SUMIF(TRAINGCOST!$B$6:$B$8,$A129,TRAINGCOST!F$6:F$8)+SUMPRODUCT(--(HSEEXP!$B$7:$B$24=$A129)*(HSEEXP!$G$1:$AN$1=E$1),HSEEXP!$G$7:$AN$24)+SUMPRODUCT(--(GENSERVEXP!$B$7:$B$47=$A129)*(GENSERVEXP!$G$1:$AN$1=E$1),GENSERVEXP!$G$7:$AN$47)+SUMPRODUCT(--(ITEXP!$B$7:$B$15=$A129)*(ITEXP!$G$1:$AN$1=E$1),ITEXP!$G$7:$AN$15)+SUMIF(LABRCOST!$C$5:$C$5,$A129,LABRCOST!F$5:F$5)</f>
        <v>0</v>
      </c>
      <c r="F129" s="17" cm="1">
        <f t="array" ref="F129">SUMIF(TRAINGCOST!$B$6:$B$8,$A129,TRAINGCOST!G$6:G$8)+SUMPRODUCT(--(HSEEXP!$B$7:$B$24=$A129)*(HSEEXP!$G$1:$AN$1=F$1),HSEEXP!$G$7:$AN$24)+SUMPRODUCT(--(GENSERVEXP!$B$7:$B$47=$A129)*(GENSERVEXP!$G$1:$AN$1=F$1),GENSERVEXP!$G$7:$AN$47)+SUMPRODUCT(--(ITEXP!$B$7:$B$15=$A129)*(ITEXP!$G$1:$AN$1=F$1),ITEXP!$G$7:$AN$15)+SUMIF(LABRCOST!$C$5:$C$5,$A129,LABRCOST!G$5:G$5)</f>
        <v>0</v>
      </c>
      <c r="G129" s="17" cm="1">
        <f t="array" ref="G129">SUMIF(TRAINGCOST!$B$6:$B$8,$A129,TRAINGCOST!H$6:H$8)+SUMPRODUCT(--(HSEEXP!$B$7:$B$24=$A129)*(HSEEXP!$G$1:$AN$1=G$1),HSEEXP!$G$7:$AN$24)+SUMPRODUCT(--(GENSERVEXP!$B$7:$B$47=$A129)*(GENSERVEXP!$G$1:$AN$1=G$1),GENSERVEXP!$G$7:$AN$47)+SUMPRODUCT(--(ITEXP!$B$7:$B$15=$A129)*(ITEXP!$G$1:$AN$1=G$1),ITEXP!$G$7:$AN$15)+SUMIF(LABRCOST!$C$5:$C$5,$A129,LABRCOST!H$5:H$5)</f>
        <v>0</v>
      </c>
      <c r="H129" s="17" cm="1">
        <f t="array" ref="H129">SUMIF(TRAINGCOST!$B$6:$B$8,$A129,TRAINGCOST!I$6:I$8)+SUMPRODUCT(--(HSEEXP!$B$7:$B$24=$A129)*(HSEEXP!$G$1:$AN$1=H$1),HSEEXP!$G$7:$AN$24)+SUMPRODUCT(--(GENSERVEXP!$B$7:$B$47=$A129)*(GENSERVEXP!$G$1:$AN$1=H$1),GENSERVEXP!$G$7:$AN$47)+SUMPRODUCT(--(ITEXP!$B$7:$B$15=$A129)*(ITEXP!$G$1:$AN$1=H$1),ITEXP!$G$7:$AN$15)+SUMIF(LABRCOST!$C$5:$C$5,$A129,LABRCOST!I$5:I$5)</f>
        <v>0</v>
      </c>
      <c r="I129" s="17" cm="1">
        <f t="array" ref="I129">SUMIF(TRAINGCOST!$B$6:$B$8,$A129,TRAINGCOST!J$6:J$8)+SUMPRODUCT(--(HSEEXP!$B$7:$B$24=$A129)*(HSEEXP!$G$1:$AN$1=I$1),HSEEXP!$G$7:$AN$24)+SUMPRODUCT(--(GENSERVEXP!$B$7:$B$47=$A129)*(GENSERVEXP!$G$1:$AN$1=I$1),GENSERVEXP!$G$7:$AN$47)+SUMPRODUCT(--(ITEXP!$B$7:$B$15=$A129)*(ITEXP!$G$1:$AN$1=I$1),ITEXP!$G$7:$AN$15)+SUMIF(LABRCOST!$C$5:$C$5,$A129,LABRCOST!J$5:J$5)</f>
        <v>0</v>
      </c>
      <c r="J129" s="17" cm="1">
        <f t="array" ref="J129">SUMIF(TRAINGCOST!$B$6:$B$8,$A129,TRAINGCOST!K$6:K$8)+SUMPRODUCT(--(HSEEXP!$B$7:$B$24=$A129)*(HSEEXP!$G$1:$AN$1=J$1),HSEEXP!$G$7:$AN$24)+SUMPRODUCT(--(GENSERVEXP!$B$7:$B$47=$A129)*(GENSERVEXP!$G$1:$AN$1=J$1),GENSERVEXP!$G$7:$AN$47)+SUMPRODUCT(--(ITEXP!$B$7:$B$15=$A129)*(ITEXP!$G$1:$AN$1=J$1),ITEXP!$G$7:$AN$15)+SUMIF(LABRCOST!$C$5:$C$5,$A129,LABRCOST!K$5:K$5)</f>
        <v>0</v>
      </c>
      <c r="K129" s="17" cm="1">
        <f t="array" ref="K129">SUMIF(TRAINGCOST!$B$6:$B$8,$A129,TRAINGCOST!L$6:L$8)+SUMPRODUCT(--(HSEEXP!$B$7:$B$24=$A129)*(HSEEXP!$G$1:$AN$1=K$1),HSEEXP!$G$7:$AN$24)+SUMPRODUCT(--(GENSERVEXP!$B$7:$B$47=$A129)*(GENSERVEXP!$G$1:$AN$1=K$1),GENSERVEXP!$G$7:$AN$47)+SUMPRODUCT(--(ITEXP!$B$7:$B$15=$A129)*(ITEXP!$G$1:$AN$1=K$1),ITEXP!$G$7:$AN$15)+SUMIF(LABRCOST!$C$5:$C$5,$A129,LABRCOST!L$5:L$5)</f>
        <v>0</v>
      </c>
      <c r="L129" s="17" cm="1">
        <f t="array" ref="L129">SUMIF(TRAINGCOST!$B$6:$B$8,$A129,TRAINGCOST!M$6:M$8)+SUMPRODUCT(--(HSEEXP!$B$7:$B$24=$A129)*(HSEEXP!$G$1:$AN$1=L$1),HSEEXP!$G$7:$AN$24)+SUMPRODUCT(--(GENSERVEXP!$B$7:$B$47=$A129)*(GENSERVEXP!$G$1:$AN$1=L$1),GENSERVEXP!$G$7:$AN$47)+SUMPRODUCT(--(ITEXP!$B$7:$B$15=$A129)*(ITEXP!$G$1:$AN$1=L$1),ITEXP!$G$7:$AN$15)+SUMIF(LABRCOST!$C$5:$C$5,$A129,LABRCOST!M$5:M$5)</f>
        <v>0</v>
      </c>
      <c r="M129" s="17" cm="1">
        <f t="array" ref="M129">SUMIF(TRAINGCOST!$B$6:$B$8,$A129,TRAINGCOST!N$6:N$8)+SUMPRODUCT(--(HSEEXP!$B$7:$B$24=$A129)*(HSEEXP!$G$1:$AN$1=M$1),HSEEXP!$G$7:$AN$24)+SUMPRODUCT(--(GENSERVEXP!$B$7:$B$47=$A129)*(GENSERVEXP!$G$1:$AN$1=M$1),GENSERVEXP!$G$7:$AN$47)+SUMPRODUCT(--(ITEXP!$B$7:$B$15=$A129)*(ITEXP!$G$1:$AN$1=M$1),ITEXP!$G$7:$AN$15)+SUMIF(LABRCOST!$C$5:$C$5,$A129,LABRCOST!N$5:N$5)</f>
        <v>0</v>
      </c>
      <c r="N129" s="17" cm="1">
        <f t="array" ref="N129">SUMIF(TRAINGCOST!$B$6:$B$8,$A129,TRAINGCOST!O$6:O$8)+SUMPRODUCT(--(HSEEXP!$B$7:$B$24=$A129)*(HSEEXP!$G$1:$AN$1=N$1),HSEEXP!$G$7:$AN$24)+SUMPRODUCT(--(GENSERVEXP!$B$7:$B$47=$A129)*(GENSERVEXP!$G$1:$AN$1=N$1),GENSERVEXP!$G$7:$AN$47)+SUMPRODUCT(--(ITEXP!$B$7:$B$15=$A129)*(ITEXP!$G$1:$AN$1=N$1),ITEXP!$G$7:$AN$15)+SUMIF(LABRCOST!$C$5:$C$5,$A129,LABRCOST!O$5:O$5)</f>
        <v>0</v>
      </c>
      <c r="O129" s="18">
        <f t="shared" si="24"/>
        <v>0</v>
      </c>
      <c r="P129" s="32" t="s">
        <v>251</v>
      </c>
    </row>
    <row r="130" spans="1:16">
      <c r="A130" s="30" t="s">
        <v>252</v>
      </c>
      <c r="B130" s="31" t="s">
        <v>253</v>
      </c>
      <c r="C130" s="17" cm="1">
        <f t="array" ref="C130">SUMIF(TRAINGCOST!$B$6:$B$8,$A130,TRAINGCOST!D$6:D$8)+SUMPRODUCT(--(HSEEXP!$B$7:$B$24=$A130)*(HSEEXP!$G$1:$AN$1=C$1),HSEEXP!$G$7:$AN$24)+SUMPRODUCT(--(GENSERVEXP!$B$7:$B$47=$A130)*(GENSERVEXP!$G$1:$AN$1=C$1),GENSERVEXP!$G$7:$AN$47)+SUMPRODUCT(--(ITEXP!$B$7:$B$15=$A130)*(ITEXP!$G$1:$AN$1=C$1),ITEXP!$G$7:$AN$15)+SUMIF(LABRCOST!$C$5:$C$5,$A130,LABRCOST!D$5:D$5)</f>
        <v>0</v>
      </c>
      <c r="D130" s="17" cm="1">
        <f t="array" ref="D130">SUMIF(TRAINGCOST!$B$6:$B$8,$A130,TRAINGCOST!E$6:E$8)+SUMPRODUCT(--(HSEEXP!$B$7:$B$24=$A130)*(HSEEXP!$G$1:$AN$1=D$1),HSEEXP!$G$7:$AN$24)+SUMPRODUCT(--(GENSERVEXP!$B$7:$B$47=$A130)*(GENSERVEXP!$G$1:$AN$1=D$1),GENSERVEXP!$G$7:$AN$47)+SUMPRODUCT(--(ITEXP!$B$7:$B$15=$A130)*(ITEXP!$G$1:$AN$1=D$1),ITEXP!$G$7:$AN$15)+SUMIF(LABRCOST!$C$5:$C$5,$A130,LABRCOST!E$5:E$5)</f>
        <v>0</v>
      </c>
      <c r="E130" s="17" cm="1">
        <f t="array" ref="E130">SUMIF(TRAINGCOST!$B$6:$B$8,$A130,TRAINGCOST!F$6:F$8)+SUMPRODUCT(--(HSEEXP!$B$7:$B$24=$A130)*(HSEEXP!$G$1:$AN$1=E$1),HSEEXP!$G$7:$AN$24)+SUMPRODUCT(--(GENSERVEXP!$B$7:$B$47=$A130)*(GENSERVEXP!$G$1:$AN$1=E$1),GENSERVEXP!$G$7:$AN$47)+SUMPRODUCT(--(ITEXP!$B$7:$B$15=$A130)*(ITEXP!$G$1:$AN$1=E$1),ITEXP!$G$7:$AN$15)+SUMIF(LABRCOST!$C$5:$C$5,$A130,LABRCOST!F$5:F$5)</f>
        <v>0</v>
      </c>
      <c r="F130" s="17" cm="1">
        <f t="array" ref="F130">SUMIF(TRAINGCOST!$B$6:$B$8,$A130,TRAINGCOST!G$6:G$8)+SUMPRODUCT(--(HSEEXP!$B$7:$B$24=$A130)*(HSEEXP!$G$1:$AN$1=F$1),HSEEXP!$G$7:$AN$24)+SUMPRODUCT(--(GENSERVEXP!$B$7:$B$47=$A130)*(GENSERVEXP!$G$1:$AN$1=F$1),GENSERVEXP!$G$7:$AN$47)+SUMPRODUCT(--(ITEXP!$B$7:$B$15=$A130)*(ITEXP!$G$1:$AN$1=F$1),ITEXP!$G$7:$AN$15)+SUMIF(LABRCOST!$C$5:$C$5,$A130,LABRCOST!G$5:G$5)</f>
        <v>0</v>
      </c>
      <c r="G130" s="17" cm="1">
        <f t="array" ref="G130">SUMIF(TRAINGCOST!$B$6:$B$8,$A130,TRAINGCOST!H$6:H$8)+SUMPRODUCT(--(HSEEXP!$B$7:$B$24=$A130)*(HSEEXP!$G$1:$AN$1=G$1),HSEEXP!$G$7:$AN$24)+SUMPRODUCT(--(GENSERVEXP!$B$7:$B$47=$A130)*(GENSERVEXP!$G$1:$AN$1=G$1),GENSERVEXP!$G$7:$AN$47)+SUMPRODUCT(--(ITEXP!$B$7:$B$15=$A130)*(ITEXP!$G$1:$AN$1=G$1),ITEXP!$G$7:$AN$15)+SUMIF(LABRCOST!$C$5:$C$5,$A130,LABRCOST!H$5:H$5)</f>
        <v>0</v>
      </c>
      <c r="H130" s="17" cm="1">
        <f t="array" ref="H130">SUMIF(TRAINGCOST!$B$6:$B$8,$A130,TRAINGCOST!I$6:I$8)+SUMPRODUCT(--(HSEEXP!$B$7:$B$24=$A130)*(HSEEXP!$G$1:$AN$1=H$1),HSEEXP!$G$7:$AN$24)+SUMPRODUCT(--(GENSERVEXP!$B$7:$B$47=$A130)*(GENSERVEXP!$G$1:$AN$1=H$1),GENSERVEXP!$G$7:$AN$47)+SUMPRODUCT(--(ITEXP!$B$7:$B$15=$A130)*(ITEXP!$G$1:$AN$1=H$1),ITEXP!$G$7:$AN$15)+SUMIF(LABRCOST!$C$5:$C$5,$A130,LABRCOST!I$5:I$5)</f>
        <v>0</v>
      </c>
      <c r="I130" s="17" cm="1">
        <f t="array" ref="I130">SUMIF(TRAINGCOST!$B$6:$B$8,$A130,TRAINGCOST!J$6:J$8)+SUMPRODUCT(--(HSEEXP!$B$7:$B$24=$A130)*(HSEEXP!$G$1:$AN$1=I$1),HSEEXP!$G$7:$AN$24)+SUMPRODUCT(--(GENSERVEXP!$B$7:$B$47=$A130)*(GENSERVEXP!$G$1:$AN$1=I$1),GENSERVEXP!$G$7:$AN$47)+SUMPRODUCT(--(ITEXP!$B$7:$B$15=$A130)*(ITEXP!$G$1:$AN$1=I$1),ITEXP!$G$7:$AN$15)+SUMIF(LABRCOST!$C$5:$C$5,$A130,LABRCOST!J$5:J$5)</f>
        <v>0</v>
      </c>
      <c r="J130" s="17" cm="1">
        <f t="array" ref="J130">SUMIF(TRAINGCOST!$B$6:$B$8,$A130,TRAINGCOST!K$6:K$8)+SUMPRODUCT(--(HSEEXP!$B$7:$B$24=$A130)*(HSEEXP!$G$1:$AN$1=J$1),HSEEXP!$G$7:$AN$24)+SUMPRODUCT(--(GENSERVEXP!$B$7:$B$47=$A130)*(GENSERVEXP!$G$1:$AN$1=J$1),GENSERVEXP!$G$7:$AN$47)+SUMPRODUCT(--(ITEXP!$B$7:$B$15=$A130)*(ITEXP!$G$1:$AN$1=J$1),ITEXP!$G$7:$AN$15)+SUMIF(LABRCOST!$C$5:$C$5,$A130,LABRCOST!K$5:K$5)</f>
        <v>0</v>
      </c>
      <c r="K130" s="17" cm="1">
        <f t="array" ref="K130">SUMIF(TRAINGCOST!$B$6:$B$8,$A130,TRAINGCOST!L$6:L$8)+SUMPRODUCT(--(HSEEXP!$B$7:$B$24=$A130)*(HSEEXP!$G$1:$AN$1=K$1),HSEEXP!$G$7:$AN$24)+SUMPRODUCT(--(GENSERVEXP!$B$7:$B$47=$A130)*(GENSERVEXP!$G$1:$AN$1=K$1),GENSERVEXP!$G$7:$AN$47)+SUMPRODUCT(--(ITEXP!$B$7:$B$15=$A130)*(ITEXP!$G$1:$AN$1=K$1),ITEXP!$G$7:$AN$15)+SUMIF(LABRCOST!$C$5:$C$5,$A130,LABRCOST!L$5:L$5)</f>
        <v>0</v>
      </c>
      <c r="L130" s="17" cm="1">
        <f t="array" ref="L130">SUMIF(TRAINGCOST!$B$6:$B$8,$A130,TRAINGCOST!M$6:M$8)+SUMPRODUCT(--(HSEEXP!$B$7:$B$24=$A130)*(HSEEXP!$G$1:$AN$1=L$1),HSEEXP!$G$7:$AN$24)+SUMPRODUCT(--(GENSERVEXP!$B$7:$B$47=$A130)*(GENSERVEXP!$G$1:$AN$1=L$1),GENSERVEXP!$G$7:$AN$47)+SUMPRODUCT(--(ITEXP!$B$7:$B$15=$A130)*(ITEXP!$G$1:$AN$1=L$1),ITEXP!$G$7:$AN$15)+SUMIF(LABRCOST!$C$5:$C$5,$A130,LABRCOST!M$5:M$5)</f>
        <v>0</v>
      </c>
      <c r="M130" s="17" cm="1">
        <f t="array" ref="M130">SUMIF(TRAINGCOST!$B$6:$B$8,$A130,TRAINGCOST!N$6:N$8)+SUMPRODUCT(--(HSEEXP!$B$7:$B$24=$A130)*(HSEEXP!$G$1:$AN$1=M$1),HSEEXP!$G$7:$AN$24)+SUMPRODUCT(--(GENSERVEXP!$B$7:$B$47=$A130)*(GENSERVEXP!$G$1:$AN$1=M$1),GENSERVEXP!$G$7:$AN$47)+SUMPRODUCT(--(ITEXP!$B$7:$B$15=$A130)*(ITEXP!$G$1:$AN$1=M$1),ITEXP!$G$7:$AN$15)+SUMIF(LABRCOST!$C$5:$C$5,$A130,LABRCOST!N$5:N$5)</f>
        <v>0</v>
      </c>
      <c r="N130" s="17" cm="1">
        <f t="array" ref="N130">SUMIF(TRAINGCOST!$B$6:$B$8,$A130,TRAINGCOST!O$6:O$8)+SUMPRODUCT(--(HSEEXP!$B$7:$B$24=$A130)*(HSEEXP!$G$1:$AN$1=N$1),HSEEXP!$G$7:$AN$24)+SUMPRODUCT(--(GENSERVEXP!$B$7:$B$47=$A130)*(GENSERVEXP!$G$1:$AN$1=N$1),GENSERVEXP!$G$7:$AN$47)+SUMPRODUCT(--(ITEXP!$B$7:$B$15=$A130)*(ITEXP!$G$1:$AN$1=N$1),ITEXP!$G$7:$AN$15)+SUMIF(LABRCOST!$C$5:$C$5,$A130,LABRCOST!O$5:O$5)</f>
        <v>0</v>
      </c>
      <c r="O130" s="18">
        <f t="shared" si="24"/>
        <v>0</v>
      </c>
      <c r="P130" s="32" t="s">
        <v>251</v>
      </c>
    </row>
    <row r="131" spans="1:16">
      <c r="A131" s="30" t="s">
        <v>254</v>
      </c>
      <c r="B131" s="31" t="s">
        <v>255</v>
      </c>
      <c r="C131" s="17" cm="1">
        <f t="array" ref="C131">SUMIF(TRAINGCOST!$B$6:$B$8,$A131,TRAINGCOST!D$6:D$8)+SUMPRODUCT(--(HSEEXP!$B$7:$B$24=$A131)*(HSEEXP!$G$1:$AN$1=C$1),HSEEXP!$G$7:$AN$24)+SUMPRODUCT(--(GENSERVEXP!$B$7:$B$47=$A131)*(GENSERVEXP!$G$1:$AN$1=C$1),GENSERVEXP!$G$7:$AN$47)+SUMPRODUCT(--(ITEXP!$B$7:$B$15=$A131)*(ITEXP!$G$1:$AN$1=C$1),ITEXP!$G$7:$AN$15)+SUMIF(LABRCOST!$C$5:$C$5,$A131,LABRCOST!D$5:D$5)</f>
        <v>0</v>
      </c>
      <c r="D131" s="17" cm="1">
        <f t="array" ref="D131">SUMIF(TRAINGCOST!$B$6:$B$8,$A131,TRAINGCOST!E$6:E$8)+SUMPRODUCT(--(HSEEXP!$B$7:$B$24=$A131)*(HSEEXP!$G$1:$AN$1=D$1),HSEEXP!$G$7:$AN$24)+SUMPRODUCT(--(GENSERVEXP!$B$7:$B$47=$A131)*(GENSERVEXP!$G$1:$AN$1=D$1),GENSERVEXP!$G$7:$AN$47)+SUMPRODUCT(--(ITEXP!$B$7:$B$15=$A131)*(ITEXP!$G$1:$AN$1=D$1),ITEXP!$G$7:$AN$15)+SUMIF(LABRCOST!$C$5:$C$5,$A131,LABRCOST!E$5:E$5)</f>
        <v>0</v>
      </c>
      <c r="E131" s="17" cm="1">
        <f t="array" ref="E131">SUMIF(TRAINGCOST!$B$6:$B$8,$A131,TRAINGCOST!F$6:F$8)+SUMPRODUCT(--(HSEEXP!$B$7:$B$24=$A131)*(HSEEXP!$G$1:$AN$1=E$1),HSEEXP!$G$7:$AN$24)+SUMPRODUCT(--(GENSERVEXP!$B$7:$B$47=$A131)*(GENSERVEXP!$G$1:$AN$1=E$1),GENSERVEXP!$G$7:$AN$47)+SUMPRODUCT(--(ITEXP!$B$7:$B$15=$A131)*(ITEXP!$G$1:$AN$1=E$1),ITEXP!$G$7:$AN$15)+SUMIF(LABRCOST!$C$5:$C$5,$A131,LABRCOST!F$5:F$5)</f>
        <v>0</v>
      </c>
      <c r="F131" s="17" cm="1">
        <f t="array" ref="F131">SUMIF(TRAINGCOST!$B$6:$B$8,$A131,TRAINGCOST!G$6:G$8)+SUMPRODUCT(--(HSEEXP!$B$7:$B$24=$A131)*(HSEEXP!$G$1:$AN$1=F$1),HSEEXP!$G$7:$AN$24)+SUMPRODUCT(--(GENSERVEXP!$B$7:$B$47=$A131)*(GENSERVEXP!$G$1:$AN$1=F$1),GENSERVEXP!$G$7:$AN$47)+SUMPRODUCT(--(ITEXP!$B$7:$B$15=$A131)*(ITEXP!$G$1:$AN$1=F$1),ITEXP!$G$7:$AN$15)+SUMIF(LABRCOST!$C$5:$C$5,$A131,LABRCOST!G$5:G$5)</f>
        <v>0</v>
      </c>
      <c r="G131" s="17" cm="1">
        <f t="array" ref="G131">SUMIF(TRAINGCOST!$B$6:$B$8,$A131,TRAINGCOST!H$6:H$8)+SUMPRODUCT(--(HSEEXP!$B$7:$B$24=$A131)*(HSEEXP!$G$1:$AN$1=G$1),HSEEXP!$G$7:$AN$24)+SUMPRODUCT(--(GENSERVEXP!$B$7:$B$47=$A131)*(GENSERVEXP!$G$1:$AN$1=G$1),GENSERVEXP!$G$7:$AN$47)+SUMPRODUCT(--(ITEXP!$B$7:$B$15=$A131)*(ITEXP!$G$1:$AN$1=G$1),ITEXP!$G$7:$AN$15)+SUMIF(LABRCOST!$C$5:$C$5,$A131,LABRCOST!H$5:H$5)</f>
        <v>0</v>
      </c>
      <c r="H131" s="17" cm="1">
        <f t="array" ref="H131">SUMIF(TRAINGCOST!$B$6:$B$8,$A131,TRAINGCOST!I$6:I$8)+SUMPRODUCT(--(HSEEXP!$B$7:$B$24=$A131)*(HSEEXP!$G$1:$AN$1=H$1),HSEEXP!$G$7:$AN$24)+SUMPRODUCT(--(GENSERVEXP!$B$7:$B$47=$A131)*(GENSERVEXP!$G$1:$AN$1=H$1),GENSERVEXP!$G$7:$AN$47)+SUMPRODUCT(--(ITEXP!$B$7:$B$15=$A131)*(ITEXP!$G$1:$AN$1=H$1),ITEXP!$G$7:$AN$15)+SUMIF(LABRCOST!$C$5:$C$5,$A131,LABRCOST!I$5:I$5)</f>
        <v>0</v>
      </c>
      <c r="I131" s="17" cm="1">
        <f t="array" ref="I131">SUMIF(TRAINGCOST!$B$6:$B$8,$A131,TRAINGCOST!J$6:J$8)+SUMPRODUCT(--(HSEEXP!$B$7:$B$24=$A131)*(HSEEXP!$G$1:$AN$1=I$1),HSEEXP!$G$7:$AN$24)+SUMPRODUCT(--(GENSERVEXP!$B$7:$B$47=$A131)*(GENSERVEXP!$G$1:$AN$1=I$1),GENSERVEXP!$G$7:$AN$47)+SUMPRODUCT(--(ITEXP!$B$7:$B$15=$A131)*(ITEXP!$G$1:$AN$1=I$1),ITEXP!$G$7:$AN$15)+SUMIF(LABRCOST!$C$5:$C$5,$A131,LABRCOST!J$5:J$5)</f>
        <v>0</v>
      </c>
      <c r="J131" s="17" cm="1">
        <f t="array" ref="J131">SUMIF(TRAINGCOST!$B$6:$B$8,$A131,TRAINGCOST!K$6:K$8)+SUMPRODUCT(--(HSEEXP!$B$7:$B$24=$A131)*(HSEEXP!$G$1:$AN$1=J$1),HSEEXP!$G$7:$AN$24)+SUMPRODUCT(--(GENSERVEXP!$B$7:$B$47=$A131)*(GENSERVEXP!$G$1:$AN$1=J$1),GENSERVEXP!$G$7:$AN$47)+SUMPRODUCT(--(ITEXP!$B$7:$B$15=$A131)*(ITEXP!$G$1:$AN$1=J$1),ITEXP!$G$7:$AN$15)+SUMIF(LABRCOST!$C$5:$C$5,$A131,LABRCOST!K$5:K$5)</f>
        <v>0</v>
      </c>
      <c r="K131" s="17" cm="1">
        <f t="array" ref="K131">SUMIF(TRAINGCOST!$B$6:$B$8,$A131,TRAINGCOST!L$6:L$8)+SUMPRODUCT(--(HSEEXP!$B$7:$B$24=$A131)*(HSEEXP!$G$1:$AN$1=K$1),HSEEXP!$G$7:$AN$24)+SUMPRODUCT(--(GENSERVEXP!$B$7:$B$47=$A131)*(GENSERVEXP!$G$1:$AN$1=K$1),GENSERVEXP!$G$7:$AN$47)+SUMPRODUCT(--(ITEXP!$B$7:$B$15=$A131)*(ITEXP!$G$1:$AN$1=K$1),ITEXP!$G$7:$AN$15)+SUMIF(LABRCOST!$C$5:$C$5,$A131,LABRCOST!L$5:L$5)</f>
        <v>0</v>
      </c>
      <c r="L131" s="17" cm="1">
        <f t="array" ref="L131">SUMIF(TRAINGCOST!$B$6:$B$8,$A131,TRAINGCOST!M$6:M$8)+SUMPRODUCT(--(HSEEXP!$B$7:$B$24=$A131)*(HSEEXP!$G$1:$AN$1=L$1),HSEEXP!$G$7:$AN$24)+SUMPRODUCT(--(GENSERVEXP!$B$7:$B$47=$A131)*(GENSERVEXP!$G$1:$AN$1=L$1),GENSERVEXP!$G$7:$AN$47)+SUMPRODUCT(--(ITEXP!$B$7:$B$15=$A131)*(ITEXP!$G$1:$AN$1=L$1),ITEXP!$G$7:$AN$15)+SUMIF(LABRCOST!$C$5:$C$5,$A131,LABRCOST!M$5:M$5)</f>
        <v>0</v>
      </c>
      <c r="M131" s="17" cm="1">
        <f t="array" ref="M131">SUMIF(TRAINGCOST!$B$6:$B$8,$A131,TRAINGCOST!N$6:N$8)+SUMPRODUCT(--(HSEEXP!$B$7:$B$24=$A131)*(HSEEXP!$G$1:$AN$1=M$1),HSEEXP!$G$7:$AN$24)+SUMPRODUCT(--(GENSERVEXP!$B$7:$B$47=$A131)*(GENSERVEXP!$G$1:$AN$1=M$1),GENSERVEXP!$G$7:$AN$47)+SUMPRODUCT(--(ITEXP!$B$7:$B$15=$A131)*(ITEXP!$G$1:$AN$1=M$1),ITEXP!$G$7:$AN$15)+SUMIF(LABRCOST!$C$5:$C$5,$A131,LABRCOST!N$5:N$5)</f>
        <v>0</v>
      </c>
      <c r="N131" s="17" cm="1">
        <f t="array" ref="N131">SUMIF(TRAINGCOST!$B$6:$B$8,$A131,TRAINGCOST!O$6:O$8)+SUMPRODUCT(--(HSEEXP!$B$7:$B$24=$A131)*(HSEEXP!$G$1:$AN$1=N$1),HSEEXP!$G$7:$AN$24)+SUMPRODUCT(--(GENSERVEXP!$B$7:$B$47=$A131)*(GENSERVEXP!$G$1:$AN$1=N$1),GENSERVEXP!$G$7:$AN$47)+SUMPRODUCT(--(ITEXP!$B$7:$B$15=$A131)*(ITEXP!$G$1:$AN$1=N$1),ITEXP!$G$7:$AN$15)+SUMIF(LABRCOST!$C$5:$C$5,$A131,LABRCOST!O$5:O$5)</f>
        <v>0</v>
      </c>
      <c r="O131" s="18">
        <f t="shared" si="24"/>
        <v>0</v>
      </c>
      <c r="P131" s="32" t="s">
        <v>48</v>
      </c>
    </row>
    <row r="132" spans="1:16">
      <c r="A132" s="30" t="s">
        <v>256</v>
      </c>
      <c r="B132" s="31" t="s">
        <v>257</v>
      </c>
      <c r="C132" s="17" cm="1">
        <f t="array" ref="C132">SUMIF(TRAINGCOST!$B$6:$B$8,$A132,TRAINGCOST!D$6:D$8)+SUMPRODUCT(--(HSEEXP!$B$7:$B$24=$A132)*(HSEEXP!$G$1:$AN$1=C$1),HSEEXP!$G$7:$AN$24)+SUMPRODUCT(--(GENSERVEXP!$B$7:$B$47=$A132)*(GENSERVEXP!$G$1:$AN$1=C$1),GENSERVEXP!$G$7:$AN$47)+SUMPRODUCT(--(ITEXP!$B$7:$B$15=$A132)*(ITEXP!$G$1:$AN$1=C$1),ITEXP!$G$7:$AN$15)+SUMIF(LABRCOST!$C$5:$C$5,$A132,LABRCOST!D$5:D$5)</f>
        <v>0</v>
      </c>
      <c r="D132" s="17" cm="1">
        <f t="array" ref="D132">SUMIF(TRAINGCOST!$B$6:$B$8,$A132,TRAINGCOST!E$6:E$8)+SUMPRODUCT(--(HSEEXP!$B$7:$B$24=$A132)*(HSEEXP!$G$1:$AN$1=D$1),HSEEXP!$G$7:$AN$24)+SUMPRODUCT(--(GENSERVEXP!$B$7:$B$47=$A132)*(GENSERVEXP!$G$1:$AN$1=D$1),GENSERVEXP!$G$7:$AN$47)+SUMPRODUCT(--(ITEXP!$B$7:$B$15=$A132)*(ITEXP!$G$1:$AN$1=D$1),ITEXP!$G$7:$AN$15)+SUMIF(LABRCOST!$C$5:$C$5,$A132,LABRCOST!E$5:E$5)</f>
        <v>0</v>
      </c>
      <c r="E132" s="17" cm="1">
        <f t="array" ref="E132">SUMIF(TRAINGCOST!$B$6:$B$8,$A132,TRAINGCOST!F$6:F$8)+SUMPRODUCT(--(HSEEXP!$B$7:$B$24=$A132)*(HSEEXP!$G$1:$AN$1=E$1),HSEEXP!$G$7:$AN$24)+SUMPRODUCT(--(GENSERVEXP!$B$7:$B$47=$A132)*(GENSERVEXP!$G$1:$AN$1=E$1),GENSERVEXP!$G$7:$AN$47)+SUMPRODUCT(--(ITEXP!$B$7:$B$15=$A132)*(ITEXP!$G$1:$AN$1=E$1),ITEXP!$G$7:$AN$15)+SUMIF(LABRCOST!$C$5:$C$5,$A132,LABRCOST!F$5:F$5)</f>
        <v>0</v>
      </c>
      <c r="F132" s="17" cm="1">
        <f t="array" ref="F132">SUMIF(TRAINGCOST!$B$6:$B$8,$A132,TRAINGCOST!G$6:G$8)+SUMPRODUCT(--(HSEEXP!$B$7:$B$24=$A132)*(HSEEXP!$G$1:$AN$1=F$1),HSEEXP!$G$7:$AN$24)+SUMPRODUCT(--(GENSERVEXP!$B$7:$B$47=$A132)*(GENSERVEXP!$G$1:$AN$1=F$1),GENSERVEXP!$G$7:$AN$47)+SUMPRODUCT(--(ITEXP!$B$7:$B$15=$A132)*(ITEXP!$G$1:$AN$1=F$1),ITEXP!$G$7:$AN$15)+SUMIF(LABRCOST!$C$5:$C$5,$A132,LABRCOST!G$5:G$5)</f>
        <v>0</v>
      </c>
      <c r="G132" s="17" cm="1">
        <f t="array" ref="G132">SUMIF(TRAINGCOST!$B$6:$B$8,$A132,TRAINGCOST!H$6:H$8)+SUMPRODUCT(--(HSEEXP!$B$7:$B$24=$A132)*(HSEEXP!$G$1:$AN$1=G$1),HSEEXP!$G$7:$AN$24)+SUMPRODUCT(--(GENSERVEXP!$B$7:$B$47=$A132)*(GENSERVEXP!$G$1:$AN$1=G$1),GENSERVEXP!$G$7:$AN$47)+SUMPRODUCT(--(ITEXP!$B$7:$B$15=$A132)*(ITEXP!$G$1:$AN$1=G$1),ITEXP!$G$7:$AN$15)+SUMIF(LABRCOST!$C$5:$C$5,$A132,LABRCOST!H$5:H$5)</f>
        <v>0</v>
      </c>
      <c r="H132" s="17" cm="1">
        <f t="array" ref="H132">SUMIF(TRAINGCOST!$B$6:$B$8,$A132,TRAINGCOST!I$6:I$8)+SUMPRODUCT(--(HSEEXP!$B$7:$B$24=$A132)*(HSEEXP!$G$1:$AN$1=H$1),HSEEXP!$G$7:$AN$24)+SUMPRODUCT(--(GENSERVEXP!$B$7:$B$47=$A132)*(GENSERVEXP!$G$1:$AN$1=H$1),GENSERVEXP!$G$7:$AN$47)+SUMPRODUCT(--(ITEXP!$B$7:$B$15=$A132)*(ITEXP!$G$1:$AN$1=H$1),ITEXP!$G$7:$AN$15)+SUMIF(LABRCOST!$C$5:$C$5,$A132,LABRCOST!I$5:I$5)</f>
        <v>0</v>
      </c>
      <c r="I132" s="17" cm="1">
        <f t="array" ref="I132">SUMIF(TRAINGCOST!$B$6:$B$8,$A132,TRAINGCOST!J$6:J$8)+SUMPRODUCT(--(HSEEXP!$B$7:$B$24=$A132)*(HSEEXP!$G$1:$AN$1=I$1),HSEEXP!$G$7:$AN$24)+SUMPRODUCT(--(GENSERVEXP!$B$7:$B$47=$A132)*(GENSERVEXP!$G$1:$AN$1=I$1),GENSERVEXP!$G$7:$AN$47)+SUMPRODUCT(--(ITEXP!$B$7:$B$15=$A132)*(ITEXP!$G$1:$AN$1=I$1),ITEXP!$G$7:$AN$15)+SUMIF(LABRCOST!$C$5:$C$5,$A132,LABRCOST!J$5:J$5)</f>
        <v>0</v>
      </c>
      <c r="J132" s="17" cm="1">
        <f t="array" ref="J132">SUMIF(TRAINGCOST!$B$6:$B$8,$A132,TRAINGCOST!K$6:K$8)+SUMPRODUCT(--(HSEEXP!$B$7:$B$24=$A132)*(HSEEXP!$G$1:$AN$1=J$1),HSEEXP!$G$7:$AN$24)+SUMPRODUCT(--(GENSERVEXP!$B$7:$B$47=$A132)*(GENSERVEXP!$G$1:$AN$1=J$1),GENSERVEXP!$G$7:$AN$47)+SUMPRODUCT(--(ITEXP!$B$7:$B$15=$A132)*(ITEXP!$G$1:$AN$1=J$1),ITEXP!$G$7:$AN$15)+SUMIF(LABRCOST!$C$5:$C$5,$A132,LABRCOST!K$5:K$5)</f>
        <v>0</v>
      </c>
      <c r="K132" s="17" cm="1">
        <f t="array" ref="K132">SUMIF(TRAINGCOST!$B$6:$B$8,$A132,TRAINGCOST!L$6:L$8)+SUMPRODUCT(--(HSEEXP!$B$7:$B$24=$A132)*(HSEEXP!$G$1:$AN$1=K$1),HSEEXP!$G$7:$AN$24)+SUMPRODUCT(--(GENSERVEXP!$B$7:$B$47=$A132)*(GENSERVEXP!$G$1:$AN$1=K$1),GENSERVEXP!$G$7:$AN$47)+SUMPRODUCT(--(ITEXP!$B$7:$B$15=$A132)*(ITEXP!$G$1:$AN$1=K$1),ITEXP!$G$7:$AN$15)+SUMIF(LABRCOST!$C$5:$C$5,$A132,LABRCOST!L$5:L$5)</f>
        <v>0</v>
      </c>
      <c r="L132" s="17" cm="1">
        <f t="array" ref="L132">SUMIF(TRAINGCOST!$B$6:$B$8,$A132,TRAINGCOST!M$6:M$8)+SUMPRODUCT(--(HSEEXP!$B$7:$B$24=$A132)*(HSEEXP!$G$1:$AN$1=L$1),HSEEXP!$G$7:$AN$24)+SUMPRODUCT(--(GENSERVEXP!$B$7:$B$47=$A132)*(GENSERVEXP!$G$1:$AN$1=L$1),GENSERVEXP!$G$7:$AN$47)+SUMPRODUCT(--(ITEXP!$B$7:$B$15=$A132)*(ITEXP!$G$1:$AN$1=L$1),ITEXP!$G$7:$AN$15)+SUMIF(LABRCOST!$C$5:$C$5,$A132,LABRCOST!M$5:M$5)</f>
        <v>0</v>
      </c>
      <c r="M132" s="17" cm="1">
        <f t="array" ref="M132">SUMIF(TRAINGCOST!$B$6:$B$8,$A132,TRAINGCOST!N$6:N$8)+SUMPRODUCT(--(HSEEXP!$B$7:$B$24=$A132)*(HSEEXP!$G$1:$AN$1=M$1),HSEEXP!$G$7:$AN$24)+SUMPRODUCT(--(GENSERVEXP!$B$7:$B$47=$A132)*(GENSERVEXP!$G$1:$AN$1=M$1),GENSERVEXP!$G$7:$AN$47)+SUMPRODUCT(--(ITEXP!$B$7:$B$15=$A132)*(ITEXP!$G$1:$AN$1=M$1),ITEXP!$G$7:$AN$15)+SUMIF(LABRCOST!$C$5:$C$5,$A132,LABRCOST!N$5:N$5)</f>
        <v>0</v>
      </c>
      <c r="N132" s="17" cm="1">
        <f t="array" ref="N132">SUMIF(TRAINGCOST!$B$6:$B$8,$A132,TRAINGCOST!O$6:O$8)+SUMPRODUCT(--(HSEEXP!$B$7:$B$24=$A132)*(HSEEXP!$G$1:$AN$1=N$1),HSEEXP!$G$7:$AN$24)+SUMPRODUCT(--(GENSERVEXP!$B$7:$B$47=$A132)*(GENSERVEXP!$G$1:$AN$1=N$1),GENSERVEXP!$G$7:$AN$47)+SUMPRODUCT(--(ITEXP!$B$7:$B$15=$A132)*(ITEXP!$G$1:$AN$1=N$1),ITEXP!$G$7:$AN$15)+SUMIF(LABRCOST!$C$5:$C$5,$A132,LABRCOST!O$5:O$5)</f>
        <v>0</v>
      </c>
      <c r="O132" s="18">
        <f t="shared" si="24"/>
        <v>0</v>
      </c>
      <c r="P132" s="32" t="s">
        <v>48</v>
      </c>
    </row>
    <row r="133" spans="1:16">
      <c r="A133" s="30" t="s">
        <v>258</v>
      </c>
      <c r="B133" s="31" t="s">
        <v>259</v>
      </c>
      <c r="C133" s="17" cm="1">
        <f t="array" ref="C133">SUMIF(TRAINGCOST!$B$6:$B$8,$A133,TRAINGCOST!D$6:D$8)+SUMPRODUCT(--(HSEEXP!$B$7:$B$24=$A133)*(HSEEXP!$G$1:$AN$1=C$1),HSEEXP!$G$7:$AN$24)+SUMPRODUCT(--(GENSERVEXP!$B$7:$B$47=$A133)*(GENSERVEXP!$G$1:$AN$1=C$1),GENSERVEXP!$G$7:$AN$47)+SUMPRODUCT(--(ITEXP!$B$7:$B$15=$A133)*(ITEXP!$G$1:$AN$1=C$1),ITEXP!$G$7:$AN$15)+SUMIF(LABRCOST!$C$5:$C$5,$A133,LABRCOST!D$5:D$5)</f>
        <v>0</v>
      </c>
      <c r="D133" s="17" cm="1">
        <f t="array" ref="D133">SUMIF(TRAINGCOST!$B$6:$B$8,$A133,TRAINGCOST!E$6:E$8)+SUMPRODUCT(--(HSEEXP!$B$7:$B$24=$A133)*(HSEEXP!$G$1:$AN$1=D$1),HSEEXP!$G$7:$AN$24)+SUMPRODUCT(--(GENSERVEXP!$B$7:$B$47=$A133)*(GENSERVEXP!$G$1:$AN$1=D$1),GENSERVEXP!$G$7:$AN$47)+SUMPRODUCT(--(ITEXP!$B$7:$B$15=$A133)*(ITEXP!$G$1:$AN$1=D$1),ITEXP!$G$7:$AN$15)+SUMIF(LABRCOST!$C$5:$C$5,$A133,LABRCOST!E$5:E$5)</f>
        <v>0</v>
      </c>
      <c r="E133" s="17" cm="1">
        <f t="array" ref="E133">SUMIF(TRAINGCOST!$B$6:$B$8,$A133,TRAINGCOST!F$6:F$8)+SUMPRODUCT(--(HSEEXP!$B$7:$B$24=$A133)*(HSEEXP!$G$1:$AN$1=E$1),HSEEXP!$G$7:$AN$24)+SUMPRODUCT(--(GENSERVEXP!$B$7:$B$47=$A133)*(GENSERVEXP!$G$1:$AN$1=E$1),GENSERVEXP!$G$7:$AN$47)+SUMPRODUCT(--(ITEXP!$B$7:$B$15=$A133)*(ITEXP!$G$1:$AN$1=E$1),ITEXP!$G$7:$AN$15)+SUMIF(LABRCOST!$C$5:$C$5,$A133,LABRCOST!F$5:F$5)</f>
        <v>0</v>
      </c>
      <c r="F133" s="17" cm="1">
        <f t="array" ref="F133">SUMIF(TRAINGCOST!$B$6:$B$8,$A133,TRAINGCOST!G$6:G$8)+SUMPRODUCT(--(HSEEXP!$B$7:$B$24=$A133)*(HSEEXP!$G$1:$AN$1=F$1),HSEEXP!$G$7:$AN$24)+SUMPRODUCT(--(GENSERVEXP!$B$7:$B$47=$A133)*(GENSERVEXP!$G$1:$AN$1=F$1),GENSERVEXP!$G$7:$AN$47)+SUMPRODUCT(--(ITEXP!$B$7:$B$15=$A133)*(ITEXP!$G$1:$AN$1=F$1),ITEXP!$G$7:$AN$15)+SUMIF(LABRCOST!$C$5:$C$5,$A133,LABRCOST!G$5:G$5)</f>
        <v>0</v>
      </c>
      <c r="G133" s="17" cm="1">
        <f t="array" ref="G133">SUMIF(TRAINGCOST!$B$6:$B$8,$A133,TRAINGCOST!H$6:H$8)+SUMPRODUCT(--(HSEEXP!$B$7:$B$24=$A133)*(HSEEXP!$G$1:$AN$1=G$1),HSEEXP!$G$7:$AN$24)+SUMPRODUCT(--(GENSERVEXP!$B$7:$B$47=$A133)*(GENSERVEXP!$G$1:$AN$1=G$1),GENSERVEXP!$G$7:$AN$47)+SUMPRODUCT(--(ITEXP!$B$7:$B$15=$A133)*(ITEXP!$G$1:$AN$1=G$1),ITEXP!$G$7:$AN$15)+SUMIF(LABRCOST!$C$5:$C$5,$A133,LABRCOST!H$5:H$5)</f>
        <v>0</v>
      </c>
      <c r="H133" s="17" cm="1">
        <f t="array" ref="H133">SUMIF(TRAINGCOST!$B$6:$B$8,$A133,TRAINGCOST!I$6:I$8)+SUMPRODUCT(--(HSEEXP!$B$7:$B$24=$A133)*(HSEEXP!$G$1:$AN$1=H$1),HSEEXP!$G$7:$AN$24)+SUMPRODUCT(--(GENSERVEXP!$B$7:$B$47=$A133)*(GENSERVEXP!$G$1:$AN$1=H$1),GENSERVEXP!$G$7:$AN$47)+SUMPRODUCT(--(ITEXP!$B$7:$B$15=$A133)*(ITEXP!$G$1:$AN$1=H$1),ITEXP!$G$7:$AN$15)+SUMIF(LABRCOST!$C$5:$C$5,$A133,LABRCOST!I$5:I$5)</f>
        <v>0</v>
      </c>
      <c r="I133" s="17" cm="1">
        <f t="array" ref="I133">SUMIF(TRAINGCOST!$B$6:$B$8,$A133,TRAINGCOST!J$6:J$8)+SUMPRODUCT(--(HSEEXP!$B$7:$B$24=$A133)*(HSEEXP!$G$1:$AN$1=I$1),HSEEXP!$G$7:$AN$24)+SUMPRODUCT(--(GENSERVEXP!$B$7:$B$47=$A133)*(GENSERVEXP!$G$1:$AN$1=I$1),GENSERVEXP!$G$7:$AN$47)+SUMPRODUCT(--(ITEXP!$B$7:$B$15=$A133)*(ITEXP!$G$1:$AN$1=I$1),ITEXP!$G$7:$AN$15)+SUMIF(LABRCOST!$C$5:$C$5,$A133,LABRCOST!J$5:J$5)</f>
        <v>0</v>
      </c>
      <c r="J133" s="17" cm="1">
        <f t="array" ref="J133">SUMIF(TRAINGCOST!$B$6:$B$8,$A133,TRAINGCOST!K$6:K$8)+SUMPRODUCT(--(HSEEXP!$B$7:$B$24=$A133)*(HSEEXP!$G$1:$AN$1=J$1),HSEEXP!$G$7:$AN$24)+SUMPRODUCT(--(GENSERVEXP!$B$7:$B$47=$A133)*(GENSERVEXP!$G$1:$AN$1=J$1),GENSERVEXP!$G$7:$AN$47)+SUMPRODUCT(--(ITEXP!$B$7:$B$15=$A133)*(ITEXP!$G$1:$AN$1=J$1),ITEXP!$G$7:$AN$15)+SUMIF(LABRCOST!$C$5:$C$5,$A133,LABRCOST!K$5:K$5)</f>
        <v>0</v>
      </c>
      <c r="K133" s="17" cm="1">
        <f t="array" ref="K133">SUMIF(TRAINGCOST!$B$6:$B$8,$A133,TRAINGCOST!L$6:L$8)+SUMPRODUCT(--(HSEEXP!$B$7:$B$24=$A133)*(HSEEXP!$G$1:$AN$1=K$1),HSEEXP!$G$7:$AN$24)+SUMPRODUCT(--(GENSERVEXP!$B$7:$B$47=$A133)*(GENSERVEXP!$G$1:$AN$1=K$1),GENSERVEXP!$G$7:$AN$47)+SUMPRODUCT(--(ITEXP!$B$7:$B$15=$A133)*(ITEXP!$G$1:$AN$1=K$1),ITEXP!$G$7:$AN$15)+SUMIF(LABRCOST!$C$5:$C$5,$A133,LABRCOST!L$5:L$5)</f>
        <v>0</v>
      </c>
      <c r="L133" s="17" cm="1">
        <f t="array" ref="L133">SUMIF(TRAINGCOST!$B$6:$B$8,$A133,TRAINGCOST!M$6:M$8)+SUMPRODUCT(--(HSEEXP!$B$7:$B$24=$A133)*(HSEEXP!$G$1:$AN$1=L$1),HSEEXP!$G$7:$AN$24)+SUMPRODUCT(--(GENSERVEXP!$B$7:$B$47=$A133)*(GENSERVEXP!$G$1:$AN$1=L$1),GENSERVEXP!$G$7:$AN$47)+SUMPRODUCT(--(ITEXP!$B$7:$B$15=$A133)*(ITEXP!$G$1:$AN$1=L$1),ITEXP!$G$7:$AN$15)+SUMIF(LABRCOST!$C$5:$C$5,$A133,LABRCOST!M$5:M$5)</f>
        <v>0</v>
      </c>
      <c r="M133" s="17" cm="1">
        <f t="array" ref="M133">SUMIF(TRAINGCOST!$B$6:$B$8,$A133,TRAINGCOST!N$6:N$8)+SUMPRODUCT(--(HSEEXP!$B$7:$B$24=$A133)*(HSEEXP!$G$1:$AN$1=M$1),HSEEXP!$G$7:$AN$24)+SUMPRODUCT(--(GENSERVEXP!$B$7:$B$47=$A133)*(GENSERVEXP!$G$1:$AN$1=M$1),GENSERVEXP!$G$7:$AN$47)+SUMPRODUCT(--(ITEXP!$B$7:$B$15=$A133)*(ITEXP!$G$1:$AN$1=M$1),ITEXP!$G$7:$AN$15)+SUMIF(LABRCOST!$C$5:$C$5,$A133,LABRCOST!N$5:N$5)</f>
        <v>0</v>
      </c>
      <c r="N133" s="17" cm="1">
        <f t="array" ref="N133">SUMIF(TRAINGCOST!$B$6:$B$8,$A133,TRAINGCOST!O$6:O$8)+SUMPRODUCT(--(HSEEXP!$B$7:$B$24=$A133)*(HSEEXP!$G$1:$AN$1=N$1),HSEEXP!$G$7:$AN$24)+SUMPRODUCT(--(GENSERVEXP!$B$7:$B$47=$A133)*(GENSERVEXP!$G$1:$AN$1=N$1),GENSERVEXP!$G$7:$AN$47)+SUMPRODUCT(--(ITEXP!$B$7:$B$15=$A133)*(ITEXP!$G$1:$AN$1=N$1),ITEXP!$G$7:$AN$15)+SUMIF(LABRCOST!$C$5:$C$5,$A133,LABRCOST!O$5:O$5)</f>
        <v>0</v>
      </c>
      <c r="O133" s="18">
        <f t="shared" si="24"/>
        <v>0</v>
      </c>
      <c r="P133" s="32" t="s">
        <v>48</v>
      </c>
    </row>
    <row r="134" spans="1:16">
      <c r="A134" s="20" t="s">
        <v>260</v>
      </c>
      <c r="B134" s="29" t="s">
        <v>261</v>
      </c>
      <c r="C134" s="22">
        <f t="shared" ref="C134:N134" si="25">SUM(C122:C133)</f>
        <v>60000000</v>
      </c>
      <c r="D134" s="22">
        <f t="shared" si="25"/>
        <v>0</v>
      </c>
      <c r="E134" s="22">
        <f t="shared" si="25"/>
        <v>0</v>
      </c>
      <c r="F134" s="22">
        <f t="shared" si="25"/>
        <v>0</v>
      </c>
      <c r="G134" s="22">
        <f t="shared" si="25"/>
        <v>0</v>
      </c>
      <c r="H134" s="22">
        <f t="shared" si="25"/>
        <v>0</v>
      </c>
      <c r="I134" s="22">
        <f t="shared" si="25"/>
        <v>0</v>
      </c>
      <c r="J134" s="22">
        <f t="shared" si="25"/>
        <v>0</v>
      </c>
      <c r="K134" s="22">
        <f t="shared" si="25"/>
        <v>0</v>
      </c>
      <c r="L134" s="22">
        <f t="shared" si="25"/>
        <v>0</v>
      </c>
      <c r="M134" s="22">
        <f t="shared" si="25"/>
        <v>0</v>
      </c>
      <c r="N134" s="22">
        <f t="shared" si="25"/>
        <v>0</v>
      </c>
      <c r="O134" s="23">
        <f>SUM(O122:O133)</f>
        <v>60000000</v>
      </c>
      <c r="P134" s="24"/>
    </row>
    <row r="135" spans="1:16">
      <c r="A135" s="30" t="s">
        <v>262</v>
      </c>
      <c r="B135" s="31" t="s">
        <v>263</v>
      </c>
      <c r="C135" s="17" cm="1">
        <f t="array" ref="C135">SUMIF(TRAINGCOST!$B$6:$B$8,$A135,TRAINGCOST!D$6:D$8)+SUMPRODUCT(--(HSEEXP!$B$7:$B$24=$A135)*(HSEEXP!$G$1:$AN$1=C$1),HSEEXP!$G$7:$AN$24)+SUMPRODUCT(--(GENSERVEXP!$B$7:$B$47=$A135)*(GENSERVEXP!$G$1:$AN$1=C$1),GENSERVEXP!$G$7:$AN$47)+SUMPRODUCT(--(ITEXP!$B$7:$B$15=$A135)*(ITEXP!$G$1:$AN$1=C$1),ITEXP!$G$7:$AN$15)+SUMIF(LABRCOST!$C$5:$C$5,$A135,LABRCOST!D$5:D$5)</f>
        <v>0</v>
      </c>
      <c r="D135" s="17" cm="1">
        <f t="array" ref="D135">SUMIF(TRAINGCOST!$B$6:$B$8,$A135,TRAINGCOST!E$6:E$8)+SUMPRODUCT(--(HSEEXP!$B$7:$B$24=$A135)*(HSEEXP!$G$1:$AN$1=D$1),HSEEXP!$G$7:$AN$24)+SUMPRODUCT(--(GENSERVEXP!$B$7:$B$47=$A135)*(GENSERVEXP!$G$1:$AN$1=D$1),GENSERVEXP!$G$7:$AN$47)+SUMPRODUCT(--(ITEXP!$B$7:$B$15=$A135)*(ITEXP!$G$1:$AN$1=D$1),ITEXP!$G$7:$AN$15)+SUMIF(LABRCOST!$C$5:$C$5,$A135,LABRCOST!E$5:E$5)</f>
        <v>0</v>
      </c>
      <c r="E135" s="17" cm="1">
        <f t="array" ref="E135">SUMIF(TRAINGCOST!$B$6:$B$8,$A135,TRAINGCOST!F$6:F$8)+SUMPRODUCT(--(HSEEXP!$B$7:$B$24=$A135)*(HSEEXP!$G$1:$AN$1=E$1),HSEEXP!$G$7:$AN$24)+SUMPRODUCT(--(GENSERVEXP!$B$7:$B$47=$A135)*(GENSERVEXP!$G$1:$AN$1=E$1),GENSERVEXP!$G$7:$AN$47)+SUMPRODUCT(--(ITEXP!$B$7:$B$15=$A135)*(ITEXP!$G$1:$AN$1=E$1),ITEXP!$G$7:$AN$15)+SUMIF(LABRCOST!$C$5:$C$5,$A135,LABRCOST!F$5:F$5)</f>
        <v>0</v>
      </c>
      <c r="F135" s="17" cm="1">
        <f t="array" ref="F135">SUMIF(TRAINGCOST!$B$6:$B$8,$A135,TRAINGCOST!G$6:G$8)+SUMPRODUCT(--(HSEEXP!$B$7:$B$24=$A135)*(HSEEXP!$G$1:$AN$1=F$1),HSEEXP!$G$7:$AN$24)+SUMPRODUCT(--(GENSERVEXP!$B$7:$B$47=$A135)*(GENSERVEXP!$G$1:$AN$1=F$1),GENSERVEXP!$G$7:$AN$47)+SUMPRODUCT(--(ITEXP!$B$7:$B$15=$A135)*(ITEXP!$G$1:$AN$1=F$1),ITEXP!$G$7:$AN$15)+SUMIF(LABRCOST!$C$5:$C$5,$A135,LABRCOST!G$5:G$5)</f>
        <v>0</v>
      </c>
      <c r="G135" s="17" cm="1">
        <f t="array" ref="G135">SUMIF(TRAINGCOST!$B$6:$B$8,$A135,TRAINGCOST!H$6:H$8)+SUMPRODUCT(--(HSEEXP!$B$7:$B$24=$A135)*(HSEEXP!$G$1:$AN$1=G$1),HSEEXP!$G$7:$AN$24)+SUMPRODUCT(--(GENSERVEXP!$B$7:$B$47=$A135)*(GENSERVEXP!$G$1:$AN$1=G$1),GENSERVEXP!$G$7:$AN$47)+SUMPRODUCT(--(ITEXP!$B$7:$B$15=$A135)*(ITEXP!$G$1:$AN$1=G$1),ITEXP!$G$7:$AN$15)+SUMIF(LABRCOST!$C$5:$C$5,$A135,LABRCOST!H$5:H$5)</f>
        <v>0</v>
      </c>
      <c r="H135" s="17" cm="1">
        <f t="array" ref="H135">SUMIF(TRAINGCOST!$B$6:$B$8,$A135,TRAINGCOST!I$6:I$8)+SUMPRODUCT(--(HSEEXP!$B$7:$B$24=$A135)*(HSEEXP!$G$1:$AN$1=H$1),HSEEXP!$G$7:$AN$24)+SUMPRODUCT(--(GENSERVEXP!$B$7:$B$47=$A135)*(GENSERVEXP!$G$1:$AN$1=H$1),GENSERVEXP!$G$7:$AN$47)+SUMPRODUCT(--(ITEXP!$B$7:$B$15=$A135)*(ITEXP!$G$1:$AN$1=H$1),ITEXP!$G$7:$AN$15)+SUMIF(LABRCOST!$C$5:$C$5,$A135,LABRCOST!I$5:I$5)</f>
        <v>0</v>
      </c>
      <c r="I135" s="17" cm="1">
        <f t="array" ref="I135">SUMIF(TRAINGCOST!$B$6:$B$8,$A135,TRAINGCOST!J$6:J$8)+SUMPRODUCT(--(HSEEXP!$B$7:$B$24=$A135)*(HSEEXP!$G$1:$AN$1=I$1),HSEEXP!$G$7:$AN$24)+SUMPRODUCT(--(GENSERVEXP!$B$7:$B$47=$A135)*(GENSERVEXP!$G$1:$AN$1=I$1),GENSERVEXP!$G$7:$AN$47)+SUMPRODUCT(--(ITEXP!$B$7:$B$15=$A135)*(ITEXP!$G$1:$AN$1=I$1),ITEXP!$G$7:$AN$15)+SUMIF(LABRCOST!$C$5:$C$5,$A135,LABRCOST!J$5:J$5)</f>
        <v>0</v>
      </c>
      <c r="J135" s="17" cm="1">
        <f t="array" ref="J135">SUMIF(TRAINGCOST!$B$6:$B$8,$A135,TRAINGCOST!K$6:K$8)+SUMPRODUCT(--(HSEEXP!$B$7:$B$24=$A135)*(HSEEXP!$G$1:$AN$1=J$1),HSEEXP!$G$7:$AN$24)+SUMPRODUCT(--(GENSERVEXP!$B$7:$B$47=$A135)*(GENSERVEXP!$G$1:$AN$1=J$1),GENSERVEXP!$G$7:$AN$47)+SUMPRODUCT(--(ITEXP!$B$7:$B$15=$A135)*(ITEXP!$G$1:$AN$1=J$1),ITEXP!$G$7:$AN$15)+SUMIF(LABRCOST!$C$5:$C$5,$A135,LABRCOST!K$5:K$5)</f>
        <v>0</v>
      </c>
      <c r="K135" s="17" cm="1">
        <f t="array" ref="K135">SUMIF(TRAINGCOST!$B$6:$B$8,$A135,TRAINGCOST!L$6:L$8)+SUMPRODUCT(--(HSEEXP!$B$7:$B$24=$A135)*(HSEEXP!$G$1:$AN$1=K$1),HSEEXP!$G$7:$AN$24)+SUMPRODUCT(--(GENSERVEXP!$B$7:$B$47=$A135)*(GENSERVEXP!$G$1:$AN$1=K$1),GENSERVEXP!$G$7:$AN$47)+SUMPRODUCT(--(ITEXP!$B$7:$B$15=$A135)*(ITEXP!$G$1:$AN$1=K$1),ITEXP!$G$7:$AN$15)+SUMIF(LABRCOST!$C$5:$C$5,$A135,LABRCOST!L$5:L$5)</f>
        <v>0</v>
      </c>
      <c r="L135" s="17" cm="1">
        <f t="array" ref="L135">SUMIF(TRAINGCOST!$B$6:$B$8,$A135,TRAINGCOST!M$6:M$8)+SUMPRODUCT(--(HSEEXP!$B$7:$B$24=$A135)*(HSEEXP!$G$1:$AN$1=L$1),HSEEXP!$G$7:$AN$24)+SUMPRODUCT(--(GENSERVEXP!$B$7:$B$47=$A135)*(GENSERVEXP!$G$1:$AN$1=L$1),GENSERVEXP!$G$7:$AN$47)+SUMPRODUCT(--(ITEXP!$B$7:$B$15=$A135)*(ITEXP!$G$1:$AN$1=L$1),ITEXP!$G$7:$AN$15)+SUMIF(LABRCOST!$C$5:$C$5,$A135,LABRCOST!M$5:M$5)</f>
        <v>0</v>
      </c>
      <c r="M135" s="17" cm="1">
        <f t="array" ref="M135">SUMIF(TRAINGCOST!$B$6:$B$8,$A135,TRAINGCOST!N$6:N$8)+SUMPRODUCT(--(HSEEXP!$B$7:$B$24=$A135)*(HSEEXP!$G$1:$AN$1=M$1),HSEEXP!$G$7:$AN$24)+SUMPRODUCT(--(GENSERVEXP!$B$7:$B$47=$A135)*(GENSERVEXP!$G$1:$AN$1=M$1),GENSERVEXP!$G$7:$AN$47)+SUMPRODUCT(--(ITEXP!$B$7:$B$15=$A135)*(ITEXP!$G$1:$AN$1=M$1),ITEXP!$G$7:$AN$15)+SUMIF(LABRCOST!$C$5:$C$5,$A135,LABRCOST!N$5:N$5)</f>
        <v>0</v>
      </c>
      <c r="N135" s="17" cm="1">
        <f t="array" ref="N135">SUMIF(TRAINGCOST!$B$6:$B$8,$A135,TRAINGCOST!O$6:O$8)+SUMPRODUCT(--(HSEEXP!$B$7:$B$24=$A135)*(HSEEXP!$G$1:$AN$1=N$1),HSEEXP!$G$7:$AN$24)+SUMPRODUCT(--(GENSERVEXP!$B$7:$B$47=$A135)*(GENSERVEXP!$G$1:$AN$1=N$1),GENSERVEXP!$G$7:$AN$47)+SUMPRODUCT(--(ITEXP!$B$7:$B$15=$A135)*(ITEXP!$G$1:$AN$1=N$1),ITEXP!$G$7:$AN$15)+SUMIF(LABRCOST!$C$5:$C$5,$A135,LABRCOST!O$5:O$5)</f>
        <v>0</v>
      </c>
      <c r="O135" s="18">
        <f>SUM(C135:N135)</f>
        <v>0</v>
      </c>
      <c r="P135" s="32" t="s">
        <v>264</v>
      </c>
    </row>
    <row r="136" spans="1:16">
      <c r="A136" s="30" t="s">
        <v>265</v>
      </c>
      <c r="B136" s="31" t="s">
        <v>266</v>
      </c>
      <c r="C136" s="17" cm="1">
        <f t="array" ref="C136">SUMIF(TRAINGCOST!$B$6:$B$8,$A136,TRAINGCOST!D$6:D$8)+SUMPRODUCT(--(HSEEXP!$B$7:$B$24=$A136)*(HSEEXP!$G$1:$AN$1=C$1),HSEEXP!$G$7:$AN$24)+SUMPRODUCT(--(GENSERVEXP!$B$7:$B$47=$A136)*(GENSERVEXP!$G$1:$AN$1=C$1),GENSERVEXP!$G$7:$AN$47)+SUMPRODUCT(--(ITEXP!$B$7:$B$15=$A136)*(ITEXP!$G$1:$AN$1=C$1),ITEXP!$G$7:$AN$15)+SUMIF(LABRCOST!$C$5:$C$5,$A136,LABRCOST!D$5:D$5)</f>
        <v>0</v>
      </c>
      <c r="D136" s="17" cm="1">
        <f t="array" ref="D136">SUMIF(TRAINGCOST!$B$6:$B$8,$A136,TRAINGCOST!E$6:E$8)+SUMPRODUCT(--(HSEEXP!$B$7:$B$24=$A136)*(HSEEXP!$G$1:$AN$1=D$1),HSEEXP!$G$7:$AN$24)+SUMPRODUCT(--(GENSERVEXP!$B$7:$B$47=$A136)*(GENSERVEXP!$G$1:$AN$1=D$1),GENSERVEXP!$G$7:$AN$47)+SUMPRODUCT(--(ITEXP!$B$7:$B$15=$A136)*(ITEXP!$G$1:$AN$1=D$1),ITEXP!$G$7:$AN$15)+SUMIF(LABRCOST!$C$5:$C$5,$A136,LABRCOST!E$5:E$5)</f>
        <v>0</v>
      </c>
      <c r="E136" s="17" cm="1">
        <f t="array" ref="E136">SUMIF(TRAINGCOST!$B$6:$B$8,$A136,TRAINGCOST!F$6:F$8)+SUMPRODUCT(--(HSEEXP!$B$7:$B$24=$A136)*(HSEEXP!$G$1:$AN$1=E$1),HSEEXP!$G$7:$AN$24)+SUMPRODUCT(--(GENSERVEXP!$B$7:$B$47=$A136)*(GENSERVEXP!$G$1:$AN$1=E$1),GENSERVEXP!$G$7:$AN$47)+SUMPRODUCT(--(ITEXP!$B$7:$B$15=$A136)*(ITEXP!$G$1:$AN$1=E$1),ITEXP!$G$7:$AN$15)+SUMIF(LABRCOST!$C$5:$C$5,$A136,LABRCOST!F$5:F$5)</f>
        <v>0</v>
      </c>
      <c r="F136" s="17" cm="1">
        <f t="array" ref="F136">SUMIF(TRAINGCOST!$B$6:$B$8,$A136,TRAINGCOST!G$6:G$8)+SUMPRODUCT(--(HSEEXP!$B$7:$B$24=$A136)*(HSEEXP!$G$1:$AN$1=F$1),HSEEXP!$G$7:$AN$24)+SUMPRODUCT(--(GENSERVEXP!$B$7:$B$47=$A136)*(GENSERVEXP!$G$1:$AN$1=F$1),GENSERVEXP!$G$7:$AN$47)+SUMPRODUCT(--(ITEXP!$B$7:$B$15=$A136)*(ITEXP!$G$1:$AN$1=F$1),ITEXP!$G$7:$AN$15)+SUMIF(LABRCOST!$C$5:$C$5,$A136,LABRCOST!G$5:G$5)</f>
        <v>0</v>
      </c>
      <c r="G136" s="17" cm="1">
        <f t="array" ref="G136">SUMIF(TRAINGCOST!$B$6:$B$8,$A136,TRAINGCOST!H$6:H$8)+SUMPRODUCT(--(HSEEXP!$B$7:$B$24=$A136)*(HSEEXP!$G$1:$AN$1=G$1),HSEEXP!$G$7:$AN$24)+SUMPRODUCT(--(GENSERVEXP!$B$7:$B$47=$A136)*(GENSERVEXP!$G$1:$AN$1=G$1),GENSERVEXP!$G$7:$AN$47)+SUMPRODUCT(--(ITEXP!$B$7:$B$15=$A136)*(ITEXP!$G$1:$AN$1=G$1),ITEXP!$G$7:$AN$15)+SUMIF(LABRCOST!$C$5:$C$5,$A136,LABRCOST!H$5:H$5)</f>
        <v>0</v>
      </c>
      <c r="H136" s="17" cm="1">
        <f t="array" ref="H136">SUMIF(TRAINGCOST!$B$6:$B$8,$A136,TRAINGCOST!I$6:I$8)+SUMPRODUCT(--(HSEEXP!$B$7:$B$24=$A136)*(HSEEXP!$G$1:$AN$1=H$1),HSEEXP!$G$7:$AN$24)+SUMPRODUCT(--(GENSERVEXP!$B$7:$B$47=$A136)*(GENSERVEXP!$G$1:$AN$1=H$1),GENSERVEXP!$G$7:$AN$47)+SUMPRODUCT(--(ITEXP!$B$7:$B$15=$A136)*(ITEXP!$G$1:$AN$1=H$1),ITEXP!$G$7:$AN$15)+SUMIF(LABRCOST!$C$5:$C$5,$A136,LABRCOST!I$5:I$5)</f>
        <v>0</v>
      </c>
      <c r="I136" s="17" cm="1">
        <f t="array" ref="I136">SUMIF(TRAINGCOST!$B$6:$B$8,$A136,TRAINGCOST!J$6:J$8)+SUMPRODUCT(--(HSEEXP!$B$7:$B$24=$A136)*(HSEEXP!$G$1:$AN$1=I$1),HSEEXP!$G$7:$AN$24)+SUMPRODUCT(--(GENSERVEXP!$B$7:$B$47=$A136)*(GENSERVEXP!$G$1:$AN$1=I$1),GENSERVEXP!$G$7:$AN$47)+SUMPRODUCT(--(ITEXP!$B$7:$B$15=$A136)*(ITEXP!$G$1:$AN$1=I$1),ITEXP!$G$7:$AN$15)+SUMIF(LABRCOST!$C$5:$C$5,$A136,LABRCOST!J$5:J$5)</f>
        <v>0</v>
      </c>
      <c r="J136" s="17" cm="1">
        <f t="array" ref="J136">SUMIF(TRAINGCOST!$B$6:$B$8,$A136,TRAINGCOST!K$6:K$8)+SUMPRODUCT(--(HSEEXP!$B$7:$B$24=$A136)*(HSEEXP!$G$1:$AN$1=J$1),HSEEXP!$G$7:$AN$24)+SUMPRODUCT(--(GENSERVEXP!$B$7:$B$47=$A136)*(GENSERVEXP!$G$1:$AN$1=J$1),GENSERVEXP!$G$7:$AN$47)+SUMPRODUCT(--(ITEXP!$B$7:$B$15=$A136)*(ITEXP!$G$1:$AN$1=J$1),ITEXP!$G$7:$AN$15)+SUMIF(LABRCOST!$C$5:$C$5,$A136,LABRCOST!K$5:K$5)</f>
        <v>0</v>
      </c>
      <c r="K136" s="17" cm="1">
        <f t="array" ref="K136">SUMIF(TRAINGCOST!$B$6:$B$8,$A136,TRAINGCOST!L$6:L$8)+SUMPRODUCT(--(HSEEXP!$B$7:$B$24=$A136)*(HSEEXP!$G$1:$AN$1=K$1),HSEEXP!$G$7:$AN$24)+SUMPRODUCT(--(GENSERVEXP!$B$7:$B$47=$A136)*(GENSERVEXP!$G$1:$AN$1=K$1),GENSERVEXP!$G$7:$AN$47)+SUMPRODUCT(--(ITEXP!$B$7:$B$15=$A136)*(ITEXP!$G$1:$AN$1=K$1),ITEXP!$G$7:$AN$15)+SUMIF(LABRCOST!$C$5:$C$5,$A136,LABRCOST!L$5:L$5)</f>
        <v>0</v>
      </c>
      <c r="L136" s="17" cm="1">
        <f t="array" ref="L136">SUMIF(TRAINGCOST!$B$6:$B$8,$A136,TRAINGCOST!M$6:M$8)+SUMPRODUCT(--(HSEEXP!$B$7:$B$24=$A136)*(HSEEXP!$G$1:$AN$1=L$1),HSEEXP!$G$7:$AN$24)+SUMPRODUCT(--(GENSERVEXP!$B$7:$B$47=$A136)*(GENSERVEXP!$G$1:$AN$1=L$1),GENSERVEXP!$G$7:$AN$47)+SUMPRODUCT(--(ITEXP!$B$7:$B$15=$A136)*(ITEXP!$G$1:$AN$1=L$1),ITEXP!$G$7:$AN$15)+SUMIF(LABRCOST!$C$5:$C$5,$A136,LABRCOST!M$5:M$5)</f>
        <v>0</v>
      </c>
      <c r="M136" s="17" cm="1">
        <f t="array" ref="M136">SUMIF(TRAINGCOST!$B$6:$B$8,$A136,TRAINGCOST!N$6:N$8)+SUMPRODUCT(--(HSEEXP!$B$7:$B$24=$A136)*(HSEEXP!$G$1:$AN$1=M$1),HSEEXP!$G$7:$AN$24)+SUMPRODUCT(--(GENSERVEXP!$B$7:$B$47=$A136)*(GENSERVEXP!$G$1:$AN$1=M$1),GENSERVEXP!$G$7:$AN$47)+SUMPRODUCT(--(ITEXP!$B$7:$B$15=$A136)*(ITEXP!$G$1:$AN$1=M$1),ITEXP!$G$7:$AN$15)+SUMIF(LABRCOST!$C$5:$C$5,$A136,LABRCOST!N$5:N$5)</f>
        <v>0</v>
      </c>
      <c r="N136" s="17" cm="1">
        <f t="array" ref="N136">SUMIF(TRAINGCOST!$B$6:$B$8,$A136,TRAINGCOST!O$6:O$8)+SUMPRODUCT(--(HSEEXP!$B$7:$B$24=$A136)*(HSEEXP!$G$1:$AN$1=N$1),HSEEXP!$G$7:$AN$24)+SUMPRODUCT(--(GENSERVEXP!$B$7:$B$47=$A136)*(GENSERVEXP!$G$1:$AN$1=N$1),GENSERVEXP!$G$7:$AN$47)+SUMPRODUCT(--(ITEXP!$B$7:$B$15=$A136)*(ITEXP!$G$1:$AN$1=N$1),ITEXP!$G$7:$AN$15)+SUMIF(LABRCOST!$C$5:$C$5,$A136,LABRCOST!O$5:O$5)</f>
        <v>0</v>
      </c>
      <c r="O136" s="18">
        <f>SUM(C136:N136)</f>
        <v>0</v>
      </c>
      <c r="P136" s="32" t="s">
        <v>264</v>
      </c>
    </row>
    <row r="137" spans="1:16">
      <c r="A137" s="30" t="s">
        <v>267</v>
      </c>
      <c r="B137" s="31" t="s">
        <v>268</v>
      </c>
      <c r="C137" s="17" cm="1">
        <f t="array" ref="C137">SUMIF(TRAINGCOST!$B$6:$B$8,$A137,TRAINGCOST!D$6:D$8)+SUMPRODUCT(--(HSEEXP!$B$7:$B$24=$A137)*(HSEEXP!$G$1:$AN$1=C$1),HSEEXP!$G$7:$AN$24)+SUMPRODUCT(--(GENSERVEXP!$B$7:$B$47=$A137)*(GENSERVEXP!$G$1:$AN$1=C$1),GENSERVEXP!$G$7:$AN$47)+SUMPRODUCT(--(ITEXP!$B$7:$B$15=$A137)*(ITEXP!$G$1:$AN$1=C$1),ITEXP!$G$7:$AN$15)+SUMIF(LABRCOST!$C$5:$C$5,$A137,LABRCOST!D$5:D$5)</f>
        <v>0</v>
      </c>
      <c r="D137" s="17" cm="1">
        <f t="array" ref="D137">SUMIF(TRAINGCOST!$B$6:$B$8,$A137,TRAINGCOST!E$6:E$8)+SUMPRODUCT(--(HSEEXP!$B$7:$B$24=$A137)*(HSEEXP!$G$1:$AN$1=D$1),HSEEXP!$G$7:$AN$24)+SUMPRODUCT(--(GENSERVEXP!$B$7:$B$47=$A137)*(GENSERVEXP!$G$1:$AN$1=D$1),GENSERVEXP!$G$7:$AN$47)+SUMPRODUCT(--(ITEXP!$B$7:$B$15=$A137)*(ITEXP!$G$1:$AN$1=D$1),ITEXP!$G$7:$AN$15)+SUMIF(LABRCOST!$C$5:$C$5,$A137,LABRCOST!E$5:E$5)</f>
        <v>0</v>
      </c>
      <c r="E137" s="17" cm="1">
        <f t="array" ref="E137">SUMIF(TRAINGCOST!$B$6:$B$8,$A137,TRAINGCOST!F$6:F$8)+SUMPRODUCT(--(HSEEXP!$B$7:$B$24=$A137)*(HSEEXP!$G$1:$AN$1=E$1),HSEEXP!$G$7:$AN$24)+SUMPRODUCT(--(GENSERVEXP!$B$7:$B$47=$A137)*(GENSERVEXP!$G$1:$AN$1=E$1),GENSERVEXP!$G$7:$AN$47)+SUMPRODUCT(--(ITEXP!$B$7:$B$15=$A137)*(ITEXP!$G$1:$AN$1=E$1),ITEXP!$G$7:$AN$15)+SUMIF(LABRCOST!$C$5:$C$5,$A137,LABRCOST!F$5:F$5)</f>
        <v>0</v>
      </c>
      <c r="F137" s="17" cm="1">
        <f t="array" ref="F137">SUMIF(TRAINGCOST!$B$6:$B$8,$A137,TRAINGCOST!G$6:G$8)+SUMPRODUCT(--(HSEEXP!$B$7:$B$24=$A137)*(HSEEXP!$G$1:$AN$1=F$1),HSEEXP!$G$7:$AN$24)+SUMPRODUCT(--(GENSERVEXP!$B$7:$B$47=$A137)*(GENSERVEXP!$G$1:$AN$1=F$1),GENSERVEXP!$G$7:$AN$47)+SUMPRODUCT(--(ITEXP!$B$7:$B$15=$A137)*(ITEXP!$G$1:$AN$1=F$1),ITEXP!$G$7:$AN$15)+SUMIF(LABRCOST!$C$5:$C$5,$A137,LABRCOST!G$5:G$5)</f>
        <v>0</v>
      </c>
      <c r="G137" s="17" cm="1">
        <f t="array" ref="G137">SUMIF(TRAINGCOST!$B$6:$B$8,$A137,TRAINGCOST!H$6:H$8)+SUMPRODUCT(--(HSEEXP!$B$7:$B$24=$A137)*(HSEEXP!$G$1:$AN$1=G$1),HSEEXP!$G$7:$AN$24)+SUMPRODUCT(--(GENSERVEXP!$B$7:$B$47=$A137)*(GENSERVEXP!$G$1:$AN$1=G$1),GENSERVEXP!$G$7:$AN$47)+SUMPRODUCT(--(ITEXP!$B$7:$B$15=$A137)*(ITEXP!$G$1:$AN$1=G$1),ITEXP!$G$7:$AN$15)+SUMIF(LABRCOST!$C$5:$C$5,$A137,LABRCOST!H$5:H$5)</f>
        <v>0</v>
      </c>
      <c r="H137" s="17" cm="1">
        <f t="array" ref="H137">SUMIF(TRAINGCOST!$B$6:$B$8,$A137,TRAINGCOST!I$6:I$8)+SUMPRODUCT(--(HSEEXP!$B$7:$B$24=$A137)*(HSEEXP!$G$1:$AN$1=H$1),HSEEXP!$G$7:$AN$24)+SUMPRODUCT(--(GENSERVEXP!$B$7:$B$47=$A137)*(GENSERVEXP!$G$1:$AN$1=H$1),GENSERVEXP!$G$7:$AN$47)+SUMPRODUCT(--(ITEXP!$B$7:$B$15=$A137)*(ITEXP!$G$1:$AN$1=H$1),ITEXP!$G$7:$AN$15)+SUMIF(LABRCOST!$C$5:$C$5,$A137,LABRCOST!I$5:I$5)</f>
        <v>0</v>
      </c>
      <c r="I137" s="17" cm="1">
        <f t="array" ref="I137">SUMIF(TRAINGCOST!$B$6:$B$8,$A137,TRAINGCOST!J$6:J$8)+SUMPRODUCT(--(HSEEXP!$B$7:$B$24=$A137)*(HSEEXP!$G$1:$AN$1=I$1),HSEEXP!$G$7:$AN$24)+SUMPRODUCT(--(GENSERVEXP!$B$7:$B$47=$A137)*(GENSERVEXP!$G$1:$AN$1=I$1),GENSERVEXP!$G$7:$AN$47)+SUMPRODUCT(--(ITEXP!$B$7:$B$15=$A137)*(ITEXP!$G$1:$AN$1=I$1),ITEXP!$G$7:$AN$15)+SUMIF(LABRCOST!$C$5:$C$5,$A137,LABRCOST!J$5:J$5)</f>
        <v>0</v>
      </c>
      <c r="J137" s="17" cm="1">
        <f t="array" ref="J137">SUMIF(TRAINGCOST!$B$6:$B$8,$A137,TRAINGCOST!K$6:K$8)+SUMPRODUCT(--(HSEEXP!$B$7:$B$24=$A137)*(HSEEXP!$G$1:$AN$1=J$1),HSEEXP!$G$7:$AN$24)+SUMPRODUCT(--(GENSERVEXP!$B$7:$B$47=$A137)*(GENSERVEXP!$G$1:$AN$1=J$1),GENSERVEXP!$G$7:$AN$47)+SUMPRODUCT(--(ITEXP!$B$7:$B$15=$A137)*(ITEXP!$G$1:$AN$1=J$1),ITEXP!$G$7:$AN$15)+SUMIF(LABRCOST!$C$5:$C$5,$A137,LABRCOST!K$5:K$5)</f>
        <v>0</v>
      </c>
      <c r="K137" s="17" cm="1">
        <f t="array" ref="K137">SUMIF(TRAINGCOST!$B$6:$B$8,$A137,TRAINGCOST!L$6:L$8)+SUMPRODUCT(--(HSEEXP!$B$7:$B$24=$A137)*(HSEEXP!$G$1:$AN$1=K$1),HSEEXP!$G$7:$AN$24)+SUMPRODUCT(--(GENSERVEXP!$B$7:$B$47=$A137)*(GENSERVEXP!$G$1:$AN$1=K$1),GENSERVEXP!$G$7:$AN$47)+SUMPRODUCT(--(ITEXP!$B$7:$B$15=$A137)*(ITEXP!$G$1:$AN$1=K$1),ITEXP!$G$7:$AN$15)+SUMIF(LABRCOST!$C$5:$C$5,$A137,LABRCOST!L$5:L$5)</f>
        <v>0</v>
      </c>
      <c r="L137" s="17" cm="1">
        <f t="array" ref="L137">SUMIF(TRAINGCOST!$B$6:$B$8,$A137,TRAINGCOST!M$6:M$8)+SUMPRODUCT(--(HSEEXP!$B$7:$B$24=$A137)*(HSEEXP!$G$1:$AN$1=L$1),HSEEXP!$G$7:$AN$24)+SUMPRODUCT(--(GENSERVEXP!$B$7:$B$47=$A137)*(GENSERVEXP!$G$1:$AN$1=L$1),GENSERVEXP!$G$7:$AN$47)+SUMPRODUCT(--(ITEXP!$B$7:$B$15=$A137)*(ITEXP!$G$1:$AN$1=L$1),ITEXP!$G$7:$AN$15)+SUMIF(LABRCOST!$C$5:$C$5,$A137,LABRCOST!M$5:M$5)</f>
        <v>0</v>
      </c>
      <c r="M137" s="17" cm="1">
        <f t="array" ref="M137">SUMIF(TRAINGCOST!$B$6:$B$8,$A137,TRAINGCOST!N$6:N$8)+SUMPRODUCT(--(HSEEXP!$B$7:$B$24=$A137)*(HSEEXP!$G$1:$AN$1=M$1),HSEEXP!$G$7:$AN$24)+SUMPRODUCT(--(GENSERVEXP!$B$7:$B$47=$A137)*(GENSERVEXP!$G$1:$AN$1=M$1),GENSERVEXP!$G$7:$AN$47)+SUMPRODUCT(--(ITEXP!$B$7:$B$15=$A137)*(ITEXP!$G$1:$AN$1=M$1),ITEXP!$G$7:$AN$15)+SUMIF(LABRCOST!$C$5:$C$5,$A137,LABRCOST!N$5:N$5)</f>
        <v>0</v>
      </c>
      <c r="N137" s="17" cm="1">
        <f t="array" ref="N137">SUMIF(TRAINGCOST!$B$6:$B$8,$A137,TRAINGCOST!O$6:O$8)+SUMPRODUCT(--(HSEEXP!$B$7:$B$24=$A137)*(HSEEXP!$G$1:$AN$1=N$1),HSEEXP!$G$7:$AN$24)+SUMPRODUCT(--(GENSERVEXP!$B$7:$B$47=$A137)*(GENSERVEXP!$G$1:$AN$1=N$1),GENSERVEXP!$G$7:$AN$47)+SUMPRODUCT(--(ITEXP!$B$7:$B$15=$A137)*(ITEXP!$G$1:$AN$1=N$1),ITEXP!$G$7:$AN$15)+SUMIF(LABRCOST!$C$5:$C$5,$A137,LABRCOST!O$5:O$5)</f>
        <v>0</v>
      </c>
      <c r="O137" s="18">
        <f>SUM(C137:N137)</f>
        <v>0</v>
      </c>
      <c r="P137" s="32" t="s">
        <v>85</v>
      </c>
    </row>
    <row r="138" spans="1:16">
      <c r="A138" s="30" t="s">
        <v>269</v>
      </c>
      <c r="B138" s="31" t="s">
        <v>270</v>
      </c>
      <c r="C138" s="17" cm="1">
        <f t="array" ref="C138">SUMIF(TRAINGCOST!$B$6:$B$8,$A138,TRAINGCOST!D$6:D$8)+SUMPRODUCT(--(HSEEXP!$B$7:$B$24=$A138)*(HSEEXP!$G$1:$AN$1=C$1),HSEEXP!$G$7:$AN$24)+SUMPRODUCT(--(GENSERVEXP!$B$7:$B$47=$A138)*(GENSERVEXP!$G$1:$AN$1=C$1),GENSERVEXP!$G$7:$AN$47)+SUMPRODUCT(--(ITEXP!$B$7:$B$15=$A138)*(ITEXP!$G$1:$AN$1=C$1),ITEXP!$G$7:$AN$15)+SUMIF(LABRCOST!$C$5:$C$5,$A138,LABRCOST!D$5:D$5)</f>
        <v>0</v>
      </c>
      <c r="D138" s="17" cm="1">
        <f t="array" ref="D138">SUMIF(TRAINGCOST!$B$6:$B$8,$A138,TRAINGCOST!E$6:E$8)+SUMPRODUCT(--(HSEEXP!$B$7:$B$24=$A138)*(HSEEXP!$G$1:$AN$1=D$1),HSEEXP!$G$7:$AN$24)+SUMPRODUCT(--(GENSERVEXP!$B$7:$B$47=$A138)*(GENSERVEXP!$G$1:$AN$1=D$1),GENSERVEXP!$G$7:$AN$47)+SUMPRODUCT(--(ITEXP!$B$7:$B$15=$A138)*(ITEXP!$G$1:$AN$1=D$1),ITEXP!$G$7:$AN$15)+SUMIF(LABRCOST!$C$5:$C$5,$A138,LABRCOST!E$5:E$5)</f>
        <v>0</v>
      </c>
      <c r="E138" s="17" cm="1">
        <f t="array" ref="E138">SUMIF(TRAINGCOST!$B$6:$B$8,$A138,TRAINGCOST!F$6:F$8)+SUMPRODUCT(--(HSEEXP!$B$7:$B$24=$A138)*(HSEEXP!$G$1:$AN$1=E$1),HSEEXP!$G$7:$AN$24)+SUMPRODUCT(--(GENSERVEXP!$B$7:$B$47=$A138)*(GENSERVEXP!$G$1:$AN$1=E$1),GENSERVEXP!$G$7:$AN$47)+SUMPRODUCT(--(ITEXP!$B$7:$B$15=$A138)*(ITEXP!$G$1:$AN$1=E$1),ITEXP!$G$7:$AN$15)+SUMIF(LABRCOST!$C$5:$C$5,$A138,LABRCOST!F$5:F$5)</f>
        <v>0</v>
      </c>
      <c r="F138" s="17" cm="1">
        <f t="array" ref="F138">SUMIF(TRAINGCOST!$B$6:$B$8,$A138,TRAINGCOST!G$6:G$8)+SUMPRODUCT(--(HSEEXP!$B$7:$B$24=$A138)*(HSEEXP!$G$1:$AN$1=F$1),HSEEXP!$G$7:$AN$24)+SUMPRODUCT(--(GENSERVEXP!$B$7:$B$47=$A138)*(GENSERVEXP!$G$1:$AN$1=F$1),GENSERVEXP!$G$7:$AN$47)+SUMPRODUCT(--(ITEXP!$B$7:$B$15=$A138)*(ITEXP!$G$1:$AN$1=F$1),ITEXP!$G$7:$AN$15)+SUMIF(LABRCOST!$C$5:$C$5,$A138,LABRCOST!G$5:G$5)</f>
        <v>0</v>
      </c>
      <c r="G138" s="17" cm="1">
        <f t="array" ref="G138">SUMIF(TRAINGCOST!$B$6:$B$8,$A138,TRAINGCOST!H$6:H$8)+SUMPRODUCT(--(HSEEXP!$B$7:$B$24=$A138)*(HSEEXP!$G$1:$AN$1=G$1),HSEEXP!$G$7:$AN$24)+SUMPRODUCT(--(GENSERVEXP!$B$7:$B$47=$A138)*(GENSERVEXP!$G$1:$AN$1=G$1),GENSERVEXP!$G$7:$AN$47)+SUMPRODUCT(--(ITEXP!$B$7:$B$15=$A138)*(ITEXP!$G$1:$AN$1=G$1),ITEXP!$G$7:$AN$15)+SUMIF(LABRCOST!$C$5:$C$5,$A138,LABRCOST!H$5:H$5)</f>
        <v>0</v>
      </c>
      <c r="H138" s="17" cm="1">
        <f t="array" ref="H138">SUMIF(TRAINGCOST!$B$6:$B$8,$A138,TRAINGCOST!I$6:I$8)+SUMPRODUCT(--(HSEEXP!$B$7:$B$24=$A138)*(HSEEXP!$G$1:$AN$1=H$1),HSEEXP!$G$7:$AN$24)+SUMPRODUCT(--(GENSERVEXP!$B$7:$B$47=$A138)*(GENSERVEXP!$G$1:$AN$1=H$1),GENSERVEXP!$G$7:$AN$47)+SUMPRODUCT(--(ITEXP!$B$7:$B$15=$A138)*(ITEXP!$G$1:$AN$1=H$1),ITEXP!$G$7:$AN$15)+SUMIF(LABRCOST!$C$5:$C$5,$A138,LABRCOST!I$5:I$5)</f>
        <v>0</v>
      </c>
      <c r="I138" s="17" cm="1">
        <f t="array" ref="I138">SUMIF(TRAINGCOST!$B$6:$B$8,$A138,TRAINGCOST!J$6:J$8)+SUMPRODUCT(--(HSEEXP!$B$7:$B$24=$A138)*(HSEEXP!$G$1:$AN$1=I$1),HSEEXP!$G$7:$AN$24)+SUMPRODUCT(--(GENSERVEXP!$B$7:$B$47=$A138)*(GENSERVEXP!$G$1:$AN$1=I$1),GENSERVEXP!$G$7:$AN$47)+SUMPRODUCT(--(ITEXP!$B$7:$B$15=$A138)*(ITEXP!$G$1:$AN$1=I$1),ITEXP!$G$7:$AN$15)+SUMIF(LABRCOST!$C$5:$C$5,$A138,LABRCOST!J$5:J$5)</f>
        <v>0</v>
      </c>
      <c r="J138" s="17" cm="1">
        <f t="array" ref="J138">SUMIF(TRAINGCOST!$B$6:$B$8,$A138,TRAINGCOST!K$6:K$8)+SUMPRODUCT(--(HSEEXP!$B$7:$B$24=$A138)*(HSEEXP!$G$1:$AN$1=J$1),HSEEXP!$G$7:$AN$24)+SUMPRODUCT(--(GENSERVEXP!$B$7:$B$47=$A138)*(GENSERVEXP!$G$1:$AN$1=J$1),GENSERVEXP!$G$7:$AN$47)+SUMPRODUCT(--(ITEXP!$B$7:$B$15=$A138)*(ITEXP!$G$1:$AN$1=J$1),ITEXP!$G$7:$AN$15)+SUMIF(LABRCOST!$C$5:$C$5,$A138,LABRCOST!K$5:K$5)</f>
        <v>0</v>
      </c>
      <c r="K138" s="17" cm="1">
        <f t="array" ref="K138">SUMIF(TRAINGCOST!$B$6:$B$8,$A138,TRAINGCOST!L$6:L$8)+SUMPRODUCT(--(HSEEXP!$B$7:$B$24=$A138)*(HSEEXP!$G$1:$AN$1=K$1),HSEEXP!$G$7:$AN$24)+SUMPRODUCT(--(GENSERVEXP!$B$7:$B$47=$A138)*(GENSERVEXP!$G$1:$AN$1=K$1),GENSERVEXP!$G$7:$AN$47)+SUMPRODUCT(--(ITEXP!$B$7:$B$15=$A138)*(ITEXP!$G$1:$AN$1=K$1),ITEXP!$G$7:$AN$15)+SUMIF(LABRCOST!$C$5:$C$5,$A138,LABRCOST!L$5:L$5)</f>
        <v>0</v>
      </c>
      <c r="L138" s="17" cm="1">
        <f t="array" ref="L138">SUMIF(TRAINGCOST!$B$6:$B$8,$A138,TRAINGCOST!M$6:M$8)+SUMPRODUCT(--(HSEEXP!$B$7:$B$24=$A138)*(HSEEXP!$G$1:$AN$1=L$1),HSEEXP!$G$7:$AN$24)+SUMPRODUCT(--(GENSERVEXP!$B$7:$B$47=$A138)*(GENSERVEXP!$G$1:$AN$1=L$1),GENSERVEXP!$G$7:$AN$47)+SUMPRODUCT(--(ITEXP!$B$7:$B$15=$A138)*(ITEXP!$G$1:$AN$1=L$1),ITEXP!$G$7:$AN$15)+SUMIF(LABRCOST!$C$5:$C$5,$A138,LABRCOST!M$5:M$5)</f>
        <v>0</v>
      </c>
      <c r="M138" s="17" cm="1">
        <f t="array" ref="M138">SUMIF(TRAINGCOST!$B$6:$B$8,$A138,TRAINGCOST!N$6:N$8)+SUMPRODUCT(--(HSEEXP!$B$7:$B$24=$A138)*(HSEEXP!$G$1:$AN$1=M$1),HSEEXP!$G$7:$AN$24)+SUMPRODUCT(--(GENSERVEXP!$B$7:$B$47=$A138)*(GENSERVEXP!$G$1:$AN$1=M$1),GENSERVEXP!$G$7:$AN$47)+SUMPRODUCT(--(ITEXP!$B$7:$B$15=$A138)*(ITEXP!$G$1:$AN$1=M$1),ITEXP!$G$7:$AN$15)+SUMIF(LABRCOST!$C$5:$C$5,$A138,LABRCOST!N$5:N$5)</f>
        <v>0</v>
      </c>
      <c r="N138" s="17" cm="1">
        <f t="array" ref="N138">SUMIF(TRAINGCOST!$B$6:$B$8,$A138,TRAINGCOST!O$6:O$8)+SUMPRODUCT(--(HSEEXP!$B$7:$B$24=$A138)*(HSEEXP!$G$1:$AN$1=N$1),HSEEXP!$G$7:$AN$24)+SUMPRODUCT(--(GENSERVEXP!$B$7:$B$47=$A138)*(GENSERVEXP!$G$1:$AN$1=N$1),GENSERVEXP!$G$7:$AN$47)+SUMPRODUCT(--(ITEXP!$B$7:$B$15=$A138)*(ITEXP!$G$1:$AN$1=N$1),ITEXP!$G$7:$AN$15)+SUMIF(LABRCOST!$C$5:$C$5,$A138,LABRCOST!O$5:O$5)</f>
        <v>0</v>
      </c>
      <c r="O138" s="18">
        <f>SUM(C138:N138)</f>
        <v>0</v>
      </c>
      <c r="P138" s="32" t="s">
        <v>251</v>
      </c>
    </row>
    <row r="139" spans="1:16">
      <c r="A139" s="30" t="s">
        <v>271</v>
      </c>
      <c r="B139" s="31" t="s">
        <v>272</v>
      </c>
      <c r="C139" s="17" cm="1">
        <f t="array" ref="C139">SUMIF(TRAINGCOST!$B$6:$B$8,$A139,TRAINGCOST!D$6:D$8)+SUMPRODUCT(--(HSEEXP!$B$7:$B$24=$A139)*(HSEEXP!$G$1:$AN$1=C$1),HSEEXP!$G$7:$AN$24)+SUMPRODUCT(--(GENSERVEXP!$B$7:$B$47=$A139)*(GENSERVEXP!$G$1:$AN$1=C$1),GENSERVEXP!$G$7:$AN$47)+SUMPRODUCT(--(ITEXP!$B$7:$B$15=$A139)*(ITEXP!$G$1:$AN$1=C$1),ITEXP!$G$7:$AN$15)+SUMIF(LABRCOST!$C$5:$C$5,$A139,LABRCOST!D$5:D$5)</f>
        <v>0</v>
      </c>
      <c r="D139" s="17" cm="1">
        <f t="array" ref="D139">SUMIF(TRAINGCOST!$B$6:$B$8,$A139,TRAINGCOST!E$6:E$8)+SUMPRODUCT(--(HSEEXP!$B$7:$B$24=$A139)*(HSEEXP!$G$1:$AN$1=D$1),HSEEXP!$G$7:$AN$24)+SUMPRODUCT(--(GENSERVEXP!$B$7:$B$47=$A139)*(GENSERVEXP!$G$1:$AN$1=D$1),GENSERVEXP!$G$7:$AN$47)+SUMPRODUCT(--(ITEXP!$B$7:$B$15=$A139)*(ITEXP!$G$1:$AN$1=D$1),ITEXP!$G$7:$AN$15)+SUMIF(LABRCOST!$C$5:$C$5,$A139,LABRCOST!E$5:E$5)</f>
        <v>0</v>
      </c>
      <c r="E139" s="17" cm="1">
        <f t="array" ref="E139">SUMIF(TRAINGCOST!$B$6:$B$8,$A139,TRAINGCOST!F$6:F$8)+SUMPRODUCT(--(HSEEXP!$B$7:$B$24=$A139)*(HSEEXP!$G$1:$AN$1=E$1),HSEEXP!$G$7:$AN$24)+SUMPRODUCT(--(GENSERVEXP!$B$7:$B$47=$A139)*(GENSERVEXP!$G$1:$AN$1=E$1),GENSERVEXP!$G$7:$AN$47)+SUMPRODUCT(--(ITEXP!$B$7:$B$15=$A139)*(ITEXP!$G$1:$AN$1=E$1),ITEXP!$G$7:$AN$15)+SUMIF(LABRCOST!$C$5:$C$5,$A139,LABRCOST!F$5:F$5)</f>
        <v>0</v>
      </c>
      <c r="F139" s="17" cm="1">
        <f t="array" ref="F139">SUMIF(TRAINGCOST!$B$6:$B$8,$A139,TRAINGCOST!G$6:G$8)+SUMPRODUCT(--(HSEEXP!$B$7:$B$24=$A139)*(HSEEXP!$G$1:$AN$1=F$1),HSEEXP!$G$7:$AN$24)+SUMPRODUCT(--(GENSERVEXP!$B$7:$B$47=$A139)*(GENSERVEXP!$G$1:$AN$1=F$1),GENSERVEXP!$G$7:$AN$47)+SUMPRODUCT(--(ITEXP!$B$7:$B$15=$A139)*(ITEXP!$G$1:$AN$1=F$1),ITEXP!$G$7:$AN$15)+SUMIF(LABRCOST!$C$5:$C$5,$A139,LABRCOST!G$5:G$5)</f>
        <v>0</v>
      </c>
      <c r="G139" s="17" cm="1">
        <f t="array" ref="G139">SUMIF(TRAINGCOST!$B$6:$B$8,$A139,TRAINGCOST!H$6:H$8)+SUMPRODUCT(--(HSEEXP!$B$7:$B$24=$A139)*(HSEEXP!$G$1:$AN$1=G$1),HSEEXP!$G$7:$AN$24)+SUMPRODUCT(--(GENSERVEXP!$B$7:$B$47=$A139)*(GENSERVEXP!$G$1:$AN$1=G$1),GENSERVEXP!$G$7:$AN$47)+SUMPRODUCT(--(ITEXP!$B$7:$B$15=$A139)*(ITEXP!$G$1:$AN$1=G$1),ITEXP!$G$7:$AN$15)+SUMIF(LABRCOST!$C$5:$C$5,$A139,LABRCOST!H$5:H$5)</f>
        <v>0</v>
      </c>
      <c r="H139" s="17" cm="1">
        <f t="array" ref="H139">SUMIF(TRAINGCOST!$B$6:$B$8,$A139,TRAINGCOST!I$6:I$8)+SUMPRODUCT(--(HSEEXP!$B$7:$B$24=$A139)*(HSEEXP!$G$1:$AN$1=H$1),HSEEXP!$G$7:$AN$24)+SUMPRODUCT(--(GENSERVEXP!$B$7:$B$47=$A139)*(GENSERVEXP!$G$1:$AN$1=H$1),GENSERVEXP!$G$7:$AN$47)+SUMPRODUCT(--(ITEXP!$B$7:$B$15=$A139)*(ITEXP!$G$1:$AN$1=H$1),ITEXP!$G$7:$AN$15)+SUMIF(LABRCOST!$C$5:$C$5,$A139,LABRCOST!I$5:I$5)</f>
        <v>0</v>
      </c>
      <c r="I139" s="17" cm="1">
        <f t="array" ref="I139">SUMIF(TRAINGCOST!$B$6:$B$8,$A139,TRAINGCOST!J$6:J$8)+SUMPRODUCT(--(HSEEXP!$B$7:$B$24=$A139)*(HSEEXP!$G$1:$AN$1=I$1),HSEEXP!$G$7:$AN$24)+SUMPRODUCT(--(GENSERVEXP!$B$7:$B$47=$A139)*(GENSERVEXP!$G$1:$AN$1=I$1),GENSERVEXP!$G$7:$AN$47)+SUMPRODUCT(--(ITEXP!$B$7:$B$15=$A139)*(ITEXP!$G$1:$AN$1=I$1),ITEXP!$G$7:$AN$15)+SUMIF(LABRCOST!$C$5:$C$5,$A139,LABRCOST!J$5:J$5)</f>
        <v>0</v>
      </c>
      <c r="J139" s="17" cm="1">
        <f t="array" ref="J139">SUMIF(TRAINGCOST!$B$6:$B$8,$A139,TRAINGCOST!K$6:K$8)+SUMPRODUCT(--(HSEEXP!$B$7:$B$24=$A139)*(HSEEXP!$G$1:$AN$1=J$1),HSEEXP!$G$7:$AN$24)+SUMPRODUCT(--(GENSERVEXP!$B$7:$B$47=$A139)*(GENSERVEXP!$G$1:$AN$1=J$1),GENSERVEXP!$G$7:$AN$47)+SUMPRODUCT(--(ITEXP!$B$7:$B$15=$A139)*(ITEXP!$G$1:$AN$1=J$1),ITEXP!$G$7:$AN$15)+SUMIF(LABRCOST!$C$5:$C$5,$A139,LABRCOST!K$5:K$5)</f>
        <v>0</v>
      </c>
      <c r="K139" s="17" cm="1">
        <f t="array" ref="K139">SUMIF(TRAINGCOST!$B$6:$B$8,$A139,TRAINGCOST!L$6:L$8)+SUMPRODUCT(--(HSEEXP!$B$7:$B$24=$A139)*(HSEEXP!$G$1:$AN$1=K$1),HSEEXP!$G$7:$AN$24)+SUMPRODUCT(--(GENSERVEXP!$B$7:$B$47=$A139)*(GENSERVEXP!$G$1:$AN$1=K$1),GENSERVEXP!$G$7:$AN$47)+SUMPRODUCT(--(ITEXP!$B$7:$B$15=$A139)*(ITEXP!$G$1:$AN$1=K$1),ITEXP!$G$7:$AN$15)+SUMIF(LABRCOST!$C$5:$C$5,$A139,LABRCOST!L$5:L$5)</f>
        <v>0</v>
      </c>
      <c r="L139" s="17" cm="1">
        <f t="array" ref="L139">SUMIF(TRAINGCOST!$B$6:$B$8,$A139,TRAINGCOST!M$6:M$8)+SUMPRODUCT(--(HSEEXP!$B$7:$B$24=$A139)*(HSEEXP!$G$1:$AN$1=L$1),HSEEXP!$G$7:$AN$24)+SUMPRODUCT(--(GENSERVEXP!$B$7:$B$47=$A139)*(GENSERVEXP!$G$1:$AN$1=L$1),GENSERVEXP!$G$7:$AN$47)+SUMPRODUCT(--(ITEXP!$B$7:$B$15=$A139)*(ITEXP!$G$1:$AN$1=L$1),ITEXP!$G$7:$AN$15)+SUMIF(LABRCOST!$C$5:$C$5,$A139,LABRCOST!M$5:M$5)</f>
        <v>0</v>
      </c>
      <c r="M139" s="17" cm="1">
        <f t="array" ref="M139">SUMIF(TRAINGCOST!$B$6:$B$8,$A139,TRAINGCOST!N$6:N$8)+SUMPRODUCT(--(HSEEXP!$B$7:$B$24=$A139)*(HSEEXP!$G$1:$AN$1=M$1),HSEEXP!$G$7:$AN$24)+SUMPRODUCT(--(GENSERVEXP!$B$7:$B$47=$A139)*(GENSERVEXP!$G$1:$AN$1=M$1),GENSERVEXP!$G$7:$AN$47)+SUMPRODUCT(--(ITEXP!$B$7:$B$15=$A139)*(ITEXP!$G$1:$AN$1=M$1),ITEXP!$G$7:$AN$15)+SUMIF(LABRCOST!$C$5:$C$5,$A139,LABRCOST!N$5:N$5)</f>
        <v>0</v>
      </c>
      <c r="N139" s="17" cm="1">
        <f t="array" ref="N139">SUMIF(TRAINGCOST!$B$6:$B$8,$A139,TRAINGCOST!O$6:O$8)+SUMPRODUCT(--(HSEEXP!$B$7:$B$24=$A139)*(HSEEXP!$G$1:$AN$1=N$1),HSEEXP!$G$7:$AN$24)+SUMPRODUCT(--(GENSERVEXP!$B$7:$B$47=$A139)*(GENSERVEXP!$G$1:$AN$1=N$1),GENSERVEXP!$G$7:$AN$47)+SUMPRODUCT(--(ITEXP!$B$7:$B$15=$A139)*(ITEXP!$G$1:$AN$1=N$1),ITEXP!$G$7:$AN$15)+SUMIF(LABRCOST!$C$5:$C$5,$A139,LABRCOST!O$5:O$5)</f>
        <v>0</v>
      </c>
      <c r="O139" s="18">
        <f>SUM(C139:N139)</f>
        <v>0</v>
      </c>
      <c r="P139" s="32" t="s">
        <v>51</v>
      </c>
    </row>
    <row r="140" spans="1:16">
      <c r="A140" s="20" t="s">
        <v>274</v>
      </c>
      <c r="B140" s="29" t="s">
        <v>275</v>
      </c>
      <c r="C140" s="22">
        <f t="shared" ref="C140:N140" si="26">SUM(C135:C139)</f>
        <v>0</v>
      </c>
      <c r="D140" s="22">
        <f t="shared" si="26"/>
        <v>0</v>
      </c>
      <c r="E140" s="22">
        <f t="shared" si="26"/>
        <v>0</v>
      </c>
      <c r="F140" s="22">
        <f t="shared" si="26"/>
        <v>0</v>
      </c>
      <c r="G140" s="22">
        <f t="shared" si="26"/>
        <v>0</v>
      </c>
      <c r="H140" s="22">
        <f t="shared" si="26"/>
        <v>0</v>
      </c>
      <c r="I140" s="22">
        <f t="shared" si="26"/>
        <v>0</v>
      </c>
      <c r="J140" s="22">
        <f t="shared" si="26"/>
        <v>0</v>
      </c>
      <c r="K140" s="22">
        <f t="shared" si="26"/>
        <v>0</v>
      </c>
      <c r="L140" s="22">
        <f t="shared" si="26"/>
        <v>0</v>
      </c>
      <c r="M140" s="22">
        <f t="shared" si="26"/>
        <v>0</v>
      </c>
      <c r="N140" s="22">
        <f t="shared" si="26"/>
        <v>0</v>
      </c>
      <c r="O140" s="23">
        <f>SUM(O135:O139)</f>
        <v>0</v>
      </c>
      <c r="P140" s="24"/>
    </row>
    <row r="141" spans="1:16">
      <c r="A141" s="30" t="s">
        <v>276</v>
      </c>
      <c r="B141" s="31" t="s">
        <v>277</v>
      </c>
      <c r="C141" s="17" cm="1">
        <f t="array" ref="C141">SUMIF(TRAINGCOST!$B$6:$B$8,$A141,TRAINGCOST!D$6:D$8)+SUMPRODUCT(--(HSEEXP!$B$7:$B$24=$A141)*(HSEEXP!$G$1:$AN$1=C$1),HSEEXP!$G$7:$AN$24)+SUMPRODUCT(--(GENSERVEXP!$B$7:$B$47=$A141)*(GENSERVEXP!$G$1:$AN$1=C$1),GENSERVEXP!$G$7:$AN$47)+SUMPRODUCT(--(ITEXP!$B$7:$B$15=$A141)*(ITEXP!$G$1:$AN$1=C$1),ITEXP!$G$7:$AN$15)+SUMIF(LABRCOST!$C$5:$C$5,$A141,LABRCOST!D$5:D$5)</f>
        <v>0</v>
      </c>
      <c r="D141" s="17" cm="1">
        <f t="array" ref="D141">SUMIF(TRAINGCOST!$B$6:$B$8,$A141,TRAINGCOST!E$6:E$8)+SUMPRODUCT(--(HSEEXP!$B$7:$B$24=$A141)*(HSEEXP!$G$1:$AN$1=D$1),HSEEXP!$G$7:$AN$24)+SUMPRODUCT(--(GENSERVEXP!$B$7:$B$47=$A141)*(GENSERVEXP!$G$1:$AN$1=D$1),GENSERVEXP!$G$7:$AN$47)+SUMPRODUCT(--(ITEXP!$B$7:$B$15=$A141)*(ITEXP!$G$1:$AN$1=D$1),ITEXP!$G$7:$AN$15)+SUMIF(LABRCOST!$C$5:$C$5,$A141,LABRCOST!E$5:E$5)</f>
        <v>0</v>
      </c>
      <c r="E141" s="17" cm="1">
        <f t="array" ref="E141">SUMIF(TRAINGCOST!$B$6:$B$8,$A141,TRAINGCOST!F$6:F$8)+SUMPRODUCT(--(HSEEXP!$B$7:$B$24=$A141)*(HSEEXP!$G$1:$AN$1=E$1),HSEEXP!$G$7:$AN$24)+SUMPRODUCT(--(GENSERVEXP!$B$7:$B$47=$A141)*(GENSERVEXP!$G$1:$AN$1=E$1),GENSERVEXP!$G$7:$AN$47)+SUMPRODUCT(--(ITEXP!$B$7:$B$15=$A141)*(ITEXP!$G$1:$AN$1=E$1),ITEXP!$G$7:$AN$15)+SUMIF(LABRCOST!$C$5:$C$5,$A141,LABRCOST!F$5:F$5)</f>
        <v>0</v>
      </c>
      <c r="F141" s="17" cm="1">
        <f t="array" ref="F141">SUMIF(TRAINGCOST!$B$6:$B$8,$A141,TRAINGCOST!G$6:G$8)+SUMPRODUCT(--(HSEEXP!$B$7:$B$24=$A141)*(HSEEXP!$G$1:$AN$1=F$1),HSEEXP!$G$7:$AN$24)+SUMPRODUCT(--(GENSERVEXP!$B$7:$B$47=$A141)*(GENSERVEXP!$G$1:$AN$1=F$1),GENSERVEXP!$G$7:$AN$47)+SUMPRODUCT(--(ITEXP!$B$7:$B$15=$A141)*(ITEXP!$G$1:$AN$1=F$1),ITEXP!$G$7:$AN$15)+SUMIF(LABRCOST!$C$5:$C$5,$A141,LABRCOST!G$5:G$5)</f>
        <v>0</v>
      </c>
      <c r="G141" s="17" cm="1">
        <f t="array" ref="G141">SUMIF(TRAINGCOST!$B$6:$B$8,$A141,TRAINGCOST!H$6:H$8)+SUMPRODUCT(--(HSEEXP!$B$7:$B$24=$A141)*(HSEEXP!$G$1:$AN$1=G$1),HSEEXP!$G$7:$AN$24)+SUMPRODUCT(--(GENSERVEXP!$B$7:$B$47=$A141)*(GENSERVEXP!$G$1:$AN$1=G$1),GENSERVEXP!$G$7:$AN$47)+SUMPRODUCT(--(ITEXP!$B$7:$B$15=$A141)*(ITEXP!$G$1:$AN$1=G$1),ITEXP!$G$7:$AN$15)+SUMIF(LABRCOST!$C$5:$C$5,$A141,LABRCOST!H$5:H$5)</f>
        <v>0</v>
      </c>
      <c r="H141" s="17" cm="1">
        <f t="array" ref="H141">SUMIF(TRAINGCOST!$B$6:$B$8,$A141,TRAINGCOST!I$6:I$8)+SUMPRODUCT(--(HSEEXP!$B$7:$B$24=$A141)*(HSEEXP!$G$1:$AN$1=H$1),HSEEXP!$G$7:$AN$24)+SUMPRODUCT(--(GENSERVEXP!$B$7:$B$47=$A141)*(GENSERVEXP!$G$1:$AN$1=H$1),GENSERVEXP!$G$7:$AN$47)+SUMPRODUCT(--(ITEXP!$B$7:$B$15=$A141)*(ITEXP!$G$1:$AN$1=H$1),ITEXP!$G$7:$AN$15)+SUMIF(LABRCOST!$C$5:$C$5,$A141,LABRCOST!I$5:I$5)</f>
        <v>0</v>
      </c>
      <c r="I141" s="17" cm="1">
        <f t="array" ref="I141">SUMIF(TRAINGCOST!$B$6:$B$8,$A141,TRAINGCOST!J$6:J$8)+SUMPRODUCT(--(HSEEXP!$B$7:$B$24=$A141)*(HSEEXP!$G$1:$AN$1=I$1),HSEEXP!$G$7:$AN$24)+SUMPRODUCT(--(GENSERVEXP!$B$7:$B$47=$A141)*(GENSERVEXP!$G$1:$AN$1=I$1),GENSERVEXP!$G$7:$AN$47)+SUMPRODUCT(--(ITEXP!$B$7:$B$15=$A141)*(ITEXP!$G$1:$AN$1=I$1),ITEXP!$G$7:$AN$15)+SUMIF(LABRCOST!$C$5:$C$5,$A141,LABRCOST!J$5:J$5)</f>
        <v>0</v>
      </c>
      <c r="J141" s="17" cm="1">
        <f t="array" ref="J141">SUMIF(TRAINGCOST!$B$6:$B$8,$A141,TRAINGCOST!K$6:K$8)+SUMPRODUCT(--(HSEEXP!$B$7:$B$24=$A141)*(HSEEXP!$G$1:$AN$1=J$1),HSEEXP!$G$7:$AN$24)+SUMPRODUCT(--(GENSERVEXP!$B$7:$B$47=$A141)*(GENSERVEXP!$G$1:$AN$1=J$1),GENSERVEXP!$G$7:$AN$47)+SUMPRODUCT(--(ITEXP!$B$7:$B$15=$A141)*(ITEXP!$G$1:$AN$1=J$1),ITEXP!$G$7:$AN$15)+SUMIF(LABRCOST!$C$5:$C$5,$A141,LABRCOST!K$5:K$5)</f>
        <v>0</v>
      </c>
      <c r="K141" s="17" cm="1">
        <f t="array" ref="K141">SUMIF(TRAINGCOST!$B$6:$B$8,$A141,TRAINGCOST!L$6:L$8)+SUMPRODUCT(--(HSEEXP!$B$7:$B$24=$A141)*(HSEEXP!$G$1:$AN$1=K$1),HSEEXP!$G$7:$AN$24)+SUMPRODUCT(--(GENSERVEXP!$B$7:$B$47=$A141)*(GENSERVEXP!$G$1:$AN$1=K$1),GENSERVEXP!$G$7:$AN$47)+SUMPRODUCT(--(ITEXP!$B$7:$B$15=$A141)*(ITEXP!$G$1:$AN$1=K$1),ITEXP!$G$7:$AN$15)+SUMIF(LABRCOST!$C$5:$C$5,$A141,LABRCOST!L$5:L$5)</f>
        <v>0</v>
      </c>
      <c r="L141" s="17" cm="1">
        <f t="array" ref="L141">SUMIF(TRAINGCOST!$B$6:$B$8,$A141,TRAINGCOST!M$6:M$8)+SUMPRODUCT(--(HSEEXP!$B$7:$B$24=$A141)*(HSEEXP!$G$1:$AN$1=L$1),HSEEXP!$G$7:$AN$24)+SUMPRODUCT(--(GENSERVEXP!$B$7:$B$47=$A141)*(GENSERVEXP!$G$1:$AN$1=L$1),GENSERVEXP!$G$7:$AN$47)+SUMPRODUCT(--(ITEXP!$B$7:$B$15=$A141)*(ITEXP!$G$1:$AN$1=L$1),ITEXP!$G$7:$AN$15)+SUMIF(LABRCOST!$C$5:$C$5,$A141,LABRCOST!M$5:M$5)</f>
        <v>0</v>
      </c>
      <c r="M141" s="17" cm="1">
        <f t="array" ref="M141">SUMIF(TRAINGCOST!$B$6:$B$8,$A141,TRAINGCOST!N$6:N$8)+SUMPRODUCT(--(HSEEXP!$B$7:$B$24=$A141)*(HSEEXP!$G$1:$AN$1=M$1),HSEEXP!$G$7:$AN$24)+SUMPRODUCT(--(GENSERVEXP!$B$7:$B$47=$A141)*(GENSERVEXP!$G$1:$AN$1=M$1),GENSERVEXP!$G$7:$AN$47)+SUMPRODUCT(--(ITEXP!$B$7:$B$15=$A141)*(ITEXP!$G$1:$AN$1=M$1),ITEXP!$G$7:$AN$15)+SUMIF(LABRCOST!$C$5:$C$5,$A141,LABRCOST!N$5:N$5)</f>
        <v>0</v>
      </c>
      <c r="N141" s="17" cm="1">
        <f t="array" ref="N141">SUMIF(TRAINGCOST!$B$6:$B$8,$A141,TRAINGCOST!O$6:O$8)+SUMPRODUCT(--(HSEEXP!$B$7:$B$24=$A141)*(HSEEXP!$G$1:$AN$1=N$1),HSEEXP!$G$7:$AN$24)+SUMPRODUCT(--(GENSERVEXP!$B$7:$B$47=$A141)*(GENSERVEXP!$G$1:$AN$1=N$1),GENSERVEXP!$G$7:$AN$47)+SUMPRODUCT(--(ITEXP!$B$7:$B$15=$A141)*(ITEXP!$G$1:$AN$1=N$1),ITEXP!$G$7:$AN$15)+SUMIF(LABRCOST!$C$5:$C$5,$A141,LABRCOST!O$5:O$5)</f>
        <v>0</v>
      </c>
      <c r="O141" s="18">
        <f t="shared" ref="O141:O148" si="27">SUM(C141:N141)</f>
        <v>0</v>
      </c>
      <c r="P141" s="32" t="s">
        <v>278</v>
      </c>
    </row>
    <row r="142" spans="1:16">
      <c r="A142" s="30" t="s">
        <v>279</v>
      </c>
      <c r="B142" s="31" t="s">
        <v>280</v>
      </c>
      <c r="C142" s="17" cm="1">
        <f t="array" ref="C142">SUMIF(TRAINGCOST!$B$6:$B$8,$A142,TRAINGCOST!D$6:D$8)+SUMPRODUCT(--(HSEEXP!$B$7:$B$24=$A142)*(HSEEXP!$G$1:$AN$1=C$1),HSEEXP!$G$7:$AN$24)+SUMPRODUCT(--(GENSERVEXP!$B$7:$B$47=$A142)*(GENSERVEXP!$G$1:$AN$1=C$1),GENSERVEXP!$G$7:$AN$47)+SUMPRODUCT(--(ITEXP!$B$7:$B$15=$A142)*(ITEXP!$G$1:$AN$1=C$1),ITEXP!$G$7:$AN$15)+SUMIF(LABRCOST!$C$5:$C$5,$A142,LABRCOST!D$5:D$5)</f>
        <v>0</v>
      </c>
      <c r="D142" s="17" cm="1">
        <f t="array" ref="D142">SUMIF(TRAINGCOST!$B$6:$B$8,$A142,TRAINGCOST!E$6:E$8)+SUMPRODUCT(--(HSEEXP!$B$7:$B$24=$A142)*(HSEEXP!$G$1:$AN$1=D$1),HSEEXP!$G$7:$AN$24)+SUMPRODUCT(--(GENSERVEXP!$B$7:$B$47=$A142)*(GENSERVEXP!$G$1:$AN$1=D$1),GENSERVEXP!$G$7:$AN$47)+SUMPRODUCT(--(ITEXP!$B$7:$B$15=$A142)*(ITEXP!$G$1:$AN$1=D$1),ITEXP!$G$7:$AN$15)+SUMIF(LABRCOST!$C$5:$C$5,$A142,LABRCOST!E$5:E$5)</f>
        <v>0</v>
      </c>
      <c r="E142" s="17" cm="1">
        <f t="array" ref="E142">SUMIF(TRAINGCOST!$B$6:$B$8,$A142,TRAINGCOST!F$6:F$8)+SUMPRODUCT(--(HSEEXP!$B$7:$B$24=$A142)*(HSEEXP!$G$1:$AN$1=E$1),HSEEXP!$G$7:$AN$24)+SUMPRODUCT(--(GENSERVEXP!$B$7:$B$47=$A142)*(GENSERVEXP!$G$1:$AN$1=E$1),GENSERVEXP!$G$7:$AN$47)+SUMPRODUCT(--(ITEXP!$B$7:$B$15=$A142)*(ITEXP!$G$1:$AN$1=E$1),ITEXP!$G$7:$AN$15)+SUMIF(LABRCOST!$C$5:$C$5,$A142,LABRCOST!F$5:F$5)</f>
        <v>0</v>
      </c>
      <c r="F142" s="17" cm="1">
        <f t="array" ref="F142">SUMIF(TRAINGCOST!$B$6:$B$8,$A142,TRAINGCOST!G$6:G$8)+SUMPRODUCT(--(HSEEXP!$B$7:$B$24=$A142)*(HSEEXP!$G$1:$AN$1=F$1),HSEEXP!$G$7:$AN$24)+SUMPRODUCT(--(GENSERVEXP!$B$7:$B$47=$A142)*(GENSERVEXP!$G$1:$AN$1=F$1),GENSERVEXP!$G$7:$AN$47)+SUMPRODUCT(--(ITEXP!$B$7:$B$15=$A142)*(ITEXP!$G$1:$AN$1=F$1),ITEXP!$G$7:$AN$15)+SUMIF(LABRCOST!$C$5:$C$5,$A142,LABRCOST!G$5:G$5)</f>
        <v>0</v>
      </c>
      <c r="G142" s="17" cm="1">
        <f t="array" ref="G142">SUMIF(TRAINGCOST!$B$6:$B$8,$A142,TRAINGCOST!H$6:H$8)+SUMPRODUCT(--(HSEEXP!$B$7:$B$24=$A142)*(HSEEXP!$G$1:$AN$1=G$1),HSEEXP!$G$7:$AN$24)+SUMPRODUCT(--(GENSERVEXP!$B$7:$B$47=$A142)*(GENSERVEXP!$G$1:$AN$1=G$1),GENSERVEXP!$G$7:$AN$47)+SUMPRODUCT(--(ITEXP!$B$7:$B$15=$A142)*(ITEXP!$G$1:$AN$1=G$1),ITEXP!$G$7:$AN$15)+SUMIF(LABRCOST!$C$5:$C$5,$A142,LABRCOST!H$5:H$5)</f>
        <v>0</v>
      </c>
      <c r="H142" s="17" cm="1">
        <f t="array" ref="H142">SUMIF(TRAINGCOST!$B$6:$B$8,$A142,TRAINGCOST!I$6:I$8)+SUMPRODUCT(--(HSEEXP!$B$7:$B$24=$A142)*(HSEEXP!$G$1:$AN$1=H$1),HSEEXP!$G$7:$AN$24)+SUMPRODUCT(--(GENSERVEXP!$B$7:$B$47=$A142)*(GENSERVEXP!$G$1:$AN$1=H$1),GENSERVEXP!$G$7:$AN$47)+SUMPRODUCT(--(ITEXP!$B$7:$B$15=$A142)*(ITEXP!$G$1:$AN$1=H$1),ITEXP!$G$7:$AN$15)+SUMIF(LABRCOST!$C$5:$C$5,$A142,LABRCOST!I$5:I$5)</f>
        <v>0</v>
      </c>
      <c r="I142" s="17" cm="1">
        <f t="array" ref="I142">SUMIF(TRAINGCOST!$B$6:$B$8,$A142,TRAINGCOST!J$6:J$8)+SUMPRODUCT(--(HSEEXP!$B$7:$B$24=$A142)*(HSEEXP!$G$1:$AN$1=I$1),HSEEXP!$G$7:$AN$24)+SUMPRODUCT(--(GENSERVEXP!$B$7:$B$47=$A142)*(GENSERVEXP!$G$1:$AN$1=I$1),GENSERVEXP!$G$7:$AN$47)+SUMPRODUCT(--(ITEXP!$B$7:$B$15=$A142)*(ITEXP!$G$1:$AN$1=I$1),ITEXP!$G$7:$AN$15)+SUMIF(LABRCOST!$C$5:$C$5,$A142,LABRCOST!J$5:J$5)</f>
        <v>0</v>
      </c>
      <c r="J142" s="17" cm="1">
        <f t="array" ref="J142">SUMIF(TRAINGCOST!$B$6:$B$8,$A142,TRAINGCOST!K$6:K$8)+SUMPRODUCT(--(HSEEXP!$B$7:$B$24=$A142)*(HSEEXP!$G$1:$AN$1=J$1),HSEEXP!$G$7:$AN$24)+SUMPRODUCT(--(GENSERVEXP!$B$7:$B$47=$A142)*(GENSERVEXP!$G$1:$AN$1=J$1),GENSERVEXP!$G$7:$AN$47)+SUMPRODUCT(--(ITEXP!$B$7:$B$15=$A142)*(ITEXP!$G$1:$AN$1=J$1),ITEXP!$G$7:$AN$15)+SUMIF(LABRCOST!$C$5:$C$5,$A142,LABRCOST!K$5:K$5)</f>
        <v>0</v>
      </c>
      <c r="K142" s="17" cm="1">
        <f t="array" ref="K142">SUMIF(TRAINGCOST!$B$6:$B$8,$A142,TRAINGCOST!L$6:L$8)+SUMPRODUCT(--(HSEEXP!$B$7:$B$24=$A142)*(HSEEXP!$G$1:$AN$1=K$1),HSEEXP!$G$7:$AN$24)+SUMPRODUCT(--(GENSERVEXP!$B$7:$B$47=$A142)*(GENSERVEXP!$G$1:$AN$1=K$1),GENSERVEXP!$G$7:$AN$47)+SUMPRODUCT(--(ITEXP!$B$7:$B$15=$A142)*(ITEXP!$G$1:$AN$1=K$1),ITEXP!$G$7:$AN$15)+SUMIF(LABRCOST!$C$5:$C$5,$A142,LABRCOST!L$5:L$5)</f>
        <v>0</v>
      </c>
      <c r="L142" s="17" cm="1">
        <f t="array" ref="L142">SUMIF(TRAINGCOST!$B$6:$B$8,$A142,TRAINGCOST!M$6:M$8)+SUMPRODUCT(--(HSEEXP!$B$7:$B$24=$A142)*(HSEEXP!$G$1:$AN$1=L$1),HSEEXP!$G$7:$AN$24)+SUMPRODUCT(--(GENSERVEXP!$B$7:$B$47=$A142)*(GENSERVEXP!$G$1:$AN$1=L$1),GENSERVEXP!$G$7:$AN$47)+SUMPRODUCT(--(ITEXP!$B$7:$B$15=$A142)*(ITEXP!$G$1:$AN$1=L$1),ITEXP!$G$7:$AN$15)+SUMIF(LABRCOST!$C$5:$C$5,$A142,LABRCOST!M$5:M$5)</f>
        <v>0</v>
      </c>
      <c r="M142" s="17" cm="1">
        <f t="array" ref="M142">SUMIF(TRAINGCOST!$B$6:$B$8,$A142,TRAINGCOST!N$6:N$8)+SUMPRODUCT(--(HSEEXP!$B$7:$B$24=$A142)*(HSEEXP!$G$1:$AN$1=M$1),HSEEXP!$G$7:$AN$24)+SUMPRODUCT(--(GENSERVEXP!$B$7:$B$47=$A142)*(GENSERVEXP!$G$1:$AN$1=M$1),GENSERVEXP!$G$7:$AN$47)+SUMPRODUCT(--(ITEXP!$B$7:$B$15=$A142)*(ITEXP!$G$1:$AN$1=M$1),ITEXP!$G$7:$AN$15)+SUMIF(LABRCOST!$C$5:$C$5,$A142,LABRCOST!N$5:N$5)</f>
        <v>0</v>
      </c>
      <c r="N142" s="17" cm="1">
        <f t="array" ref="N142">SUMIF(TRAINGCOST!$B$6:$B$8,$A142,TRAINGCOST!O$6:O$8)+SUMPRODUCT(--(HSEEXP!$B$7:$B$24=$A142)*(HSEEXP!$G$1:$AN$1=N$1),HSEEXP!$G$7:$AN$24)+SUMPRODUCT(--(GENSERVEXP!$B$7:$B$47=$A142)*(GENSERVEXP!$G$1:$AN$1=N$1),GENSERVEXP!$G$7:$AN$47)+SUMPRODUCT(--(ITEXP!$B$7:$B$15=$A142)*(ITEXP!$G$1:$AN$1=N$1),ITEXP!$G$7:$AN$15)+SUMIF(LABRCOST!$C$5:$C$5,$A142,LABRCOST!O$5:O$5)</f>
        <v>0</v>
      </c>
      <c r="O142" s="18">
        <f t="shared" si="27"/>
        <v>0</v>
      </c>
      <c r="P142" s="32" t="s">
        <v>281</v>
      </c>
    </row>
    <row r="143" spans="1:16">
      <c r="A143" s="30" t="s">
        <v>282</v>
      </c>
      <c r="B143" s="31" t="s">
        <v>283</v>
      </c>
      <c r="C143" s="17" cm="1">
        <f t="array" ref="C143">SUMIF(TRAINGCOST!$B$6:$B$8,$A143,TRAINGCOST!D$6:D$8)+SUMPRODUCT(--(HSEEXP!$B$7:$B$24=$A143)*(HSEEXP!$G$1:$AN$1=C$1),HSEEXP!$G$7:$AN$24)+SUMPRODUCT(--(GENSERVEXP!$B$7:$B$47=$A143)*(GENSERVEXP!$G$1:$AN$1=C$1),GENSERVEXP!$G$7:$AN$47)+SUMPRODUCT(--(ITEXP!$B$7:$B$15=$A143)*(ITEXP!$G$1:$AN$1=C$1),ITEXP!$G$7:$AN$15)+SUMIF(LABRCOST!$C$5:$C$5,$A143,LABRCOST!D$5:D$5)</f>
        <v>0</v>
      </c>
      <c r="D143" s="17" cm="1">
        <f t="array" ref="D143">SUMIF(TRAINGCOST!$B$6:$B$8,$A143,TRAINGCOST!E$6:E$8)+SUMPRODUCT(--(HSEEXP!$B$7:$B$24=$A143)*(HSEEXP!$G$1:$AN$1=D$1),HSEEXP!$G$7:$AN$24)+SUMPRODUCT(--(GENSERVEXP!$B$7:$B$47=$A143)*(GENSERVEXP!$G$1:$AN$1=D$1),GENSERVEXP!$G$7:$AN$47)+SUMPRODUCT(--(ITEXP!$B$7:$B$15=$A143)*(ITEXP!$G$1:$AN$1=D$1),ITEXP!$G$7:$AN$15)+SUMIF(LABRCOST!$C$5:$C$5,$A143,LABRCOST!E$5:E$5)</f>
        <v>0</v>
      </c>
      <c r="E143" s="17" cm="1">
        <f t="array" ref="E143">SUMIF(TRAINGCOST!$B$6:$B$8,$A143,TRAINGCOST!F$6:F$8)+SUMPRODUCT(--(HSEEXP!$B$7:$B$24=$A143)*(HSEEXP!$G$1:$AN$1=E$1),HSEEXP!$G$7:$AN$24)+SUMPRODUCT(--(GENSERVEXP!$B$7:$B$47=$A143)*(GENSERVEXP!$G$1:$AN$1=E$1),GENSERVEXP!$G$7:$AN$47)+SUMPRODUCT(--(ITEXP!$B$7:$B$15=$A143)*(ITEXP!$G$1:$AN$1=E$1),ITEXP!$G$7:$AN$15)+SUMIF(LABRCOST!$C$5:$C$5,$A143,LABRCOST!F$5:F$5)</f>
        <v>0</v>
      </c>
      <c r="F143" s="17" cm="1">
        <f t="array" ref="F143">SUMIF(TRAINGCOST!$B$6:$B$8,$A143,TRAINGCOST!G$6:G$8)+SUMPRODUCT(--(HSEEXP!$B$7:$B$24=$A143)*(HSEEXP!$G$1:$AN$1=F$1),HSEEXP!$G$7:$AN$24)+SUMPRODUCT(--(GENSERVEXP!$B$7:$B$47=$A143)*(GENSERVEXP!$G$1:$AN$1=F$1),GENSERVEXP!$G$7:$AN$47)+SUMPRODUCT(--(ITEXP!$B$7:$B$15=$A143)*(ITEXP!$G$1:$AN$1=F$1),ITEXP!$G$7:$AN$15)+SUMIF(LABRCOST!$C$5:$C$5,$A143,LABRCOST!G$5:G$5)</f>
        <v>0</v>
      </c>
      <c r="G143" s="17" cm="1">
        <f t="array" ref="G143">SUMIF(TRAINGCOST!$B$6:$B$8,$A143,TRAINGCOST!H$6:H$8)+SUMPRODUCT(--(HSEEXP!$B$7:$B$24=$A143)*(HSEEXP!$G$1:$AN$1=G$1),HSEEXP!$G$7:$AN$24)+SUMPRODUCT(--(GENSERVEXP!$B$7:$B$47=$A143)*(GENSERVEXP!$G$1:$AN$1=G$1),GENSERVEXP!$G$7:$AN$47)+SUMPRODUCT(--(ITEXP!$B$7:$B$15=$A143)*(ITEXP!$G$1:$AN$1=G$1),ITEXP!$G$7:$AN$15)+SUMIF(LABRCOST!$C$5:$C$5,$A143,LABRCOST!H$5:H$5)</f>
        <v>0</v>
      </c>
      <c r="H143" s="17" cm="1">
        <f t="array" ref="H143">SUMIF(TRAINGCOST!$B$6:$B$8,$A143,TRAINGCOST!I$6:I$8)+SUMPRODUCT(--(HSEEXP!$B$7:$B$24=$A143)*(HSEEXP!$G$1:$AN$1=H$1),HSEEXP!$G$7:$AN$24)+SUMPRODUCT(--(GENSERVEXP!$B$7:$B$47=$A143)*(GENSERVEXP!$G$1:$AN$1=H$1),GENSERVEXP!$G$7:$AN$47)+SUMPRODUCT(--(ITEXP!$B$7:$B$15=$A143)*(ITEXP!$G$1:$AN$1=H$1),ITEXP!$G$7:$AN$15)+SUMIF(LABRCOST!$C$5:$C$5,$A143,LABRCOST!I$5:I$5)</f>
        <v>0</v>
      </c>
      <c r="I143" s="17" cm="1">
        <f t="array" ref="I143">SUMIF(TRAINGCOST!$B$6:$B$8,$A143,TRAINGCOST!J$6:J$8)+SUMPRODUCT(--(HSEEXP!$B$7:$B$24=$A143)*(HSEEXP!$G$1:$AN$1=I$1),HSEEXP!$G$7:$AN$24)+SUMPRODUCT(--(GENSERVEXP!$B$7:$B$47=$A143)*(GENSERVEXP!$G$1:$AN$1=I$1),GENSERVEXP!$G$7:$AN$47)+SUMPRODUCT(--(ITEXP!$B$7:$B$15=$A143)*(ITEXP!$G$1:$AN$1=I$1),ITEXP!$G$7:$AN$15)+SUMIF(LABRCOST!$C$5:$C$5,$A143,LABRCOST!J$5:J$5)</f>
        <v>0</v>
      </c>
      <c r="J143" s="17" cm="1">
        <f t="array" ref="J143">SUMIF(TRAINGCOST!$B$6:$B$8,$A143,TRAINGCOST!K$6:K$8)+SUMPRODUCT(--(HSEEXP!$B$7:$B$24=$A143)*(HSEEXP!$G$1:$AN$1=J$1),HSEEXP!$G$7:$AN$24)+SUMPRODUCT(--(GENSERVEXP!$B$7:$B$47=$A143)*(GENSERVEXP!$G$1:$AN$1=J$1),GENSERVEXP!$G$7:$AN$47)+SUMPRODUCT(--(ITEXP!$B$7:$B$15=$A143)*(ITEXP!$G$1:$AN$1=J$1),ITEXP!$G$7:$AN$15)+SUMIF(LABRCOST!$C$5:$C$5,$A143,LABRCOST!K$5:K$5)</f>
        <v>0</v>
      </c>
      <c r="K143" s="17" cm="1">
        <f t="array" ref="K143">SUMIF(TRAINGCOST!$B$6:$B$8,$A143,TRAINGCOST!L$6:L$8)+SUMPRODUCT(--(HSEEXP!$B$7:$B$24=$A143)*(HSEEXP!$G$1:$AN$1=K$1),HSEEXP!$G$7:$AN$24)+SUMPRODUCT(--(GENSERVEXP!$B$7:$B$47=$A143)*(GENSERVEXP!$G$1:$AN$1=K$1),GENSERVEXP!$G$7:$AN$47)+SUMPRODUCT(--(ITEXP!$B$7:$B$15=$A143)*(ITEXP!$G$1:$AN$1=K$1),ITEXP!$G$7:$AN$15)+SUMIF(LABRCOST!$C$5:$C$5,$A143,LABRCOST!L$5:L$5)</f>
        <v>0</v>
      </c>
      <c r="L143" s="17" cm="1">
        <f t="array" ref="L143">SUMIF(TRAINGCOST!$B$6:$B$8,$A143,TRAINGCOST!M$6:M$8)+SUMPRODUCT(--(HSEEXP!$B$7:$B$24=$A143)*(HSEEXP!$G$1:$AN$1=L$1),HSEEXP!$G$7:$AN$24)+SUMPRODUCT(--(GENSERVEXP!$B$7:$B$47=$A143)*(GENSERVEXP!$G$1:$AN$1=L$1),GENSERVEXP!$G$7:$AN$47)+SUMPRODUCT(--(ITEXP!$B$7:$B$15=$A143)*(ITEXP!$G$1:$AN$1=L$1),ITEXP!$G$7:$AN$15)+SUMIF(LABRCOST!$C$5:$C$5,$A143,LABRCOST!M$5:M$5)</f>
        <v>0</v>
      </c>
      <c r="M143" s="17" cm="1">
        <f t="array" ref="M143">SUMIF(TRAINGCOST!$B$6:$B$8,$A143,TRAINGCOST!N$6:N$8)+SUMPRODUCT(--(HSEEXP!$B$7:$B$24=$A143)*(HSEEXP!$G$1:$AN$1=M$1),HSEEXP!$G$7:$AN$24)+SUMPRODUCT(--(GENSERVEXP!$B$7:$B$47=$A143)*(GENSERVEXP!$G$1:$AN$1=M$1),GENSERVEXP!$G$7:$AN$47)+SUMPRODUCT(--(ITEXP!$B$7:$B$15=$A143)*(ITEXP!$G$1:$AN$1=M$1),ITEXP!$G$7:$AN$15)+SUMIF(LABRCOST!$C$5:$C$5,$A143,LABRCOST!N$5:N$5)</f>
        <v>0</v>
      </c>
      <c r="N143" s="17" cm="1">
        <f t="array" ref="N143">SUMIF(TRAINGCOST!$B$6:$B$8,$A143,TRAINGCOST!O$6:O$8)+SUMPRODUCT(--(HSEEXP!$B$7:$B$24=$A143)*(HSEEXP!$G$1:$AN$1=N$1),HSEEXP!$G$7:$AN$24)+SUMPRODUCT(--(GENSERVEXP!$B$7:$B$47=$A143)*(GENSERVEXP!$G$1:$AN$1=N$1),GENSERVEXP!$G$7:$AN$47)+SUMPRODUCT(--(ITEXP!$B$7:$B$15=$A143)*(ITEXP!$G$1:$AN$1=N$1),ITEXP!$G$7:$AN$15)+SUMIF(LABRCOST!$C$5:$C$5,$A143,LABRCOST!O$5:O$5)</f>
        <v>0</v>
      </c>
      <c r="O143" s="18">
        <f t="shared" si="27"/>
        <v>0</v>
      </c>
      <c r="P143" s="32" t="s">
        <v>281</v>
      </c>
    </row>
    <row r="144" spans="1:16">
      <c r="A144" s="30" t="s">
        <v>284</v>
      </c>
      <c r="B144" s="31" t="s">
        <v>285</v>
      </c>
      <c r="C144" s="17" cm="1">
        <f t="array" ref="C144">SUMIF(TRAINGCOST!$B$6:$B$8,$A144,TRAINGCOST!D$6:D$8)+SUMPRODUCT(--(HSEEXP!$B$7:$B$24=$A144)*(HSEEXP!$G$1:$AN$1=C$1),HSEEXP!$G$7:$AN$24)+SUMPRODUCT(--(GENSERVEXP!$B$7:$B$47=$A144)*(GENSERVEXP!$G$1:$AN$1=C$1),GENSERVEXP!$G$7:$AN$47)+SUMPRODUCT(--(ITEXP!$B$7:$B$15=$A144)*(ITEXP!$G$1:$AN$1=C$1),ITEXP!$G$7:$AN$15)+SUMIF(LABRCOST!$C$5:$C$5,$A144,LABRCOST!D$5:D$5)</f>
        <v>0</v>
      </c>
      <c r="D144" s="17" cm="1">
        <f t="array" ref="D144">SUMIF(TRAINGCOST!$B$6:$B$8,$A144,TRAINGCOST!E$6:E$8)+SUMPRODUCT(--(HSEEXP!$B$7:$B$24=$A144)*(HSEEXP!$G$1:$AN$1=D$1),HSEEXP!$G$7:$AN$24)+SUMPRODUCT(--(GENSERVEXP!$B$7:$B$47=$A144)*(GENSERVEXP!$G$1:$AN$1=D$1),GENSERVEXP!$G$7:$AN$47)+SUMPRODUCT(--(ITEXP!$B$7:$B$15=$A144)*(ITEXP!$G$1:$AN$1=D$1),ITEXP!$G$7:$AN$15)+SUMIF(LABRCOST!$C$5:$C$5,$A144,LABRCOST!E$5:E$5)</f>
        <v>0</v>
      </c>
      <c r="E144" s="17" cm="1">
        <f t="array" ref="E144">SUMIF(TRAINGCOST!$B$6:$B$8,$A144,TRAINGCOST!F$6:F$8)+SUMPRODUCT(--(HSEEXP!$B$7:$B$24=$A144)*(HSEEXP!$G$1:$AN$1=E$1),HSEEXP!$G$7:$AN$24)+SUMPRODUCT(--(GENSERVEXP!$B$7:$B$47=$A144)*(GENSERVEXP!$G$1:$AN$1=E$1),GENSERVEXP!$G$7:$AN$47)+SUMPRODUCT(--(ITEXP!$B$7:$B$15=$A144)*(ITEXP!$G$1:$AN$1=E$1),ITEXP!$G$7:$AN$15)+SUMIF(LABRCOST!$C$5:$C$5,$A144,LABRCOST!F$5:F$5)</f>
        <v>0</v>
      </c>
      <c r="F144" s="17" cm="1">
        <f t="array" ref="F144">SUMIF(TRAINGCOST!$B$6:$B$8,$A144,TRAINGCOST!G$6:G$8)+SUMPRODUCT(--(HSEEXP!$B$7:$B$24=$A144)*(HSEEXP!$G$1:$AN$1=F$1),HSEEXP!$G$7:$AN$24)+SUMPRODUCT(--(GENSERVEXP!$B$7:$B$47=$A144)*(GENSERVEXP!$G$1:$AN$1=F$1),GENSERVEXP!$G$7:$AN$47)+SUMPRODUCT(--(ITEXP!$B$7:$B$15=$A144)*(ITEXP!$G$1:$AN$1=F$1),ITEXP!$G$7:$AN$15)+SUMIF(LABRCOST!$C$5:$C$5,$A144,LABRCOST!G$5:G$5)</f>
        <v>0</v>
      </c>
      <c r="G144" s="17" cm="1">
        <f t="array" ref="G144">SUMIF(TRAINGCOST!$B$6:$B$8,$A144,TRAINGCOST!H$6:H$8)+SUMPRODUCT(--(HSEEXP!$B$7:$B$24=$A144)*(HSEEXP!$G$1:$AN$1=G$1),HSEEXP!$G$7:$AN$24)+SUMPRODUCT(--(GENSERVEXP!$B$7:$B$47=$A144)*(GENSERVEXP!$G$1:$AN$1=G$1),GENSERVEXP!$G$7:$AN$47)+SUMPRODUCT(--(ITEXP!$B$7:$B$15=$A144)*(ITEXP!$G$1:$AN$1=G$1),ITEXP!$G$7:$AN$15)+SUMIF(LABRCOST!$C$5:$C$5,$A144,LABRCOST!H$5:H$5)</f>
        <v>0</v>
      </c>
      <c r="H144" s="17" cm="1">
        <f t="array" ref="H144">SUMIF(TRAINGCOST!$B$6:$B$8,$A144,TRAINGCOST!I$6:I$8)+SUMPRODUCT(--(HSEEXP!$B$7:$B$24=$A144)*(HSEEXP!$G$1:$AN$1=H$1),HSEEXP!$G$7:$AN$24)+SUMPRODUCT(--(GENSERVEXP!$B$7:$B$47=$A144)*(GENSERVEXP!$G$1:$AN$1=H$1),GENSERVEXP!$G$7:$AN$47)+SUMPRODUCT(--(ITEXP!$B$7:$B$15=$A144)*(ITEXP!$G$1:$AN$1=H$1),ITEXP!$G$7:$AN$15)+SUMIF(LABRCOST!$C$5:$C$5,$A144,LABRCOST!I$5:I$5)</f>
        <v>0</v>
      </c>
      <c r="I144" s="17" cm="1">
        <f t="array" ref="I144">SUMIF(TRAINGCOST!$B$6:$B$8,$A144,TRAINGCOST!J$6:J$8)+SUMPRODUCT(--(HSEEXP!$B$7:$B$24=$A144)*(HSEEXP!$G$1:$AN$1=I$1),HSEEXP!$G$7:$AN$24)+SUMPRODUCT(--(GENSERVEXP!$B$7:$B$47=$A144)*(GENSERVEXP!$G$1:$AN$1=I$1),GENSERVEXP!$G$7:$AN$47)+SUMPRODUCT(--(ITEXP!$B$7:$B$15=$A144)*(ITEXP!$G$1:$AN$1=I$1),ITEXP!$G$7:$AN$15)+SUMIF(LABRCOST!$C$5:$C$5,$A144,LABRCOST!J$5:J$5)</f>
        <v>0</v>
      </c>
      <c r="J144" s="17" cm="1">
        <f t="array" ref="J144">SUMIF(TRAINGCOST!$B$6:$B$8,$A144,TRAINGCOST!K$6:K$8)+SUMPRODUCT(--(HSEEXP!$B$7:$B$24=$A144)*(HSEEXP!$G$1:$AN$1=J$1),HSEEXP!$G$7:$AN$24)+SUMPRODUCT(--(GENSERVEXP!$B$7:$B$47=$A144)*(GENSERVEXP!$G$1:$AN$1=J$1),GENSERVEXP!$G$7:$AN$47)+SUMPRODUCT(--(ITEXP!$B$7:$B$15=$A144)*(ITEXP!$G$1:$AN$1=J$1),ITEXP!$G$7:$AN$15)+SUMIF(LABRCOST!$C$5:$C$5,$A144,LABRCOST!K$5:K$5)</f>
        <v>0</v>
      </c>
      <c r="K144" s="17" cm="1">
        <f t="array" ref="K144">SUMIF(TRAINGCOST!$B$6:$B$8,$A144,TRAINGCOST!L$6:L$8)+SUMPRODUCT(--(HSEEXP!$B$7:$B$24=$A144)*(HSEEXP!$G$1:$AN$1=K$1),HSEEXP!$G$7:$AN$24)+SUMPRODUCT(--(GENSERVEXP!$B$7:$B$47=$A144)*(GENSERVEXP!$G$1:$AN$1=K$1),GENSERVEXP!$G$7:$AN$47)+SUMPRODUCT(--(ITEXP!$B$7:$B$15=$A144)*(ITEXP!$G$1:$AN$1=K$1),ITEXP!$G$7:$AN$15)+SUMIF(LABRCOST!$C$5:$C$5,$A144,LABRCOST!L$5:L$5)</f>
        <v>0</v>
      </c>
      <c r="L144" s="17" cm="1">
        <f t="array" ref="L144">SUMIF(TRAINGCOST!$B$6:$B$8,$A144,TRAINGCOST!M$6:M$8)+SUMPRODUCT(--(HSEEXP!$B$7:$B$24=$A144)*(HSEEXP!$G$1:$AN$1=L$1),HSEEXP!$G$7:$AN$24)+SUMPRODUCT(--(GENSERVEXP!$B$7:$B$47=$A144)*(GENSERVEXP!$G$1:$AN$1=L$1),GENSERVEXP!$G$7:$AN$47)+SUMPRODUCT(--(ITEXP!$B$7:$B$15=$A144)*(ITEXP!$G$1:$AN$1=L$1),ITEXP!$G$7:$AN$15)+SUMIF(LABRCOST!$C$5:$C$5,$A144,LABRCOST!M$5:M$5)</f>
        <v>0</v>
      </c>
      <c r="M144" s="17" cm="1">
        <f t="array" ref="M144">SUMIF(TRAINGCOST!$B$6:$B$8,$A144,TRAINGCOST!N$6:N$8)+SUMPRODUCT(--(HSEEXP!$B$7:$B$24=$A144)*(HSEEXP!$G$1:$AN$1=M$1),HSEEXP!$G$7:$AN$24)+SUMPRODUCT(--(GENSERVEXP!$B$7:$B$47=$A144)*(GENSERVEXP!$G$1:$AN$1=M$1),GENSERVEXP!$G$7:$AN$47)+SUMPRODUCT(--(ITEXP!$B$7:$B$15=$A144)*(ITEXP!$G$1:$AN$1=M$1),ITEXP!$G$7:$AN$15)+SUMIF(LABRCOST!$C$5:$C$5,$A144,LABRCOST!N$5:N$5)</f>
        <v>0</v>
      </c>
      <c r="N144" s="17" cm="1">
        <f t="array" ref="N144">SUMIF(TRAINGCOST!$B$6:$B$8,$A144,TRAINGCOST!O$6:O$8)+SUMPRODUCT(--(HSEEXP!$B$7:$B$24=$A144)*(HSEEXP!$G$1:$AN$1=N$1),HSEEXP!$G$7:$AN$24)+SUMPRODUCT(--(GENSERVEXP!$B$7:$B$47=$A144)*(GENSERVEXP!$G$1:$AN$1=N$1),GENSERVEXP!$G$7:$AN$47)+SUMPRODUCT(--(ITEXP!$B$7:$B$15=$A144)*(ITEXP!$G$1:$AN$1=N$1),ITEXP!$G$7:$AN$15)+SUMIF(LABRCOST!$C$5:$C$5,$A144,LABRCOST!O$5:O$5)</f>
        <v>0</v>
      </c>
      <c r="O144" s="18">
        <f t="shared" si="27"/>
        <v>0</v>
      </c>
      <c r="P144" s="32" t="s">
        <v>281</v>
      </c>
    </row>
    <row r="145" spans="1:16">
      <c r="A145" s="30" t="s">
        <v>287</v>
      </c>
      <c r="B145" s="31" t="s">
        <v>288</v>
      </c>
      <c r="C145" s="17" cm="1">
        <f t="array" ref="C145">SUMIF(TRAINGCOST!$B$6:$B$8,$A145,TRAINGCOST!D$6:D$8)+SUMPRODUCT(--(HSEEXP!$B$7:$B$24=$A145)*(HSEEXP!$G$1:$AN$1=C$1),HSEEXP!$G$7:$AN$24)+SUMPRODUCT(--(GENSERVEXP!$B$7:$B$47=$A145)*(GENSERVEXP!$G$1:$AN$1=C$1),GENSERVEXP!$G$7:$AN$47)+SUMPRODUCT(--(ITEXP!$B$7:$B$15=$A145)*(ITEXP!$G$1:$AN$1=C$1),ITEXP!$G$7:$AN$15)+SUMIF(LABRCOST!$C$5:$C$5,$A145,LABRCOST!D$5:D$5)</f>
        <v>0</v>
      </c>
      <c r="D145" s="17" cm="1">
        <f t="array" ref="D145">SUMIF(TRAINGCOST!$B$6:$B$8,$A145,TRAINGCOST!E$6:E$8)+SUMPRODUCT(--(HSEEXP!$B$7:$B$24=$A145)*(HSEEXP!$G$1:$AN$1=D$1),HSEEXP!$G$7:$AN$24)+SUMPRODUCT(--(GENSERVEXP!$B$7:$B$47=$A145)*(GENSERVEXP!$G$1:$AN$1=D$1),GENSERVEXP!$G$7:$AN$47)+SUMPRODUCT(--(ITEXP!$B$7:$B$15=$A145)*(ITEXP!$G$1:$AN$1=D$1),ITEXP!$G$7:$AN$15)+SUMIF(LABRCOST!$C$5:$C$5,$A145,LABRCOST!E$5:E$5)</f>
        <v>0</v>
      </c>
      <c r="E145" s="17" cm="1">
        <f t="array" ref="E145">SUMIF(TRAINGCOST!$B$6:$B$8,$A145,TRAINGCOST!F$6:F$8)+SUMPRODUCT(--(HSEEXP!$B$7:$B$24=$A145)*(HSEEXP!$G$1:$AN$1=E$1),HSEEXP!$G$7:$AN$24)+SUMPRODUCT(--(GENSERVEXP!$B$7:$B$47=$A145)*(GENSERVEXP!$G$1:$AN$1=E$1),GENSERVEXP!$G$7:$AN$47)+SUMPRODUCT(--(ITEXP!$B$7:$B$15=$A145)*(ITEXP!$G$1:$AN$1=E$1),ITEXP!$G$7:$AN$15)+SUMIF(LABRCOST!$C$5:$C$5,$A145,LABRCOST!F$5:F$5)</f>
        <v>0</v>
      </c>
      <c r="F145" s="17" cm="1">
        <f t="array" ref="F145">SUMIF(TRAINGCOST!$B$6:$B$8,$A145,TRAINGCOST!G$6:G$8)+SUMPRODUCT(--(HSEEXP!$B$7:$B$24=$A145)*(HSEEXP!$G$1:$AN$1=F$1),HSEEXP!$G$7:$AN$24)+SUMPRODUCT(--(GENSERVEXP!$B$7:$B$47=$A145)*(GENSERVEXP!$G$1:$AN$1=F$1),GENSERVEXP!$G$7:$AN$47)+SUMPRODUCT(--(ITEXP!$B$7:$B$15=$A145)*(ITEXP!$G$1:$AN$1=F$1),ITEXP!$G$7:$AN$15)+SUMIF(LABRCOST!$C$5:$C$5,$A145,LABRCOST!G$5:G$5)</f>
        <v>0</v>
      </c>
      <c r="G145" s="17" cm="1">
        <f t="array" ref="G145">SUMIF(TRAINGCOST!$B$6:$B$8,$A145,TRAINGCOST!H$6:H$8)+SUMPRODUCT(--(HSEEXP!$B$7:$B$24=$A145)*(HSEEXP!$G$1:$AN$1=G$1),HSEEXP!$G$7:$AN$24)+SUMPRODUCT(--(GENSERVEXP!$B$7:$B$47=$A145)*(GENSERVEXP!$G$1:$AN$1=G$1),GENSERVEXP!$G$7:$AN$47)+SUMPRODUCT(--(ITEXP!$B$7:$B$15=$A145)*(ITEXP!$G$1:$AN$1=G$1),ITEXP!$G$7:$AN$15)+SUMIF(LABRCOST!$C$5:$C$5,$A145,LABRCOST!H$5:H$5)</f>
        <v>0</v>
      </c>
      <c r="H145" s="17" cm="1">
        <f t="array" ref="H145">SUMIF(TRAINGCOST!$B$6:$B$8,$A145,TRAINGCOST!I$6:I$8)+SUMPRODUCT(--(HSEEXP!$B$7:$B$24=$A145)*(HSEEXP!$G$1:$AN$1=H$1),HSEEXP!$G$7:$AN$24)+SUMPRODUCT(--(GENSERVEXP!$B$7:$B$47=$A145)*(GENSERVEXP!$G$1:$AN$1=H$1),GENSERVEXP!$G$7:$AN$47)+SUMPRODUCT(--(ITEXP!$B$7:$B$15=$A145)*(ITEXP!$G$1:$AN$1=H$1),ITEXP!$G$7:$AN$15)+SUMIF(LABRCOST!$C$5:$C$5,$A145,LABRCOST!I$5:I$5)</f>
        <v>0</v>
      </c>
      <c r="I145" s="17" cm="1">
        <f t="array" ref="I145">SUMIF(TRAINGCOST!$B$6:$B$8,$A145,TRAINGCOST!J$6:J$8)+SUMPRODUCT(--(HSEEXP!$B$7:$B$24=$A145)*(HSEEXP!$G$1:$AN$1=I$1),HSEEXP!$G$7:$AN$24)+SUMPRODUCT(--(GENSERVEXP!$B$7:$B$47=$A145)*(GENSERVEXP!$G$1:$AN$1=I$1),GENSERVEXP!$G$7:$AN$47)+SUMPRODUCT(--(ITEXP!$B$7:$B$15=$A145)*(ITEXP!$G$1:$AN$1=I$1),ITEXP!$G$7:$AN$15)+SUMIF(LABRCOST!$C$5:$C$5,$A145,LABRCOST!J$5:J$5)</f>
        <v>0</v>
      </c>
      <c r="J145" s="17" cm="1">
        <f t="array" ref="J145">SUMIF(TRAINGCOST!$B$6:$B$8,$A145,TRAINGCOST!K$6:K$8)+SUMPRODUCT(--(HSEEXP!$B$7:$B$24=$A145)*(HSEEXP!$G$1:$AN$1=J$1),HSEEXP!$G$7:$AN$24)+SUMPRODUCT(--(GENSERVEXP!$B$7:$B$47=$A145)*(GENSERVEXP!$G$1:$AN$1=J$1),GENSERVEXP!$G$7:$AN$47)+SUMPRODUCT(--(ITEXP!$B$7:$B$15=$A145)*(ITEXP!$G$1:$AN$1=J$1),ITEXP!$G$7:$AN$15)+SUMIF(LABRCOST!$C$5:$C$5,$A145,LABRCOST!K$5:K$5)</f>
        <v>0</v>
      </c>
      <c r="K145" s="17" cm="1">
        <f t="array" ref="K145">SUMIF(TRAINGCOST!$B$6:$B$8,$A145,TRAINGCOST!L$6:L$8)+SUMPRODUCT(--(HSEEXP!$B$7:$B$24=$A145)*(HSEEXP!$G$1:$AN$1=K$1),HSEEXP!$G$7:$AN$24)+SUMPRODUCT(--(GENSERVEXP!$B$7:$B$47=$A145)*(GENSERVEXP!$G$1:$AN$1=K$1),GENSERVEXP!$G$7:$AN$47)+SUMPRODUCT(--(ITEXP!$B$7:$B$15=$A145)*(ITEXP!$G$1:$AN$1=K$1),ITEXP!$G$7:$AN$15)+SUMIF(LABRCOST!$C$5:$C$5,$A145,LABRCOST!L$5:L$5)</f>
        <v>0</v>
      </c>
      <c r="L145" s="17" cm="1">
        <f t="array" ref="L145">SUMIF(TRAINGCOST!$B$6:$B$8,$A145,TRAINGCOST!M$6:M$8)+SUMPRODUCT(--(HSEEXP!$B$7:$B$24=$A145)*(HSEEXP!$G$1:$AN$1=L$1),HSEEXP!$G$7:$AN$24)+SUMPRODUCT(--(GENSERVEXP!$B$7:$B$47=$A145)*(GENSERVEXP!$G$1:$AN$1=L$1),GENSERVEXP!$G$7:$AN$47)+SUMPRODUCT(--(ITEXP!$B$7:$B$15=$A145)*(ITEXP!$G$1:$AN$1=L$1),ITEXP!$G$7:$AN$15)+SUMIF(LABRCOST!$C$5:$C$5,$A145,LABRCOST!M$5:M$5)</f>
        <v>0</v>
      </c>
      <c r="M145" s="17" cm="1">
        <f t="array" ref="M145">SUMIF(TRAINGCOST!$B$6:$B$8,$A145,TRAINGCOST!N$6:N$8)+SUMPRODUCT(--(HSEEXP!$B$7:$B$24=$A145)*(HSEEXP!$G$1:$AN$1=M$1),HSEEXP!$G$7:$AN$24)+SUMPRODUCT(--(GENSERVEXP!$B$7:$B$47=$A145)*(GENSERVEXP!$G$1:$AN$1=M$1),GENSERVEXP!$G$7:$AN$47)+SUMPRODUCT(--(ITEXP!$B$7:$B$15=$A145)*(ITEXP!$G$1:$AN$1=M$1),ITEXP!$G$7:$AN$15)+SUMIF(LABRCOST!$C$5:$C$5,$A145,LABRCOST!N$5:N$5)</f>
        <v>0</v>
      </c>
      <c r="N145" s="17" cm="1">
        <f t="array" ref="N145">SUMIF(TRAINGCOST!$B$6:$B$8,$A145,TRAINGCOST!O$6:O$8)+SUMPRODUCT(--(HSEEXP!$B$7:$B$24=$A145)*(HSEEXP!$G$1:$AN$1=N$1),HSEEXP!$G$7:$AN$24)+SUMPRODUCT(--(GENSERVEXP!$B$7:$B$47=$A145)*(GENSERVEXP!$G$1:$AN$1=N$1),GENSERVEXP!$G$7:$AN$47)+SUMPRODUCT(--(ITEXP!$B$7:$B$15=$A145)*(ITEXP!$G$1:$AN$1=N$1),ITEXP!$G$7:$AN$15)+SUMIF(LABRCOST!$C$5:$C$5,$A145,LABRCOST!O$5:O$5)</f>
        <v>0</v>
      </c>
      <c r="O145" s="18">
        <f t="shared" si="27"/>
        <v>0</v>
      </c>
      <c r="P145" s="32" t="s">
        <v>278</v>
      </c>
    </row>
    <row r="146" spans="1:16">
      <c r="A146" s="30" t="s">
        <v>289</v>
      </c>
      <c r="B146" s="31" t="s">
        <v>290</v>
      </c>
      <c r="C146" s="17" cm="1">
        <f t="array" ref="C146">SUMIF(TRAINGCOST!$B$6:$B$8,$A146,TRAINGCOST!D$6:D$8)+SUMPRODUCT(--(HSEEXP!$B$7:$B$24=$A146)*(HSEEXP!$G$1:$AN$1=C$1),HSEEXP!$G$7:$AN$24)+SUMPRODUCT(--(GENSERVEXP!$B$7:$B$47=$A146)*(GENSERVEXP!$G$1:$AN$1=C$1),GENSERVEXP!$G$7:$AN$47)+SUMPRODUCT(--(ITEXP!$B$7:$B$15=$A146)*(ITEXP!$G$1:$AN$1=C$1),ITEXP!$G$7:$AN$15)+SUMIF(LABRCOST!$C$5:$C$5,$A146,LABRCOST!D$5:D$5)</f>
        <v>0</v>
      </c>
      <c r="D146" s="17" cm="1">
        <f t="array" ref="D146">SUMIF(TRAINGCOST!$B$6:$B$8,$A146,TRAINGCOST!E$6:E$8)+SUMPRODUCT(--(HSEEXP!$B$7:$B$24=$A146)*(HSEEXP!$G$1:$AN$1=D$1),HSEEXP!$G$7:$AN$24)+SUMPRODUCT(--(GENSERVEXP!$B$7:$B$47=$A146)*(GENSERVEXP!$G$1:$AN$1=D$1),GENSERVEXP!$G$7:$AN$47)+SUMPRODUCT(--(ITEXP!$B$7:$B$15=$A146)*(ITEXP!$G$1:$AN$1=D$1),ITEXP!$G$7:$AN$15)+SUMIF(LABRCOST!$C$5:$C$5,$A146,LABRCOST!E$5:E$5)</f>
        <v>0</v>
      </c>
      <c r="E146" s="17" cm="1">
        <f t="array" ref="E146">SUMIF(TRAINGCOST!$B$6:$B$8,$A146,TRAINGCOST!F$6:F$8)+SUMPRODUCT(--(HSEEXP!$B$7:$B$24=$A146)*(HSEEXP!$G$1:$AN$1=E$1),HSEEXP!$G$7:$AN$24)+SUMPRODUCT(--(GENSERVEXP!$B$7:$B$47=$A146)*(GENSERVEXP!$G$1:$AN$1=E$1),GENSERVEXP!$G$7:$AN$47)+SUMPRODUCT(--(ITEXP!$B$7:$B$15=$A146)*(ITEXP!$G$1:$AN$1=E$1),ITEXP!$G$7:$AN$15)+SUMIF(LABRCOST!$C$5:$C$5,$A146,LABRCOST!F$5:F$5)</f>
        <v>0</v>
      </c>
      <c r="F146" s="17" cm="1">
        <f t="array" ref="F146">SUMIF(TRAINGCOST!$B$6:$B$8,$A146,TRAINGCOST!G$6:G$8)+SUMPRODUCT(--(HSEEXP!$B$7:$B$24=$A146)*(HSEEXP!$G$1:$AN$1=F$1),HSEEXP!$G$7:$AN$24)+SUMPRODUCT(--(GENSERVEXP!$B$7:$B$47=$A146)*(GENSERVEXP!$G$1:$AN$1=F$1),GENSERVEXP!$G$7:$AN$47)+SUMPRODUCT(--(ITEXP!$B$7:$B$15=$A146)*(ITEXP!$G$1:$AN$1=F$1),ITEXP!$G$7:$AN$15)+SUMIF(LABRCOST!$C$5:$C$5,$A146,LABRCOST!G$5:G$5)</f>
        <v>0</v>
      </c>
      <c r="G146" s="17" cm="1">
        <f t="array" ref="G146">SUMIF(TRAINGCOST!$B$6:$B$8,$A146,TRAINGCOST!H$6:H$8)+SUMPRODUCT(--(HSEEXP!$B$7:$B$24=$A146)*(HSEEXP!$G$1:$AN$1=G$1),HSEEXP!$G$7:$AN$24)+SUMPRODUCT(--(GENSERVEXP!$B$7:$B$47=$A146)*(GENSERVEXP!$G$1:$AN$1=G$1),GENSERVEXP!$G$7:$AN$47)+SUMPRODUCT(--(ITEXP!$B$7:$B$15=$A146)*(ITEXP!$G$1:$AN$1=G$1),ITEXP!$G$7:$AN$15)+SUMIF(LABRCOST!$C$5:$C$5,$A146,LABRCOST!H$5:H$5)</f>
        <v>0</v>
      </c>
      <c r="H146" s="17" cm="1">
        <f t="array" ref="H146">SUMIF(TRAINGCOST!$B$6:$B$8,$A146,TRAINGCOST!I$6:I$8)+SUMPRODUCT(--(HSEEXP!$B$7:$B$24=$A146)*(HSEEXP!$G$1:$AN$1=H$1),HSEEXP!$G$7:$AN$24)+SUMPRODUCT(--(GENSERVEXP!$B$7:$B$47=$A146)*(GENSERVEXP!$G$1:$AN$1=H$1),GENSERVEXP!$G$7:$AN$47)+SUMPRODUCT(--(ITEXP!$B$7:$B$15=$A146)*(ITEXP!$G$1:$AN$1=H$1),ITEXP!$G$7:$AN$15)+SUMIF(LABRCOST!$C$5:$C$5,$A146,LABRCOST!I$5:I$5)</f>
        <v>0</v>
      </c>
      <c r="I146" s="17" cm="1">
        <f t="array" ref="I146">SUMIF(TRAINGCOST!$B$6:$B$8,$A146,TRAINGCOST!J$6:J$8)+SUMPRODUCT(--(HSEEXP!$B$7:$B$24=$A146)*(HSEEXP!$G$1:$AN$1=I$1),HSEEXP!$G$7:$AN$24)+SUMPRODUCT(--(GENSERVEXP!$B$7:$B$47=$A146)*(GENSERVEXP!$G$1:$AN$1=I$1),GENSERVEXP!$G$7:$AN$47)+SUMPRODUCT(--(ITEXP!$B$7:$B$15=$A146)*(ITEXP!$G$1:$AN$1=I$1),ITEXP!$G$7:$AN$15)+SUMIF(LABRCOST!$C$5:$C$5,$A146,LABRCOST!J$5:J$5)</f>
        <v>0</v>
      </c>
      <c r="J146" s="17" cm="1">
        <f t="array" ref="J146">SUMIF(TRAINGCOST!$B$6:$B$8,$A146,TRAINGCOST!K$6:K$8)+SUMPRODUCT(--(HSEEXP!$B$7:$B$24=$A146)*(HSEEXP!$G$1:$AN$1=J$1),HSEEXP!$G$7:$AN$24)+SUMPRODUCT(--(GENSERVEXP!$B$7:$B$47=$A146)*(GENSERVEXP!$G$1:$AN$1=J$1),GENSERVEXP!$G$7:$AN$47)+SUMPRODUCT(--(ITEXP!$B$7:$B$15=$A146)*(ITEXP!$G$1:$AN$1=J$1),ITEXP!$G$7:$AN$15)+SUMIF(LABRCOST!$C$5:$C$5,$A146,LABRCOST!K$5:K$5)</f>
        <v>0</v>
      </c>
      <c r="K146" s="17" cm="1">
        <f t="array" ref="K146">SUMIF(TRAINGCOST!$B$6:$B$8,$A146,TRAINGCOST!L$6:L$8)+SUMPRODUCT(--(HSEEXP!$B$7:$B$24=$A146)*(HSEEXP!$G$1:$AN$1=K$1),HSEEXP!$G$7:$AN$24)+SUMPRODUCT(--(GENSERVEXP!$B$7:$B$47=$A146)*(GENSERVEXP!$G$1:$AN$1=K$1),GENSERVEXP!$G$7:$AN$47)+SUMPRODUCT(--(ITEXP!$B$7:$B$15=$A146)*(ITEXP!$G$1:$AN$1=K$1),ITEXP!$G$7:$AN$15)+SUMIF(LABRCOST!$C$5:$C$5,$A146,LABRCOST!L$5:L$5)</f>
        <v>0</v>
      </c>
      <c r="L146" s="17" cm="1">
        <f t="array" ref="L146">SUMIF(TRAINGCOST!$B$6:$B$8,$A146,TRAINGCOST!M$6:M$8)+SUMPRODUCT(--(HSEEXP!$B$7:$B$24=$A146)*(HSEEXP!$G$1:$AN$1=L$1),HSEEXP!$G$7:$AN$24)+SUMPRODUCT(--(GENSERVEXP!$B$7:$B$47=$A146)*(GENSERVEXP!$G$1:$AN$1=L$1),GENSERVEXP!$G$7:$AN$47)+SUMPRODUCT(--(ITEXP!$B$7:$B$15=$A146)*(ITEXP!$G$1:$AN$1=L$1),ITEXP!$G$7:$AN$15)+SUMIF(LABRCOST!$C$5:$C$5,$A146,LABRCOST!M$5:M$5)</f>
        <v>0</v>
      </c>
      <c r="M146" s="17" cm="1">
        <f t="array" ref="M146">SUMIF(TRAINGCOST!$B$6:$B$8,$A146,TRAINGCOST!N$6:N$8)+SUMPRODUCT(--(HSEEXP!$B$7:$B$24=$A146)*(HSEEXP!$G$1:$AN$1=M$1),HSEEXP!$G$7:$AN$24)+SUMPRODUCT(--(GENSERVEXP!$B$7:$B$47=$A146)*(GENSERVEXP!$G$1:$AN$1=M$1),GENSERVEXP!$G$7:$AN$47)+SUMPRODUCT(--(ITEXP!$B$7:$B$15=$A146)*(ITEXP!$G$1:$AN$1=M$1),ITEXP!$G$7:$AN$15)+SUMIF(LABRCOST!$C$5:$C$5,$A146,LABRCOST!N$5:N$5)</f>
        <v>0</v>
      </c>
      <c r="N146" s="17" cm="1">
        <f t="array" ref="N146">SUMIF(TRAINGCOST!$B$6:$B$8,$A146,TRAINGCOST!O$6:O$8)+SUMPRODUCT(--(HSEEXP!$B$7:$B$24=$A146)*(HSEEXP!$G$1:$AN$1=N$1),HSEEXP!$G$7:$AN$24)+SUMPRODUCT(--(GENSERVEXP!$B$7:$B$47=$A146)*(GENSERVEXP!$G$1:$AN$1=N$1),GENSERVEXP!$G$7:$AN$47)+SUMPRODUCT(--(ITEXP!$B$7:$B$15=$A146)*(ITEXP!$G$1:$AN$1=N$1),ITEXP!$G$7:$AN$15)+SUMIF(LABRCOST!$C$5:$C$5,$A146,LABRCOST!O$5:O$5)</f>
        <v>0</v>
      </c>
      <c r="O146" s="18">
        <f t="shared" si="27"/>
        <v>0</v>
      </c>
      <c r="P146" s="32" t="s">
        <v>278</v>
      </c>
    </row>
    <row r="147" spans="1:16">
      <c r="A147" s="30" t="s">
        <v>291</v>
      </c>
      <c r="B147" s="31" t="s">
        <v>292</v>
      </c>
      <c r="C147" s="17" cm="1">
        <f t="array" ref="C147">SUMIF(TRAINGCOST!$B$6:$B$8,$A147,TRAINGCOST!D$6:D$8)+SUMPRODUCT(--(HSEEXP!$B$7:$B$24=$A147)*(HSEEXP!$G$1:$AN$1=C$1),HSEEXP!$G$7:$AN$24)+SUMPRODUCT(--(GENSERVEXP!$B$7:$B$47=$A147)*(GENSERVEXP!$G$1:$AN$1=C$1),GENSERVEXP!$G$7:$AN$47)+SUMPRODUCT(--(ITEXP!$B$7:$B$15=$A147)*(ITEXP!$G$1:$AN$1=C$1),ITEXP!$G$7:$AN$15)+SUMIF(LABRCOST!$C$5:$C$5,$A147,LABRCOST!D$5:D$5)</f>
        <v>0</v>
      </c>
      <c r="D147" s="17" cm="1">
        <f t="array" ref="D147">SUMIF(TRAINGCOST!$B$6:$B$8,$A147,TRAINGCOST!E$6:E$8)+SUMPRODUCT(--(HSEEXP!$B$7:$B$24=$A147)*(HSEEXP!$G$1:$AN$1=D$1),HSEEXP!$G$7:$AN$24)+SUMPRODUCT(--(GENSERVEXP!$B$7:$B$47=$A147)*(GENSERVEXP!$G$1:$AN$1=D$1),GENSERVEXP!$G$7:$AN$47)+SUMPRODUCT(--(ITEXP!$B$7:$B$15=$A147)*(ITEXP!$G$1:$AN$1=D$1),ITEXP!$G$7:$AN$15)+SUMIF(LABRCOST!$C$5:$C$5,$A147,LABRCOST!E$5:E$5)</f>
        <v>0</v>
      </c>
      <c r="E147" s="17" cm="1">
        <f t="array" ref="E147">SUMIF(TRAINGCOST!$B$6:$B$8,$A147,TRAINGCOST!F$6:F$8)+SUMPRODUCT(--(HSEEXP!$B$7:$B$24=$A147)*(HSEEXP!$G$1:$AN$1=E$1),HSEEXP!$G$7:$AN$24)+SUMPRODUCT(--(GENSERVEXP!$B$7:$B$47=$A147)*(GENSERVEXP!$G$1:$AN$1=E$1),GENSERVEXP!$G$7:$AN$47)+SUMPRODUCT(--(ITEXP!$B$7:$B$15=$A147)*(ITEXP!$G$1:$AN$1=E$1),ITEXP!$G$7:$AN$15)+SUMIF(LABRCOST!$C$5:$C$5,$A147,LABRCOST!F$5:F$5)</f>
        <v>0</v>
      </c>
      <c r="F147" s="17" cm="1">
        <f t="array" ref="F147">SUMIF(TRAINGCOST!$B$6:$B$8,$A147,TRAINGCOST!G$6:G$8)+SUMPRODUCT(--(HSEEXP!$B$7:$B$24=$A147)*(HSEEXP!$G$1:$AN$1=F$1),HSEEXP!$G$7:$AN$24)+SUMPRODUCT(--(GENSERVEXP!$B$7:$B$47=$A147)*(GENSERVEXP!$G$1:$AN$1=F$1),GENSERVEXP!$G$7:$AN$47)+SUMPRODUCT(--(ITEXP!$B$7:$B$15=$A147)*(ITEXP!$G$1:$AN$1=F$1),ITEXP!$G$7:$AN$15)+SUMIF(LABRCOST!$C$5:$C$5,$A147,LABRCOST!G$5:G$5)</f>
        <v>0</v>
      </c>
      <c r="G147" s="17" cm="1">
        <f t="array" ref="G147">SUMIF(TRAINGCOST!$B$6:$B$8,$A147,TRAINGCOST!H$6:H$8)+SUMPRODUCT(--(HSEEXP!$B$7:$B$24=$A147)*(HSEEXP!$G$1:$AN$1=G$1),HSEEXP!$G$7:$AN$24)+SUMPRODUCT(--(GENSERVEXP!$B$7:$B$47=$A147)*(GENSERVEXP!$G$1:$AN$1=G$1),GENSERVEXP!$G$7:$AN$47)+SUMPRODUCT(--(ITEXP!$B$7:$B$15=$A147)*(ITEXP!$G$1:$AN$1=G$1),ITEXP!$G$7:$AN$15)+SUMIF(LABRCOST!$C$5:$C$5,$A147,LABRCOST!H$5:H$5)</f>
        <v>0</v>
      </c>
      <c r="H147" s="17" cm="1">
        <f t="array" ref="H147">SUMIF(TRAINGCOST!$B$6:$B$8,$A147,TRAINGCOST!I$6:I$8)+SUMPRODUCT(--(HSEEXP!$B$7:$B$24=$A147)*(HSEEXP!$G$1:$AN$1=H$1),HSEEXP!$G$7:$AN$24)+SUMPRODUCT(--(GENSERVEXP!$B$7:$B$47=$A147)*(GENSERVEXP!$G$1:$AN$1=H$1),GENSERVEXP!$G$7:$AN$47)+SUMPRODUCT(--(ITEXP!$B$7:$B$15=$A147)*(ITEXP!$G$1:$AN$1=H$1),ITEXP!$G$7:$AN$15)+SUMIF(LABRCOST!$C$5:$C$5,$A147,LABRCOST!I$5:I$5)</f>
        <v>0</v>
      </c>
      <c r="I147" s="17" cm="1">
        <f t="array" ref="I147">SUMIF(TRAINGCOST!$B$6:$B$8,$A147,TRAINGCOST!J$6:J$8)+SUMPRODUCT(--(HSEEXP!$B$7:$B$24=$A147)*(HSEEXP!$G$1:$AN$1=I$1),HSEEXP!$G$7:$AN$24)+SUMPRODUCT(--(GENSERVEXP!$B$7:$B$47=$A147)*(GENSERVEXP!$G$1:$AN$1=I$1),GENSERVEXP!$G$7:$AN$47)+SUMPRODUCT(--(ITEXP!$B$7:$B$15=$A147)*(ITEXP!$G$1:$AN$1=I$1),ITEXP!$G$7:$AN$15)+SUMIF(LABRCOST!$C$5:$C$5,$A147,LABRCOST!J$5:J$5)</f>
        <v>0</v>
      </c>
      <c r="J147" s="17" cm="1">
        <f t="array" ref="J147">SUMIF(TRAINGCOST!$B$6:$B$8,$A147,TRAINGCOST!K$6:K$8)+SUMPRODUCT(--(HSEEXP!$B$7:$B$24=$A147)*(HSEEXP!$G$1:$AN$1=J$1),HSEEXP!$G$7:$AN$24)+SUMPRODUCT(--(GENSERVEXP!$B$7:$B$47=$A147)*(GENSERVEXP!$G$1:$AN$1=J$1),GENSERVEXP!$G$7:$AN$47)+SUMPRODUCT(--(ITEXP!$B$7:$B$15=$A147)*(ITEXP!$G$1:$AN$1=J$1),ITEXP!$G$7:$AN$15)+SUMIF(LABRCOST!$C$5:$C$5,$A147,LABRCOST!K$5:K$5)</f>
        <v>0</v>
      </c>
      <c r="K147" s="17" cm="1">
        <f t="array" ref="K147">SUMIF(TRAINGCOST!$B$6:$B$8,$A147,TRAINGCOST!L$6:L$8)+SUMPRODUCT(--(HSEEXP!$B$7:$B$24=$A147)*(HSEEXP!$G$1:$AN$1=K$1),HSEEXP!$G$7:$AN$24)+SUMPRODUCT(--(GENSERVEXP!$B$7:$B$47=$A147)*(GENSERVEXP!$G$1:$AN$1=K$1),GENSERVEXP!$G$7:$AN$47)+SUMPRODUCT(--(ITEXP!$B$7:$B$15=$A147)*(ITEXP!$G$1:$AN$1=K$1),ITEXP!$G$7:$AN$15)+SUMIF(LABRCOST!$C$5:$C$5,$A147,LABRCOST!L$5:L$5)</f>
        <v>0</v>
      </c>
      <c r="L147" s="17" cm="1">
        <f t="array" ref="L147">SUMIF(TRAINGCOST!$B$6:$B$8,$A147,TRAINGCOST!M$6:M$8)+SUMPRODUCT(--(HSEEXP!$B$7:$B$24=$A147)*(HSEEXP!$G$1:$AN$1=L$1),HSEEXP!$G$7:$AN$24)+SUMPRODUCT(--(GENSERVEXP!$B$7:$B$47=$A147)*(GENSERVEXP!$G$1:$AN$1=L$1),GENSERVEXP!$G$7:$AN$47)+SUMPRODUCT(--(ITEXP!$B$7:$B$15=$A147)*(ITEXP!$G$1:$AN$1=L$1),ITEXP!$G$7:$AN$15)+SUMIF(LABRCOST!$C$5:$C$5,$A147,LABRCOST!M$5:M$5)</f>
        <v>0</v>
      </c>
      <c r="M147" s="17" cm="1">
        <f t="array" ref="M147">SUMIF(TRAINGCOST!$B$6:$B$8,$A147,TRAINGCOST!N$6:N$8)+SUMPRODUCT(--(HSEEXP!$B$7:$B$24=$A147)*(HSEEXP!$G$1:$AN$1=M$1),HSEEXP!$G$7:$AN$24)+SUMPRODUCT(--(GENSERVEXP!$B$7:$B$47=$A147)*(GENSERVEXP!$G$1:$AN$1=M$1),GENSERVEXP!$G$7:$AN$47)+SUMPRODUCT(--(ITEXP!$B$7:$B$15=$A147)*(ITEXP!$G$1:$AN$1=M$1),ITEXP!$G$7:$AN$15)+SUMIF(LABRCOST!$C$5:$C$5,$A147,LABRCOST!N$5:N$5)</f>
        <v>0</v>
      </c>
      <c r="N147" s="17" cm="1">
        <f t="array" ref="N147">SUMIF(TRAINGCOST!$B$6:$B$8,$A147,TRAINGCOST!O$6:O$8)+SUMPRODUCT(--(HSEEXP!$B$7:$B$24=$A147)*(HSEEXP!$G$1:$AN$1=N$1),HSEEXP!$G$7:$AN$24)+SUMPRODUCT(--(GENSERVEXP!$B$7:$B$47=$A147)*(GENSERVEXP!$G$1:$AN$1=N$1),GENSERVEXP!$G$7:$AN$47)+SUMPRODUCT(--(ITEXP!$B$7:$B$15=$A147)*(ITEXP!$G$1:$AN$1=N$1),ITEXP!$G$7:$AN$15)+SUMIF(LABRCOST!$C$5:$C$5,$A147,LABRCOST!O$5:O$5)</f>
        <v>0</v>
      </c>
      <c r="O147" s="18">
        <f t="shared" si="27"/>
        <v>0</v>
      </c>
      <c r="P147" s="32" t="s">
        <v>278</v>
      </c>
    </row>
    <row r="148" spans="1:16">
      <c r="A148" s="30" t="s">
        <v>293</v>
      </c>
      <c r="B148" s="31" t="s">
        <v>294</v>
      </c>
      <c r="C148" s="17" cm="1">
        <f t="array" ref="C148">SUMIF(TRAINGCOST!$B$6:$B$8,$A148,TRAINGCOST!D$6:D$8)+SUMPRODUCT(--(HSEEXP!$B$7:$B$24=$A148)*(HSEEXP!$G$1:$AN$1=C$1),HSEEXP!$G$7:$AN$24)+SUMPRODUCT(--(GENSERVEXP!$B$7:$B$47=$A148)*(GENSERVEXP!$G$1:$AN$1=C$1),GENSERVEXP!$G$7:$AN$47)+SUMPRODUCT(--(ITEXP!$B$7:$B$15=$A148)*(ITEXP!$G$1:$AN$1=C$1),ITEXP!$G$7:$AN$15)+SUMIF(LABRCOST!$C$5:$C$5,$A148,LABRCOST!D$5:D$5)</f>
        <v>0</v>
      </c>
      <c r="D148" s="17" cm="1">
        <f t="array" ref="D148">SUMIF(TRAINGCOST!$B$6:$B$8,$A148,TRAINGCOST!E$6:E$8)+SUMPRODUCT(--(HSEEXP!$B$7:$B$24=$A148)*(HSEEXP!$G$1:$AN$1=D$1),HSEEXP!$G$7:$AN$24)+SUMPRODUCT(--(GENSERVEXP!$B$7:$B$47=$A148)*(GENSERVEXP!$G$1:$AN$1=D$1),GENSERVEXP!$G$7:$AN$47)+SUMPRODUCT(--(ITEXP!$B$7:$B$15=$A148)*(ITEXP!$G$1:$AN$1=D$1),ITEXP!$G$7:$AN$15)+SUMIF(LABRCOST!$C$5:$C$5,$A148,LABRCOST!E$5:E$5)</f>
        <v>0</v>
      </c>
      <c r="E148" s="17" cm="1">
        <f t="array" ref="E148">SUMIF(TRAINGCOST!$B$6:$B$8,$A148,TRAINGCOST!F$6:F$8)+SUMPRODUCT(--(HSEEXP!$B$7:$B$24=$A148)*(HSEEXP!$G$1:$AN$1=E$1),HSEEXP!$G$7:$AN$24)+SUMPRODUCT(--(GENSERVEXP!$B$7:$B$47=$A148)*(GENSERVEXP!$G$1:$AN$1=E$1),GENSERVEXP!$G$7:$AN$47)+SUMPRODUCT(--(ITEXP!$B$7:$B$15=$A148)*(ITEXP!$G$1:$AN$1=E$1),ITEXP!$G$7:$AN$15)+SUMIF(LABRCOST!$C$5:$C$5,$A148,LABRCOST!F$5:F$5)</f>
        <v>0</v>
      </c>
      <c r="F148" s="17" cm="1">
        <f t="array" ref="F148">SUMIF(TRAINGCOST!$B$6:$B$8,$A148,TRAINGCOST!G$6:G$8)+SUMPRODUCT(--(HSEEXP!$B$7:$B$24=$A148)*(HSEEXP!$G$1:$AN$1=F$1),HSEEXP!$G$7:$AN$24)+SUMPRODUCT(--(GENSERVEXP!$B$7:$B$47=$A148)*(GENSERVEXP!$G$1:$AN$1=F$1),GENSERVEXP!$G$7:$AN$47)+SUMPRODUCT(--(ITEXP!$B$7:$B$15=$A148)*(ITEXP!$G$1:$AN$1=F$1),ITEXP!$G$7:$AN$15)+SUMIF(LABRCOST!$C$5:$C$5,$A148,LABRCOST!G$5:G$5)</f>
        <v>0</v>
      </c>
      <c r="G148" s="17" cm="1">
        <f t="array" ref="G148">SUMIF(TRAINGCOST!$B$6:$B$8,$A148,TRAINGCOST!H$6:H$8)+SUMPRODUCT(--(HSEEXP!$B$7:$B$24=$A148)*(HSEEXP!$G$1:$AN$1=G$1),HSEEXP!$G$7:$AN$24)+SUMPRODUCT(--(GENSERVEXP!$B$7:$B$47=$A148)*(GENSERVEXP!$G$1:$AN$1=G$1),GENSERVEXP!$G$7:$AN$47)+SUMPRODUCT(--(ITEXP!$B$7:$B$15=$A148)*(ITEXP!$G$1:$AN$1=G$1),ITEXP!$G$7:$AN$15)+SUMIF(LABRCOST!$C$5:$C$5,$A148,LABRCOST!H$5:H$5)</f>
        <v>0</v>
      </c>
      <c r="H148" s="17" cm="1">
        <f t="array" ref="H148">SUMIF(TRAINGCOST!$B$6:$B$8,$A148,TRAINGCOST!I$6:I$8)+SUMPRODUCT(--(HSEEXP!$B$7:$B$24=$A148)*(HSEEXP!$G$1:$AN$1=H$1),HSEEXP!$G$7:$AN$24)+SUMPRODUCT(--(GENSERVEXP!$B$7:$B$47=$A148)*(GENSERVEXP!$G$1:$AN$1=H$1),GENSERVEXP!$G$7:$AN$47)+SUMPRODUCT(--(ITEXP!$B$7:$B$15=$A148)*(ITEXP!$G$1:$AN$1=H$1),ITEXP!$G$7:$AN$15)+SUMIF(LABRCOST!$C$5:$C$5,$A148,LABRCOST!I$5:I$5)</f>
        <v>0</v>
      </c>
      <c r="I148" s="17" cm="1">
        <f t="array" ref="I148">SUMIF(TRAINGCOST!$B$6:$B$8,$A148,TRAINGCOST!J$6:J$8)+SUMPRODUCT(--(HSEEXP!$B$7:$B$24=$A148)*(HSEEXP!$G$1:$AN$1=I$1),HSEEXP!$G$7:$AN$24)+SUMPRODUCT(--(GENSERVEXP!$B$7:$B$47=$A148)*(GENSERVEXP!$G$1:$AN$1=I$1),GENSERVEXP!$G$7:$AN$47)+SUMPRODUCT(--(ITEXP!$B$7:$B$15=$A148)*(ITEXP!$G$1:$AN$1=I$1),ITEXP!$G$7:$AN$15)+SUMIF(LABRCOST!$C$5:$C$5,$A148,LABRCOST!J$5:J$5)</f>
        <v>0</v>
      </c>
      <c r="J148" s="17" cm="1">
        <f t="array" ref="J148">SUMIF(TRAINGCOST!$B$6:$B$8,$A148,TRAINGCOST!K$6:K$8)+SUMPRODUCT(--(HSEEXP!$B$7:$B$24=$A148)*(HSEEXP!$G$1:$AN$1=J$1),HSEEXP!$G$7:$AN$24)+SUMPRODUCT(--(GENSERVEXP!$B$7:$B$47=$A148)*(GENSERVEXP!$G$1:$AN$1=J$1),GENSERVEXP!$G$7:$AN$47)+SUMPRODUCT(--(ITEXP!$B$7:$B$15=$A148)*(ITEXP!$G$1:$AN$1=J$1),ITEXP!$G$7:$AN$15)+SUMIF(LABRCOST!$C$5:$C$5,$A148,LABRCOST!K$5:K$5)</f>
        <v>0</v>
      </c>
      <c r="K148" s="17" cm="1">
        <f t="array" ref="K148">SUMIF(TRAINGCOST!$B$6:$B$8,$A148,TRAINGCOST!L$6:L$8)+SUMPRODUCT(--(HSEEXP!$B$7:$B$24=$A148)*(HSEEXP!$G$1:$AN$1=K$1),HSEEXP!$G$7:$AN$24)+SUMPRODUCT(--(GENSERVEXP!$B$7:$B$47=$A148)*(GENSERVEXP!$G$1:$AN$1=K$1),GENSERVEXP!$G$7:$AN$47)+SUMPRODUCT(--(ITEXP!$B$7:$B$15=$A148)*(ITEXP!$G$1:$AN$1=K$1),ITEXP!$G$7:$AN$15)+SUMIF(LABRCOST!$C$5:$C$5,$A148,LABRCOST!L$5:L$5)</f>
        <v>0</v>
      </c>
      <c r="L148" s="17" cm="1">
        <f t="array" ref="L148">SUMIF(TRAINGCOST!$B$6:$B$8,$A148,TRAINGCOST!M$6:M$8)+SUMPRODUCT(--(HSEEXP!$B$7:$B$24=$A148)*(HSEEXP!$G$1:$AN$1=L$1),HSEEXP!$G$7:$AN$24)+SUMPRODUCT(--(GENSERVEXP!$B$7:$B$47=$A148)*(GENSERVEXP!$G$1:$AN$1=L$1),GENSERVEXP!$G$7:$AN$47)+SUMPRODUCT(--(ITEXP!$B$7:$B$15=$A148)*(ITEXP!$G$1:$AN$1=L$1),ITEXP!$G$7:$AN$15)+SUMIF(LABRCOST!$C$5:$C$5,$A148,LABRCOST!M$5:M$5)</f>
        <v>0</v>
      </c>
      <c r="M148" s="17" cm="1">
        <f t="array" ref="M148">SUMIF(TRAINGCOST!$B$6:$B$8,$A148,TRAINGCOST!N$6:N$8)+SUMPRODUCT(--(HSEEXP!$B$7:$B$24=$A148)*(HSEEXP!$G$1:$AN$1=M$1),HSEEXP!$G$7:$AN$24)+SUMPRODUCT(--(GENSERVEXP!$B$7:$B$47=$A148)*(GENSERVEXP!$G$1:$AN$1=M$1),GENSERVEXP!$G$7:$AN$47)+SUMPRODUCT(--(ITEXP!$B$7:$B$15=$A148)*(ITEXP!$G$1:$AN$1=M$1),ITEXP!$G$7:$AN$15)+SUMIF(LABRCOST!$C$5:$C$5,$A148,LABRCOST!N$5:N$5)</f>
        <v>0</v>
      </c>
      <c r="N148" s="17" cm="1">
        <f t="array" ref="N148">SUMIF(TRAINGCOST!$B$6:$B$8,$A148,TRAINGCOST!O$6:O$8)+SUMPRODUCT(--(HSEEXP!$B$7:$B$24=$A148)*(HSEEXP!$G$1:$AN$1=N$1),HSEEXP!$G$7:$AN$24)+SUMPRODUCT(--(GENSERVEXP!$B$7:$B$47=$A148)*(GENSERVEXP!$G$1:$AN$1=N$1),GENSERVEXP!$G$7:$AN$47)+SUMPRODUCT(--(ITEXP!$B$7:$B$15=$A148)*(ITEXP!$G$1:$AN$1=N$1),ITEXP!$G$7:$AN$15)+SUMIF(LABRCOST!$C$5:$C$5,$A148,LABRCOST!O$5:O$5)</f>
        <v>0</v>
      </c>
      <c r="O148" s="18">
        <f t="shared" si="27"/>
        <v>0</v>
      </c>
      <c r="P148" s="32" t="s">
        <v>278</v>
      </c>
    </row>
    <row r="149" spans="1:16">
      <c r="A149" s="20" t="s">
        <v>295</v>
      </c>
      <c r="B149" s="29" t="s">
        <v>296</v>
      </c>
      <c r="C149" s="22">
        <f t="shared" ref="C149:O149" si="28">SUM(C141:C148)</f>
        <v>0</v>
      </c>
      <c r="D149" s="22">
        <f t="shared" si="28"/>
        <v>0</v>
      </c>
      <c r="E149" s="22">
        <f t="shared" si="28"/>
        <v>0</v>
      </c>
      <c r="F149" s="22">
        <f t="shared" si="28"/>
        <v>0</v>
      </c>
      <c r="G149" s="22">
        <f t="shared" si="28"/>
        <v>0</v>
      </c>
      <c r="H149" s="22">
        <f t="shared" si="28"/>
        <v>0</v>
      </c>
      <c r="I149" s="22">
        <f t="shared" si="28"/>
        <v>0</v>
      </c>
      <c r="J149" s="22">
        <f t="shared" si="28"/>
        <v>0</v>
      </c>
      <c r="K149" s="22">
        <f t="shared" si="28"/>
        <v>0</v>
      </c>
      <c r="L149" s="22">
        <f t="shared" si="28"/>
        <v>0</v>
      </c>
      <c r="M149" s="22">
        <f t="shared" si="28"/>
        <v>0</v>
      </c>
      <c r="N149" s="22">
        <f t="shared" si="28"/>
        <v>0</v>
      </c>
      <c r="O149" s="23">
        <f t="shared" si="28"/>
        <v>0</v>
      </c>
      <c r="P149" s="24"/>
    </row>
    <row r="150" spans="1:16">
      <c r="A150" s="30" t="s">
        <v>297</v>
      </c>
      <c r="B150" s="31" t="s">
        <v>298</v>
      </c>
      <c r="C150" s="17" cm="1">
        <f t="array" ref="C150">SUMIF(TRAINGCOST!$B$6:$B$8,$A150,TRAINGCOST!D$6:D$8)+SUMPRODUCT(--(HSEEXP!$B$7:$B$24=$A150)*(HSEEXP!$G$1:$AN$1=C$1),HSEEXP!$G$7:$AN$24)+SUMPRODUCT(--(GENSERVEXP!$B$7:$B$47=$A150)*(GENSERVEXP!$G$1:$AN$1=C$1),GENSERVEXP!$G$7:$AN$47)+SUMPRODUCT(--(ITEXP!$B$7:$B$15=$A150)*(ITEXP!$G$1:$AN$1=C$1),ITEXP!$G$7:$AN$15)+SUMIF(LABRCOST!$C$5:$C$5,$A150,LABRCOST!D$5:D$5)</f>
        <v>0</v>
      </c>
      <c r="D150" s="17" cm="1">
        <f t="array" ref="D150">SUMIF(TRAINGCOST!$B$6:$B$8,$A150,TRAINGCOST!E$6:E$8)+SUMPRODUCT(--(HSEEXP!$B$7:$B$24=$A150)*(HSEEXP!$G$1:$AN$1=D$1),HSEEXP!$G$7:$AN$24)+SUMPRODUCT(--(GENSERVEXP!$B$7:$B$47=$A150)*(GENSERVEXP!$G$1:$AN$1=D$1),GENSERVEXP!$G$7:$AN$47)+SUMPRODUCT(--(ITEXP!$B$7:$B$15=$A150)*(ITEXP!$G$1:$AN$1=D$1),ITEXP!$G$7:$AN$15)+SUMIF(LABRCOST!$C$5:$C$5,$A150,LABRCOST!E$5:E$5)</f>
        <v>0</v>
      </c>
      <c r="E150" s="17" cm="1">
        <f t="array" ref="E150">SUMIF(TRAINGCOST!$B$6:$B$8,$A150,TRAINGCOST!F$6:F$8)+SUMPRODUCT(--(HSEEXP!$B$7:$B$24=$A150)*(HSEEXP!$G$1:$AN$1=E$1),HSEEXP!$G$7:$AN$24)+SUMPRODUCT(--(GENSERVEXP!$B$7:$B$47=$A150)*(GENSERVEXP!$G$1:$AN$1=E$1),GENSERVEXP!$G$7:$AN$47)+SUMPRODUCT(--(ITEXP!$B$7:$B$15=$A150)*(ITEXP!$G$1:$AN$1=E$1),ITEXP!$G$7:$AN$15)+SUMIF(LABRCOST!$C$5:$C$5,$A150,LABRCOST!F$5:F$5)</f>
        <v>0</v>
      </c>
      <c r="F150" s="17" cm="1">
        <f t="array" ref="F150">SUMIF(TRAINGCOST!$B$6:$B$8,$A150,TRAINGCOST!G$6:G$8)+SUMPRODUCT(--(HSEEXP!$B$7:$B$24=$A150)*(HSEEXP!$G$1:$AN$1=F$1),HSEEXP!$G$7:$AN$24)+SUMPRODUCT(--(GENSERVEXP!$B$7:$B$47=$A150)*(GENSERVEXP!$G$1:$AN$1=F$1),GENSERVEXP!$G$7:$AN$47)+SUMPRODUCT(--(ITEXP!$B$7:$B$15=$A150)*(ITEXP!$G$1:$AN$1=F$1),ITEXP!$G$7:$AN$15)+SUMIF(LABRCOST!$C$5:$C$5,$A150,LABRCOST!G$5:G$5)</f>
        <v>0</v>
      </c>
      <c r="G150" s="17" cm="1">
        <f t="array" ref="G150">SUMIF(TRAINGCOST!$B$6:$B$8,$A150,TRAINGCOST!H$6:H$8)+SUMPRODUCT(--(HSEEXP!$B$7:$B$24=$A150)*(HSEEXP!$G$1:$AN$1=G$1),HSEEXP!$G$7:$AN$24)+SUMPRODUCT(--(GENSERVEXP!$B$7:$B$47=$A150)*(GENSERVEXP!$G$1:$AN$1=G$1),GENSERVEXP!$G$7:$AN$47)+SUMPRODUCT(--(ITEXP!$B$7:$B$15=$A150)*(ITEXP!$G$1:$AN$1=G$1),ITEXP!$G$7:$AN$15)+SUMIF(LABRCOST!$C$5:$C$5,$A150,LABRCOST!H$5:H$5)</f>
        <v>0</v>
      </c>
      <c r="H150" s="17" cm="1">
        <f t="array" ref="H150">SUMIF(TRAINGCOST!$B$6:$B$8,$A150,TRAINGCOST!I$6:I$8)+SUMPRODUCT(--(HSEEXP!$B$7:$B$24=$A150)*(HSEEXP!$G$1:$AN$1=H$1),HSEEXP!$G$7:$AN$24)+SUMPRODUCT(--(GENSERVEXP!$B$7:$B$47=$A150)*(GENSERVEXP!$G$1:$AN$1=H$1),GENSERVEXP!$G$7:$AN$47)+SUMPRODUCT(--(ITEXP!$B$7:$B$15=$A150)*(ITEXP!$G$1:$AN$1=H$1),ITEXP!$G$7:$AN$15)+SUMIF(LABRCOST!$C$5:$C$5,$A150,LABRCOST!I$5:I$5)</f>
        <v>0</v>
      </c>
      <c r="I150" s="17" cm="1">
        <f t="array" ref="I150">SUMIF(TRAINGCOST!$B$6:$B$8,$A150,TRAINGCOST!J$6:J$8)+SUMPRODUCT(--(HSEEXP!$B$7:$B$24=$A150)*(HSEEXP!$G$1:$AN$1=I$1),HSEEXP!$G$7:$AN$24)+SUMPRODUCT(--(GENSERVEXP!$B$7:$B$47=$A150)*(GENSERVEXP!$G$1:$AN$1=I$1),GENSERVEXP!$G$7:$AN$47)+SUMPRODUCT(--(ITEXP!$B$7:$B$15=$A150)*(ITEXP!$G$1:$AN$1=I$1),ITEXP!$G$7:$AN$15)+SUMIF(LABRCOST!$C$5:$C$5,$A150,LABRCOST!J$5:J$5)</f>
        <v>0</v>
      </c>
      <c r="J150" s="17" cm="1">
        <f t="array" ref="J150">SUMIF(TRAINGCOST!$B$6:$B$8,$A150,TRAINGCOST!K$6:K$8)+SUMPRODUCT(--(HSEEXP!$B$7:$B$24=$A150)*(HSEEXP!$G$1:$AN$1=J$1),HSEEXP!$G$7:$AN$24)+SUMPRODUCT(--(GENSERVEXP!$B$7:$B$47=$A150)*(GENSERVEXP!$G$1:$AN$1=J$1),GENSERVEXP!$G$7:$AN$47)+SUMPRODUCT(--(ITEXP!$B$7:$B$15=$A150)*(ITEXP!$G$1:$AN$1=J$1),ITEXP!$G$7:$AN$15)+SUMIF(LABRCOST!$C$5:$C$5,$A150,LABRCOST!K$5:K$5)</f>
        <v>0</v>
      </c>
      <c r="K150" s="17" cm="1">
        <f t="array" ref="K150">SUMIF(TRAINGCOST!$B$6:$B$8,$A150,TRAINGCOST!L$6:L$8)+SUMPRODUCT(--(HSEEXP!$B$7:$B$24=$A150)*(HSEEXP!$G$1:$AN$1=K$1),HSEEXP!$G$7:$AN$24)+SUMPRODUCT(--(GENSERVEXP!$B$7:$B$47=$A150)*(GENSERVEXP!$G$1:$AN$1=K$1),GENSERVEXP!$G$7:$AN$47)+SUMPRODUCT(--(ITEXP!$B$7:$B$15=$A150)*(ITEXP!$G$1:$AN$1=K$1),ITEXP!$G$7:$AN$15)+SUMIF(LABRCOST!$C$5:$C$5,$A150,LABRCOST!L$5:L$5)</f>
        <v>0</v>
      </c>
      <c r="L150" s="17" cm="1">
        <f t="array" ref="L150">SUMIF(TRAINGCOST!$B$6:$B$8,$A150,TRAINGCOST!M$6:M$8)+SUMPRODUCT(--(HSEEXP!$B$7:$B$24=$A150)*(HSEEXP!$G$1:$AN$1=L$1),HSEEXP!$G$7:$AN$24)+SUMPRODUCT(--(GENSERVEXP!$B$7:$B$47=$A150)*(GENSERVEXP!$G$1:$AN$1=L$1),GENSERVEXP!$G$7:$AN$47)+SUMPRODUCT(--(ITEXP!$B$7:$B$15=$A150)*(ITEXP!$G$1:$AN$1=L$1),ITEXP!$G$7:$AN$15)+SUMIF(LABRCOST!$C$5:$C$5,$A150,LABRCOST!M$5:M$5)</f>
        <v>0</v>
      </c>
      <c r="M150" s="17" cm="1">
        <f t="array" ref="M150">SUMIF(TRAINGCOST!$B$6:$B$8,$A150,TRAINGCOST!N$6:N$8)+SUMPRODUCT(--(HSEEXP!$B$7:$B$24=$A150)*(HSEEXP!$G$1:$AN$1=M$1),HSEEXP!$G$7:$AN$24)+SUMPRODUCT(--(GENSERVEXP!$B$7:$B$47=$A150)*(GENSERVEXP!$G$1:$AN$1=M$1),GENSERVEXP!$G$7:$AN$47)+SUMPRODUCT(--(ITEXP!$B$7:$B$15=$A150)*(ITEXP!$G$1:$AN$1=M$1),ITEXP!$G$7:$AN$15)+SUMIF(LABRCOST!$C$5:$C$5,$A150,LABRCOST!N$5:N$5)</f>
        <v>0</v>
      </c>
      <c r="N150" s="17" cm="1">
        <f t="array" ref="N150">SUMIF(TRAINGCOST!$B$6:$B$8,$A150,TRAINGCOST!O$6:O$8)+SUMPRODUCT(--(HSEEXP!$B$7:$B$24=$A150)*(HSEEXP!$G$1:$AN$1=N$1),HSEEXP!$G$7:$AN$24)+SUMPRODUCT(--(GENSERVEXP!$B$7:$B$47=$A150)*(GENSERVEXP!$G$1:$AN$1=N$1),GENSERVEXP!$G$7:$AN$47)+SUMPRODUCT(--(ITEXP!$B$7:$B$15=$A150)*(ITEXP!$G$1:$AN$1=N$1),ITEXP!$G$7:$AN$15)+SUMIF(LABRCOST!$C$5:$C$5,$A150,LABRCOST!O$5:O$5)</f>
        <v>0</v>
      </c>
      <c r="O150" s="18">
        <f>SUM(C150:N150)</f>
        <v>0</v>
      </c>
      <c r="P150" s="32" t="s">
        <v>202</v>
      </c>
    </row>
    <row r="151" spans="1:16">
      <c r="A151" s="30" t="s">
        <v>299</v>
      </c>
      <c r="B151" s="31" t="s">
        <v>300</v>
      </c>
      <c r="C151" s="17" cm="1">
        <f t="array" ref="C151">SUMIF(TRAINGCOST!$B$6:$B$8,$A151,TRAINGCOST!D$6:D$8)+SUMPRODUCT(--(HSEEXP!$B$7:$B$24=$A151)*(HSEEXP!$G$1:$AN$1=C$1),HSEEXP!$G$7:$AN$24)+SUMPRODUCT(--(GENSERVEXP!$B$7:$B$47=$A151)*(GENSERVEXP!$G$1:$AN$1=C$1),GENSERVEXP!$G$7:$AN$47)+SUMPRODUCT(--(ITEXP!$B$7:$B$15=$A151)*(ITEXP!$G$1:$AN$1=C$1),ITEXP!$G$7:$AN$15)+SUMIF(LABRCOST!$C$5:$C$5,$A151,LABRCOST!D$5:D$5)</f>
        <v>0</v>
      </c>
      <c r="D151" s="17" cm="1">
        <f t="array" ref="D151">SUMIF(TRAINGCOST!$B$6:$B$8,$A151,TRAINGCOST!E$6:E$8)+SUMPRODUCT(--(HSEEXP!$B$7:$B$24=$A151)*(HSEEXP!$G$1:$AN$1=D$1),HSEEXP!$G$7:$AN$24)+SUMPRODUCT(--(GENSERVEXP!$B$7:$B$47=$A151)*(GENSERVEXP!$G$1:$AN$1=D$1),GENSERVEXP!$G$7:$AN$47)+SUMPRODUCT(--(ITEXP!$B$7:$B$15=$A151)*(ITEXP!$G$1:$AN$1=D$1),ITEXP!$G$7:$AN$15)+SUMIF(LABRCOST!$C$5:$C$5,$A151,LABRCOST!E$5:E$5)</f>
        <v>0</v>
      </c>
      <c r="E151" s="17" cm="1">
        <f t="array" ref="E151">SUMIF(TRAINGCOST!$B$6:$B$8,$A151,TRAINGCOST!F$6:F$8)+SUMPRODUCT(--(HSEEXP!$B$7:$B$24=$A151)*(HSEEXP!$G$1:$AN$1=E$1),HSEEXP!$G$7:$AN$24)+SUMPRODUCT(--(GENSERVEXP!$B$7:$B$47=$A151)*(GENSERVEXP!$G$1:$AN$1=E$1),GENSERVEXP!$G$7:$AN$47)+SUMPRODUCT(--(ITEXP!$B$7:$B$15=$A151)*(ITEXP!$G$1:$AN$1=E$1),ITEXP!$G$7:$AN$15)+SUMIF(LABRCOST!$C$5:$C$5,$A151,LABRCOST!F$5:F$5)</f>
        <v>0</v>
      </c>
      <c r="F151" s="17" cm="1">
        <f t="array" ref="F151">SUMIF(TRAINGCOST!$B$6:$B$8,$A151,TRAINGCOST!G$6:G$8)+SUMPRODUCT(--(HSEEXP!$B$7:$B$24=$A151)*(HSEEXP!$G$1:$AN$1=F$1),HSEEXP!$G$7:$AN$24)+SUMPRODUCT(--(GENSERVEXP!$B$7:$B$47=$A151)*(GENSERVEXP!$G$1:$AN$1=F$1),GENSERVEXP!$G$7:$AN$47)+SUMPRODUCT(--(ITEXP!$B$7:$B$15=$A151)*(ITEXP!$G$1:$AN$1=F$1),ITEXP!$G$7:$AN$15)+SUMIF(LABRCOST!$C$5:$C$5,$A151,LABRCOST!G$5:G$5)</f>
        <v>0</v>
      </c>
      <c r="G151" s="17" cm="1">
        <f t="array" ref="G151">SUMIF(TRAINGCOST!$B$6:$B$8,$A151,TRAINGCOST!H$6:H$8)+SUMPRODUCT(--(HSEEXP!$B$7:$B$24=$A151)*(HSEEXP!$G$1:$AN$1=G$1),HSEEXP!$G$7:$AN$24)+SUMPRODUCT(--(GENSERVEXP!$B$7:$B$47=$A151)*(GENSERVEXP!$G$1:$AN$1=G$1),GENSERVEXP!$G$7:$AN$47)+SUMPRODUCT(--(ITEXP!$B$7:$B$15=$A151)*(ITEXP!$G$1:$AN$1=G$1),ITEXP!$G$7:$AN$15)+SUMIF(LABRCOST!$C$5:$C$5,$A151,LABRCOST!H$5:H$5)</f>
        <v>0</v>
      </c>
      <c r="H151" s="17" cm="1">
        <f t="array" ref="H151">SUMIF(TRAINGCOST!$B$6:$B$8,$A151,TRAINGCOST!I$6:I$8)+SUMPRODUCT(--(HSEEXP!$B$7:$B$24=$A151)*(HSEEXP!$G$1:$AN$1=H$1),HSEEXP!$G$7:$AN$24)+SUMPRODUCT(--(GENSERVEXP!$B$7:$B$47=$A151)*(GENSERVEXP!$G$1:$AN$1=H$1),GENSERVEXP!$G$7:$AN$47)+SUMPRODUCT(--(ITEXP!$B$7:$B$15=$A151)*(ITEXP!$G$1:$AN$1=H$1),ITEXP!$G$7:$AN$15)+SUMIF(LABRCOST!$C$5:$C$5,$A151,LABRCOST!I$5:I$5)</f>
        <v>0</v>
      </c>
      <c r="I151" s="17" cm="1">
        <f t="array" ref="I151">SUMIF(TRAINGCOST!$B$6:$B$8,$A151,TRAINGCOST!J$6:J$8)+SUMPRODUCT(--(HSEEXP!$B$7:$B$24=$A151)*(HSEEXP!$G$1:$AN$1=I$1),HSEEXP!$G$7:$AN$24)+SUMPRODUCT(--(GENSERVEXP!$B$7:$B$47=$A151)*(GENSERVEXP!$G$1:$AN$1=I$1),GENSERVEXP!$G$7:$AN$47)+SUMPRODUCT(--(ITEXP!$B$7:$B$15=$A151)*(ITEXP!$G$1:$AN$1=I$1),ITEXP!$G$7:$AN$15)+SUMIF(LABRCOST!$C$5:$C$5,$A151,LABRCOST!J$5:J$5)</f>
        <v>0</v>
      </c>
      <c r="J151" s="17" cm="1">
        <f t="array" ref="J151">SUMIF(TRAINGCOST!$B$6:$B$8,$A151,TRAINGCOST!K$6:K$8)+SUMPRODUCT(--(HSEEXP!$B$7:$B$24=$A151)*(HSEEXP!$G$1:$AN$1=J$1),HSEEXP!$G$7:$AN$24)+SUMPRODUCT(--(GENSERVEXP!$B$7:$B$47=$A151)*(GENSERVEXP!$G$1:$AN$1=J$1),GENSERVEXP!$G$7:$AN$47)+SUMPRODUCT(--(ITEXP!$B$7:$B$15=$A151)*(ITEXP!$G$1:$AN$1=J$1),ITEXP!$G$7:$AN$15)+SUMIF(LABRCOST!$C$5:$C$5,$A151,LABRCOST!K$5:K$5)</f>
        <v>0</v>
      </c>
      <c r="K151" s="17" cm="1">
        <f t="array" ref="K151">SUMIF(TRAINGCOST!$B$6:$B$8,$A151,TRAINGCOST!L$6:L$8)+SUMPRODUCT(--(HSEEXP!$B$7:$B$24=$A151)*(HSEEXP!$G$1:$AN$1=K$1),HSEEXP!$G$7:$AN$24)+SUMPRODUCT(--(GENSERVEXP!$B$7:$B$47=$A151)*(GENSERVEXP!$G$1:$AN$1=K$1),GENSERVEXP!$G$7:$AN$47)+SUMPRODUCT(--(ITEXP!$B$7:$B$15=$A151)*(ITEXP!$G$1:$AN$1=K$1),ITEXP!$G$7:$AN$15)+SUMIF(LABRCOST!$C$5:$C$5,$A151,LABRCOST!L$5:L$5)</f>
        <v>0</v>
      </c>
      <c r="L151" s="17" cm="1">
        <f t="array" ref="L151">SUMIF(TRAINGCOST!$B$6:$B$8,$A151,TRAINGCOST!M$6:M$8)+SUMPRODUCT(--(HSEEXP!$B$7:$B$24=$A151)*(HSEEXP!$G$1:$AN$1=L$1),HSEEXP!$G$7:$AN$24)+SUMPRODUCT(--(GENSERVEXP!$B$7:$B$47=$A151)*(GENSERVEXP!$G$1:$AN$1=L$1),GENSERVEXP!$G$7:$AN$47)+SUMPRODUCT(--(ITEXP!$B$7:$B$15=$A151)*(ITEXP!$G$1:$AN$1=L$1),ITEXP!$G$7:$AN$15)+SUMIF(LABRCOST!$C$5:$C$5,$A151,LABRCOST!M$5:M$5)</f>
        <v>0</v>
      </c>
      <c r="M151" s="17" cm="1">
        <f t="array" ref="M151">SUMIF(TRAINGCOST!$B$6:$B$8,$A151,TRAINGCOST!N$6:N$8)+SUMPRODUCT(--(HSEEXP!$B$7:$B$24=$A151)*(HSEEXP!$G$1:$AN$1=M$1),HSEEXP!$G$7:$AN$24)+SUMPRODUCT(--(GENSERVEXP!$B$7:$B$47=$A151)*(GENSERVEXP!$G$1:$AN$1=M$1),GENSERVEXP!$G$7:$AN$47)+SUMPRODUCT(--(ITEXP!$B$7:$B$15=$A151)*(ITEXP!$G$1:$AN$1=M$1),ITEXP!$G$7:$AN$15)+SUMIF(LABRCOST!$C$5:$C$5,$A151,LABRCOST!N$5:N$5)</f>
        <v>0</v>
      </c>
      <c r="N151" s="17" cm="1">
        <f t="array" ref="N151">SUMIF(TRAINGCOST!$B$6:$B$8,$A151,TRAINGCOST!O$6:O$8)+SUMPRODUCT(--(HSEEXP!$B$7:$B$24=$A151)*(HSEEXP!$G$1:$AN$1=N$1),HSEEXP!$G$7:$AN$24)+SUMPRODUCT(--(GENSERVEXP!$B$7:$B$47=$A151)*(GENSERVEXP!$G$1:$AN$1=N$1),GENSERVEXP!$G$7:$AN$47)+SUMPRODUCT(--(ITEXP!$B$7:$B$15=$A151)*(ITEXP!$G$1:$AN$1=N$1),ITEXP!$G$7:$AN$15)+SUMIF(LABRCOST!$C$5:$C$5,$A151,LABRCOST!O$5:O$5)</f>
        <v>0</v>
      </c>
      <c r="O151" s="18">
        <f>SUM(C151:N151)</f>
        <v>0</v>
      </c>
      <c r="P151" s="32" t="s">
        <v>202</v>
      </c>
    </row>
    <row r="152" spans="1:16">
      <c r="A152" s="30" t="s">
        <v>301</v>
      </c>
      <c r="B152" s="31" t="s">
        <v>302</v>
      </c>
      <c r="C152" s="17" cm="1">
        <f t="array" ref="C152">SUMIF(TRAINGCOST!$B$6:$B$8,$A152,TRAINGCOST!D$6:D$8)+SUMPRODUCT(--(HSEEXP!$B$7:$B$24=$A152)*(HSEEXP!$G$1:$AN$1=C$1),HSEEXP!$G$7:$AN$24)+SUMPRODUCT(--(GENSERVEXP!$B$7:$B$47=$A152)*(GENSERVEXP!$G$1:$AN$1=C$1),GENSERVEXP!$G$7:$AN$47)+SUMPRODUCT(--(ITEXP!$B$7:$B$15=$A152)*(ITEXP!$G$1:$AN$1=C$1),ITEXP!$G$7:$AN$15)+SUMIF(LABRCOST!$C$5:$C$5,$A152,LABRCOST!D$5:D$5)</f>
        <v>0</v>
      </c>
      <c r="D152" s="17" cm="1">
        <f t="array" ref="D152">SUMIF(TRAINGCOST!$B$6:$B$8,$A152,TRAINGCOST!E$6:E$8)+SUMPRODUCT(--(HSEEXP!$B$7:$B$24=$A152)*(HSEEXP!$G$1:$AN$1=D$1),HSEEXP!$G$7:$AN$24)+SUMPRODUCT(--(GENSERVEXP!$B$7:$B$47=$A152)*(GENSERVEXP!$G$1:$AN$1=D$1),GENSERVEXP!$G$7:$AN$47)+SUMPRODUCT(--(ITEXP!$B$7:$B$15=$A152)*(ITEXP!$G$1:$AN$1=D$1),ITEXP!$G$7:$AN$15)+SUMIF(LABRCOST!$C$5:$C$5,$A152,LABRCOST!E$5:E$5)</f>
        <v>0</v>
      </c>
      <c r="E152" s="17" cm="1">
        <f t="array" ref="E152">SUMIF(TRAINGCOST!$B$6:$B$8,$A152,TRAINGCOST!F$6:F$8)+SUMPRODUCT(--(HSEEXP!$B$7:$B$24=$A152)*(HSEEXP!$G$1:$AN$1=E$1),HSEEXP!$G$7:$AN$24)+SUMPRODUCT(--(GENSERVEXP!$B$7:$B$47=$A152)*(GENSERVEXP!$G$1:$AN$1=E$1),GENSERVEXP!$G$7:$AN$47)+SUMPRODUCT(--(ITEXP!$B$7:$B$15=$A152)*(ITEXP!$G$1:$AN$1=E$1),ITEXP!$G$7:$AN$15)+SUMIF(LABRCOST!$C$5:$C$5,$A152,LABRCOST!F$5:F$5)</f>
        <v>0</v>
      </c>
      <c r="F152" s="17" cm="1">
        <f t="array" ref="F152">SUMIF(TRAINGCOST!$B$6:$B$8,$A152,TRAINGCOST!G$6:G$8)+SUMPRODUCT(--(HSEEXP!$B$7:$B$24=$A152)*(HSEEXP!$G$1:$AN$1=F$1),HSEEXP!$G$7:$AN$24)+SUMPRODUCT(--(GENSERVEXP!$B$7:$B$47=$A152)*(GENSERVEXP!$G$1:$AN$1=F$1),GENSERVEXP!$G$7:$AN$47)+SUMPRODUCT(--(ITEXP!$B$7:$B$15=$A152)*(ITEXP!$G$1:$AN$1=F$1),ITEXP!$G$7:$AN$15)+SUMIF(LABRCOST!$C$5:$C$5,$A152,LABRCOST!G$5:G$5)</f>
        <v>0</v>
      </c>
      <c r="G152" s="17" cm="1">
        <f t="array" ref="G152">SUMIF(TRAINGCOST!$B$6:$B$8,$A152,TRAINGCOST!H$6:H$8)+SUMPRODUCT(--(HSEEXP!$B$7:$B$24=$A152)*(HSEEXP!$G$1:$AN$1=G$1),HSEEXP!$G$7:$AN$24)+SUMPRODUCT(--(GENSERVEXP!$B$7:$B$47=$A152)*(GENSERVEXP!$G$1:$AN$1=G$1),GENSERVEXP!$G$7:$AN$47)+SUMPRODUCT(--(ITEXP!$B$7:$B$15=$A152)*(ITEXP!$G$1:$AN$1=G$1),ITEXP!$G$7:$AN$15)+SUMIF(LABRCOST!$C$5:$C$5,$A152,LABRCOST!H$5:H$5)</f>
        <v>0</v>
      </c>
      <c r="H152" s="17" cm="1">
        <f t="array" ref="H152">SUMIF(TRAINGCOST!$B$6:$B$8,$A152,TRAINGCOST!I$6:I$8)+SUMPRODUCT(--(HSEEXP!$B$7:$B$24=$A152)*(HSEEXP!$G$1:$AN$1=H$1),HSEEXP!$G$7:$AN$24)+SUMPRODUCT(--(GENSERVEXP!$B$7:$B$47=$A152)*(GENSERVEXP!$G$1:$AN$1=H$1),GENSERVEXP!$G$7:$AN$47)+SUMPRODUCT(--(ITEXP!$B$7:$B$15=$A152)*(ITEXP!$G$1:$AN$1=H$1),ITEXP!$G$7:$AN$15)+SUMIF(LABRCOST!$C$5:$C$5,$A152,LABRCOST!I$5:I$5)</f>
        <v>0</v>
      </c>
      <c r="I152" s="17" cm="1">
        <f t="array" ref="I152">SUMIF(TRAINGCOST!$B$6:$B$8,$A152,TRAINGCOST!J$6:J$8)+SUMPRODUCT(--(HSEEXP!$B$7:$B$24=$A152)*(HSEEXP!$G$1:$AN$1=I$1),HSEEXP!$G$7:$AN$24)+SUMPRODUCT(--(GENSERVEXP!$B$7:$B$47=$A152)*(GENSERVEXP!$G$1:$AN$1=I$1),GENSERVEXP!$G$7:$AN$47)+SUMPRODUCT(--(ITEXP!$B$7:$B$15=$A152)*(ITEXP!$G$1:$AN$1=I$1),ITEXP!$G$7:$AN$15)+SUMIF(LABRCOST!$C$5:$C$5,$A152,LABRCOST!J$5:J$5)</f>
        <v>0</v>
      </c>
      <c r="J152" s="17" cm="1">
        <f t="array" ref="J152">SUMIF(TRAINGCOST!$B$6:$B$8,$A152,TRAINGCOST!K$6:K$8)+SUMPRODUCT(--(HSEEXP!$B$7:$B$24=$A152)*(HSEEXP!$G$1:$AN$1=J$1),HSEEXP!$G$7:$AN$24)+SUMPRODUCT(--(GENSERVEXP!$B$7:$B$47=$A152)*(GENSERVEXP!$G$1:$AN$1=J$1),GENSERVEXP!$G$7:$AN$47)+SUMPRODUCT(--(ITEXP!$B$7:$B$15=$A152)*(ITEXP!$G$1:$AN$1=J$1),ITEXP!$G$7:$AN$15)+SUMIF(LABRCOST!$C$5:$C$5,$A152,LABRCOST!K$5:K$5)</f>
        <v>0</v>
      </c>
      <c r="K152" s="17" cm="1">
        <f t="array" ref="K152">SUMIF(TRAINGCOST!$B$6:$B$8,$A152,TRAINGCOST!L$6:L$8)+SUMPRODUCT(--(HSEEXP!$B$7:$B$24=$A152)*(HSEEXP!$G$1:$AN$1=K$1),HSEEXP!$G$7:$AN$24)+SUMPRODUCT(--(GENSERVEXP!$B$7:$B$47=$A152)*(GENSERVEXP!$G$1:$AN$1=K$1),GENSERVEXP!$G$7:$AN$47)+SUMPRODUCT(--(ITEXP!$B$7:$B$15=$A152)*(ITEXP!$G$1:$AN$1=K$1),ITEXP!$G$7:$AN$15)+SUMIF(LABRCOST!$C$5:$C$5,$A152,LABRCOST!L$5:L$5)</f>
        <v>0</v>
      </c>
      <c r="L152" s="17" cm="1">
        <f t="array" ref="L152">SUMIF(TRAINGCOST!$B$6:$B$8,$A152,TRAINGCOST!M$6:M$8)+SUMPRODUCT(--(HSEEXP!$B$7:$B$24=$A152)*(HSEEXP!$G$1:$AN$1=L$1),HSEEXP!$G$7:$AN$24)+SUMPRODUCT(--(GENSERVEXP!$B$7:$B$47=$A152)*(GENSERVEXP!$G$1:$AN$1=L$1),GENSERVEXP!$G$7:$AN$47)+SUMPRODUCT(--(ITEXP!$B$7:$B$15=$A152)*(ITEXP!$G$1:$AN$1=L$1),ITEXP!$G$7:$AN$15)+SUMIF(LABRCOST!$C$5:$C$5,$A152,LABRCOST!M$5:M$5)</f>
        <v>0</v>
      </c>
      <c r="M152" s="17" cm="1">
        <f t="array" ref="M152">SUMIF(TRAINGCOST!$B$6:$B$8,$A152,TRAINGCOST!N$6:N$8)+SUMPRODUCT(--(HSEEXP!$B$7:$B$24=$A152)*(HSEEXP!$G$1:$AN$1=M$1),HSEEXP!$G$7:$AN$24)+SUMPRODUCT(--(GENSERVEXP!$B$7:$B$47=$A152)*(GENSERVEXP!$G$1:$AN$1=M$1),GENSERVEXP!$G$7:$AN$47)+SUMPRODUCT(--(ITEXP!$B$7:$B$15=$A152)*(ITEXP!$G$1:$AN$1=M$1),ITEXP!$G$7:$AN$15)+SUMIF(LABRCOST!$C$5:$C$5,$A152,LABRCOST!N$5:N$5)</f>
        <v>0</v>
      </c>
      <c r="N152" s="17" cm="1">
        <f t="array" ref="N152">SUMIF(TRAINGCOST!$B$6:$B$8,$A152,TRAINGCOST!O$6:O$8)+SUMPRODUCT(--(HSEEXP!$B$7:$B$24=$A152)*(HSEEXP!$G$1:$AN$1=N$1),HSEEXP!$G$7:$AN$24)+SUMPRODUCT(--(GENSERVEXP!$B$7:$B$47=$A152)*(GENSERVEXP!$G$1:$AN$1=N$1),GENSERVEXP!$G$7:$AN$47)+SUMPRODUCT(--(ITEXP!$B$7:$B$15=$A152)*(ITEXP!$G$1:$AN$1=N$1),ITEXP!$G$7:$AN$15)+SUMIF(LABRCOST!$C$5:$C$5,$A152,LABRCOST!O$5:O$5)</f>
        <v>0</v>
      </c>
      <c r="O152" s="18">
        <f>SUM(C152:N152)</f>
        <v>0</v>
      </c>
      <c r="P152" s="32" t="s">
        <v>264</v>
      </c>
    </row>
    <row r="153" spans="1:16">
      <c r="A153" s="20" t="s">
        <v>303</v>
      </c>
      <c r="B153" s="29" t="s">
        <v>304</v>
      </c>
      <c r="C153" s="22">
        <f t="shared" ref="C153:N153" si="29">SUM(C150:C152)</f>
        <v>0</v>
      </c>
      <c r="D153" s="22">
        <f t="shared" si="29"/>
        <v>0</v>
      </c>
      <c r="E153" s="22">
        <f t="shared" si="29"/>
        <v>0</v>
      </c>
      <c r="F153" s="22">
        <f t="shared" si="29"/>
        <v>0</v>
      </c>
      <c r="G153" s="22">
        <f t="shared" si="29"/>
        <v>0</v>
      </c>
      <c r="H153" s="22">
        <f t="shared" si="29"/>
        <v>0</v>
      </c>
      <c r="I153" s="22">
        <f t="shared" si="29"/>
        <v>0</v>
      </c>
      <c r="J153" s="22">
        <f t="shared" si="29"/>
        <v>0</v>
      </c>
      <c r="K153" s="22">
        <f t="shared" si="29"/>
        <v>0</v>
      </c>
      <c r="L153" s="22">
        <f t="shared" si="29"/>
        <v>0</v>
      </c>
      <c r="M153" s="22">
        <f t="shared" si="29"/>
        <v>0</v>
      </c>
      <c r="N153" s="22">
        <f t="shared" si="29"/>
        <v>0</v>
      </c>
      <c r="O153" s="23">
        <f>SUM(O150:O152)</f>
        <v>0</v>
      </c>
      <c r="P153" s="24"/>
    </row>
    <row r="154" spans="1:16">
      <c r="A154" s="30" t="s">
        <v>305</v>
      </c>
      <c r="B154" s="31" t="s">
        <v>306</v>
      </c>
      <c r="C154" s="17" cm="1">
        <f t="array" ref="C154">SUMIF(TRAINGCOST!$B$6:$B$8,$A154,TRAINGCOST!D$6:D$8)+SUMPRODUCT(--(HSEEXP!$B$7:$B$24=$A154)*(HSEEXP!$G$1:$AN$1=C$1),HSEEXP!$G$7:$AN$24)+SUMPRODUCT(--(GENSERVEXP!$B$7:$B$47=$A154)*(GENSERVEXP!$G$1:$AN$1=C$1),GENSERVEXP!$G$7:$AN$47)+SUMPRODUCT(--(ITEXP!$B$7:$B$15=$A154)*(ITEXP!$G$1:$AN$1=C$1),ITEXP!$G$7:$AN$15)+SUMIF(LABRCOST!$C$5:$C$5,$A154,LABRCOST!D$5:D$5)</f>
        <v>0</v>
      </c>
      <c r="D154" s="17" cm="1">
        <f t="array" ref="D154">SUMIF(TRAINGCOST!$B$6:$B$8,$A154,TRAINGCOST!E$6:E$8)+SUMPRODUCT(--(HSEEXP!$B$7:$B$24=$A154)*(HSEEXP!$G$1:$AN$1=D$1),HSEEXP!$G$7:$AN$24)+SUMPRODUCT(--(GENSERVEXP!$B$7:$B$47=$A154)*(GENSERVEXP!$G$1:$AN$1=D$1),GENSERVEXP!$G$7:$AN$47)+SUMPRODUCT(--(ITEXP!$B$7:$B$15=$A154)*(ITEXP!$G$1:$AN$1=D$1),ITEXP!$G$7:$AN$15)+SUMIF(LABRCOST!$C$5:$C$5,$A154,LABRCOST!E$5:E$5)</f>
        <v>0</v>
      </c>
      <c r="E154" s="17" cm="1">
        <f t="array" ref="E154">SUMIF(TRAINGCOST!$B$6:$B$8,$A154,TRAINGCOST!F$6:F$8)+SUMPRODUCT(--(HSEEXP!$B$7:$B$24=$A154)*(HSEEXP!$G$1:$AN$1=E$1),HSEEXP!$G$7:$AN$24)+SUMPRODUCT(--(GENSERVEXP!$B$7:$B$47=$A154)*(GENSERVEXP!$G$1:$AN$1=E$1),GENSERVEXP!$G$7:$AN$47)+SUMPRODUCT(--(ITEXP!$B$7:$B$15=$A154)*(ITEXP!$G$1:$AN$1=E$1),ITEXP!$G$7:$AN$15)+SUMIF(LABRCOST!$C$5:$C$5,$A154,LABRCOST!F$5:F$5)</f>
        <v>0</v>
      </c>
      <c r="F154" s="17" cm="1">
        <f t="array" ref="F154">SUMIF(TRAINGCOST!$B$6:$B$8,$A154,TRAINGCOST!G$6:G$8)+SUMPRODUCT(--(HSEEXP!$B$7:$B$24=$A154)*(HSEEXP!$G$1:$AN$1=F$1),HSEEXP!$G$7:$AN$24)+SUMPRODUCT(--(GENSERVEXP!$B$7:$B$47=$A154)*(GENSERVEXP!$G$1:$AN$1=F$1),GENSERVEXP!$G$7:$AN$47)+SUMPRODUCT(--(ITEXP!$B$7:$B$15=$A154)*(ITEXP!$G$1:$AN$1=F$1),ITEXP!$G$7:$AN$15)+SUMIF(LABRCOST!$C$5:$C$5,$A154,LABRCOST!G$5:G$5)</f>
        <v>0</v>
      </c>
      <c r="G154" s="17" cm="1">
        <f t="array" ref="G154">SUMIF(TRAINGCOST!$B$6:$B$8,$A154,TRAINGCOST!H$6:H$8)+SUMPRODUCT(--(HSEEXP!$B$7:$B$24=$A154)*(HSEEXP!$G$1:$AN$1=G$1),HSEEXP!$G$7:$AN$24)+SUMPRODUCT(--(GENSERVEXP!$B$7:$B$47=$A154)*(GENSERVEXP!$G$1:$AN$1=G$1),GENSERVEXP!$G$7:$AN$47)+SUMPRODUCT(--(ITEXP!$B$7:$B$15=$A154)*(ITEXP!$G$1:$AN$1=G$1),ITEXP!$G$7:$AN$15)+SUMIF(LABRCOST!$C$5:$C$5,$A154,LABRCOST!H$5:H$5)</f>
        <v>0</v>
      </c>
      <c r="H154" s="17" cm="1">
        <f t="array" ref="H154">SUMIF(TRAINGCOST!$B$6:$B$8,$A154,TRAINGCOST!I$6:I$8)+SUMPRODUCT(--(HSEEXP!$B$7:$B$24=$A154)*(HSEEXP!$G$1:$AN$1=H$1),HSEEXP!$G$7:$AN$24)+SUMPRODUCT(--(GENSERVEXP!$B$7:$B$47=$A154)*(GENSERVEXP!$G$1:$AN$1=H$1),GENSERVEXP!$G$7:$AN$47)+SUMPRODUCT(--(ITEXP!$B$7:$B$15=$A154)*(ITEXP!$G$1:$AN$1=H$1),ITEXP!$G$7:$AN$15)+SUMIF(LABRCOST!$C$5:$C$5,$A154,LABRCOST!I$5:I$5)</f>
        <v>0</v>
      </c>
      <c r="I154" s="17" cm="1">
        <f t="array" ref="I154">SUMIF(TRAINGCOST!$B$6:$B$8,$A154,TRAINGCOST!J$6:J$8)+SUMPRODUCT(--(HSEEXP!$B$7:$B$24=$A154)*(HSEEXP!$G$1:$AN$1=I$1),HSEEXP!$G$7:$AN$24)+SUMPRODUCT(--(GENSERVEXP!$B$7:$B$47=$A154)*(GENSERVEXP!$G$1:$AN$1=I$1),GENSERVEXP!$G$7:$AN$47)+SUMPRODUCT(--(ITEXP!$B$7:$B$15=$A154)*(ITEXP!$G$1:$AN$1=I$1),ITEXP!$G$7:$AN$15)+SUMIF(LABRCOST!$C$5:$C$5,$A154,LABRCOST!J$5:J$5)</f>
        <v>0</v>
      </c>
      <c r="J154" s="17" cm="1">
        <f t="array" ref="J154">SUMIF(TRAINGCOST!$B$6:$B$8,$A154,TRAINGCOST!K$6:K$8)+SUMPRODUCT(--(HSEEXP!$B$7:$B$24=$A154)*(HSEEXP!$G$1:$AN$1=J$1),HSEEXP!$G$7:$AN$24)+SUMPRODUCT(--(GENSERVEXP!$B$7:$B$47=$A154)*(GENSERVEXP!$G$1:$AN$1=J$1),GENSERVEXP!$G$7:$AN$47)+SUMPRODUCT(--(ITEXP!$B$7:$B$15=$A154)*(ITEXP!$G$1:$AN$1=J$1),ITEXP!$G$7:$AN$15)+SUMIF(LABRCOST!$C$5:$C$5,$A154,LABRCOST!K$5:K$5)</f>
        <v>0</v>
      </c>
      <c r="K154" s="17" cm="1">
        <f t="array" ref="K154">SUMIF(TRAINGCOST!$B$6:$B$8,$A154,TRAINGCOST!L$6:L$8)+SUMPRODUCT(--(HSEEXP!$B$7:$B$24=$A154)*(HSEEXP!$G$1:$AN$1=K$1),HSEEXP!$G$7:$AN$24)+SUMPRODUCT(--(GENSERVEXP!$B$7:$B$47=$A154)*(GENSERVEXP!$G$1:$AN$1=K$1),GENSERVEXP!$G$7:$AN$47)+SUMPRODUCT(--(ITEXP!$B$7:$B$15=$A154)*(ITEXP!$G$1:$AN$1=K$1),ITEXP!$G$7:$AN$15)+SUMIF(LABRCOST!$C$5:$C$5,$A154,LABRCOST!L$5:L$5)</f>
        <v>0</v>
      </c>
      <c r="L154" s="17" cm="1">
        <f t="array" ref="L154">SUMIF(TRAINGCOST!$B$6:$B$8,$A154,TRAINGCOST!M$6:M$8)+SUMPRODUCT(--(HSEEXP!$B$7:$B$24=$A154)*(HSEEXP!$G$1:$AN$1=L$1),HSEEXP!$G$7:$AN$24)+SUMPRODUCT(--(GENSERVEXP!$B$7:$B$47=$A154)*(GENSERVEXP!$G$1:$AN$1=L$1),GENSERVEXP!$G$7:$AN$47)+SUMPRODUCT(--(ITEXP!$B$7:$B$15=$A154)*(ITEXP!$G$1:$AN$1=L$1),ITEXP!$G$7:$AN$15)+SUMIF(LABRCOST!$C$5:$C$5,$A154,LABRCOST!M$5:M$5)</f>
        <v>0</v>
      </c>
      <c r="M154" s="17" cm="1">
        <f t="array" ref="M154">SUMIF(TRAINGCOST!$B$6:$B$8,$A154,TRAINGCOST!N$6:N$8)+SUMPRODUCT(--(HSEEXP!$B$7:$B$24=$A154)*(HSEEXP!$G$1:$AN$1=M$1),HSEEXP!$G$7:$AN$24)+SUMPRODUCT(--(GENSERVEXP!$B$7:$B$47=$A154)*(GENSERVEXP!$G$1:$AN$1=M$1),GENSERVEXP!$G$7:$AN$47)+SUMPRODUCT(--(ITEXP!$B$7:$B$15=$A154)*(ITEXP!$G$1:$AN$1=M$1),ITEXP!$G$7:$AN$15)+SUMIF(LABRCOST!$C$5:$C$5,$A154,LABRCOST!N$5:N$5)</f>
        <v>0</v>
      </c>
      <c r="N154" s="17" cm="1">
        <f t="array" ref="N154">SUMIF(TRAINGCOST!$B$6:$B$8,$A154,TRAINGCOST!O$6:O$8)+SUMPRODUCT(--(HSEEXP!$B$7:$B$24=$A154)*(HSEEXP!$G$1:$AN$1=N$1),HSEEXP!$G$7:$AN$24)+SUMPRODUCT(--(GENSERVEXP!$B$7:$B$47=$A154)*(GENSERVEXP!$G$1:$AN$1=N$1),GENSERVEXP!$G$7:$AN$47)+SUMPRODUCT(--(ITEXP!$B$7:$B$15=$A154)*(ITEXP!$G$1:$AN$1=N$1),ITEXP!$G$7:$AN$15)+SUMIF(LABRCOST!$C$5:$C$5,$A154,LABRCOST!O$5:O$5)</f>
        <v>0</v>
      </c>
      <c r="O154" s="18">
        <f t="shared" ref="O154:O169" si="30">SUM(C154:N154)</f>
        <v>0</v>
      </c>
      <c r="P154" s="32" t="s">
        <v>51</v>
      </c>
    </row>
    <row r="155" spans="1:16">
      <c r="A155" s="30" t="s">
        <v>307</v>
      </c>
      <c r="B155" s="31" t="s">
        <v>308</v>
      </c>
      <c r="C155" s="17" cm="1">
        <f t="array" ref="C155">SUMIF(TRAINGCOST!$B$6:$B$8,$A155,TRAINGCOST!D$6:D$8)+SUMPRODUCT(--(HSEEXP!$B$7:$B$24=$A155)*(HSEEXP!$G$1:$AN$1=C$1),HSEEXP!$G$7:$AN$24)+SUMPRODUCT(--(GENSERVEXP!$B$7:$B$47=$A155)*(GENSERVEXP!$G$1:$AN$1=C$1),GENSERVEXP!$G$7:$AN$47)+SUMPRODUCT(--(ITEXP!$B$7:$B$15=$A155)*(ITEXP!$G$1:$AN$1=C$1),ITEXP!$G$7:$AN$15)+SUMIF(LABRCOST!$C$5:$C$5,$A155,LABRCOST!D$5:D$5)</f>
        <v>0</v>
      </c>
      <c r="D155" s="17" cm="1">
        <f t="array" ref="D155">SUMIF(TRAINGCOST!$B$6:$B$8,$A155,TRAINGCOST!E$6:E$8)+SUMPRODUCT(--(HSEEXP!$B$7:$B$24=$A155)*(HSEEXP!$G$1:$AN$1=D$1),HSEEXP!$G$7:$AN$24)+SUMPRODUCT(--(GENSERVEXP!$B$7:$B$47=$A155)*(GENSERVEXP!$G$1:$AN$1=D$1),GENSERVEXP!$G$7:$AN$47)+SUMPRODUCT(--(ITEXP!$B$7:$B$15=$A155)*(ITEXP!$G$1:$AN$1=D$1),ITEXP!$G$7:$AN$15)+SUMIF(LABRCOST!$C$5:$C$5,$A155,LABRCOST!E$5:E$5)</f>
        <v>0</v>
      </c>
      <c r="E155" s="17" cm="1">
        <f t="array" ref="E155">SUMIF(TRAINGCOST!$B$6:$B$8,$A155,TRAINGCOST!F$6:F$8)+SUMPRODUCT(--(HSEEXP!$B$7:$B$24=$A155)*(HSEEXP!$G$1:$AN$1=E$1),HSEEXP!$G$7:$AN$24)+SUMPRODUCT(--(GENSERVEXP!$B$7:$B$47=$A155)*(GENSERVEXP!$G$1:$AN$1=E$1),GENSERVEXP!$G$7:$AN$47)+SUMPRODUCT(--(ITEXP!$B$7:$B$15=$A155)*(ITEXP!$G$1:$AN$1=E$1),ITEXP!$G$7:$AN$15)+SUMIF(LABRCOST!$C$5:$C$5,$A155,LABRCOST!F$5:F$5)</f>
        <v>0</v>
      </c>
      <c r="F155" s="17" cm="1">
        <f t="array" ref="F155">SUMIF(TRAINGCOST!$B$6:$B$8,$A155,TRAINGCOST!G$6:G$8)+SUMPRODUCT(--(HSEEXP!$B$7:$B$24=$A155)*(HSEEXP!$G$1:$AN$1=F$1),HSEEXP!$G$7:$AN$24)+SUMPRODUCT(--(GENSERVEXP!$B$7:$B$47=$A155)*(GENSERVEXP!$G$1:$AN$1=F$1),GENSERVEXP!$G$7:$AN$47)+SUMPRODUCT(--(ITEXP!$B$7:$B$15=$A155)*(ITEXP!$G$1:$AN$1=F$1),ITEXP!$G$7:$AN$15)+SUMIF(LABRCOST!$C$5:$C$5,$A155,LABRCOST!G$5:G$5)</f>
        <v>0</v>
      </c>
      <c r="G155" s="17" cm="1">
        <f t="array" ref="G155">SUMIF(TRAINGCOST!$B$6:$B$8,$A155,TRAINGCOST!H$6:H$8)+SUMPRODUCT(--(HSEEXP!$B$7:$B$24=$A155)*(HSEEXP!$G$1:$AN$1=G$1),HSEEXP!$G$7:$AN$24)+SUMPRODUCT(--(GENSERVEXP!$B$7:$B$47=$A155)*(GENSERVEXP!$G$1:$AN$1=G$1),GENSERVEXP!$G$7:$AN$47)+SUMPRODUCT(--(ITEXP!$B$7:$B$15=$A155)*(ITEXP!$G$1:$AN$1=G$1),ITEXP!$G$7:$AN$15)+SUMIF(LABRCOST!$C$5:$C$5,$A155,LABRCOST!H$5:H$5)</f>
        <v>0</v>
      </c>
      <c r="H155" s="17" cm="1">
        <f t="array" ref="H155">SUMIF(TRAINGCOST!$B$6:$B$8,$A155,TRAINGCOST!I$6:I$8)+SUMPRODUCT(--(HSEEXP!$B$7:$B$24=$A155)*(HSEEXP!$G$1:$AN$1=H$1),HSEEXP!$G$7:$AN$24)+SUMPRODUCT(--(GENSERVEXP!$B$7:$B$47=$A155)*(GENSERVEXP!$G$1:$AN$1=H$1),GENSERVEXP!$G$7:$AN$47)+SUMPRODUCT(--(ITEXP!$B$7:$B$15=$A155)*(ITEXP!$G$1:$AN$1=H$1),ITEXP!$G$7:$AN$15)+SUMIF(LABRCOST!$C$5:$C$5,$A155,LABRCOST!I$5:I$5)</f>
        <v>0</v>
      </c>
      <c r="I155" s="17" cm="1">
        <f t="array" ref="I155">SUMIF(TRAINGCOST!$B$6:$B$8,$A155,TRAINGCOST!J$6:J$8)+SUMPRODUCT(--(HSEEXP!$B$7:$B$24=$A155)*(HSEEXP!$G$1:$AN$1=I$1),HSEEXP!$G$7:$AN$24)+SUMPRODUCT(--(GENSERVEXP!$B$7:$B$47=$A155)*(GENSERVEXP!$G$1:$AN$1=I$1),GENSERVEXP!$G$7:$AN$47)+SUMPRODUCT(--(ITEXP!$B$7:$B$15=$A155)*(ITEXP!$G$1:$AN$1=I$1),ITEXP!$G$7:$AN$15)+SUMIF(LABRCOST!$C$5:$C$5,$A155,LABRCOST!J$5:J$5)</f>
        <v>0</v>
      </c>
      <c r="J155" s="17" cm="1">
        <f t="array" ref="J155">SUMIF(TRAINGCOST!$B$6:$B$8,$A155,TRAINGCOST!K$6:K$8)+SUMPRODUCT(--(HSEEXP!$B$7:$B$24=$A155)*(HSEEXP!$G$1:$AN$1=J$1),HSEEXP!$G$7:$AN$24)+SUMPRODUCT(--(GENSERVEXP!$B$7:$B$47=$A155)*(GENSERVEXP!$G$1:$AN$1=J$1),GENSERVEXP!$G$7:$AN$47)+SUMPRODUCT(--(ITEXP!$B$7:$B$15=$A155)*(ITEXP!$G$1:$AN$1=J$1),ITEXP!$G$7:$AN$15)+SUMIF(LABRCOST!$C$5:$C$5,$A155,LABRCOST!K$5:K$5)</f>
        <v>0</v>
      </c>
      <c r="K155" s="17" cm="1">
        <f t="array" ref="K155">SUMIF(TRAINGCOST!$B$6:$B$8,$A155,TRAINGCOST!L$6:L$8)+SUMPRODUCT(--(HSEEXP!$B$7:$B$24=$A155)*(HSEEXP!$G$1:$AN$1=K$1),HSEEXP!$G$7:$AN$24)+SUMPRODUCT(--(GENSERVEXP!$B$7:$B$47=$A155)*(GENSERVEXP!$G$1:$AN$1=K$1),GENSERVEXP!$G$7:$AN$47)+SUMPRODUCT(--(ITEXP!$B$7:$B$15=$A155)*(ITEXP!$G$1:$AN$1=K$1),ITEXP!$G$7:$AN$15)+SUMIF(LABRCOST!$C$5:$C$5,$A155,LABRCOST!L$5:L$5)</f>
        <v>0</v>
      </c>
      <c r="L155" s="17" cm="1">
        <f t="array" ref="L155">SUMIF(TRAINGCOST!$B$6:$B$8,$A155,TRAINGCOST!M$6:M$8)+SUMPRODUCT(--(HSEEXP!$B$7:$B$24=$A155)*(HSEEXP!$G$1:$AN$1=L$1),HSEEXP!$G$7:$AN$24)+SUMPRODUCT(--(GENSERVEXP!$B$7:$B$47=$A155)*(GENSERVEXP!$G$1:$AN$1=L$1),GENSERVEXP!$G$7:$AN$47)+SUMPRODUCT(--(ITEXP!$B$7:$B$15=$A155)*(ITEXP!$G$1:$AN$1=L$1),ITEXP!$G$7:$AN$15)+SUMIF(LABRCOST!$C$5:$C$5,$A155,LABRCOST!M$5:M$5)</f>
        <v>0</v>
      </c>
      <c r="M155" s="17" cm="1">
        <f t="array" ref="M155">SUMIF(TRAINGCOST!$B$6:$B$8,$A155,TRAINGCOST!N$6:N$8)+SUMPRODUCT(--(HSEEXP!$B$7:$B$24=$A155)*(HSEEXP!$G$1:$AN$1=M$1),HSEEXP!$G$7:$AN$24)+SUMPRODUCT(--(GENSERVEXP!$B$7:$B$47=$A155)*(GENSERVEXP!$G$1:$AN$1=M$1),GENSERVEXP!$G$7:$AN$47)+SUMPRODUCT(--(ITEXP!$B$7:$B$15=$A155)*(ITEXP!$G$1:$AN$1=M$1),ITEXP!$G$7:$AN$15)+SUMIF(LABRCOST!$C$5:$C$5,$A155,LABRCOST!N$5:N$5)</f>
        <v>0</v>
      </c>
      <c r="N155" s="17" cm="1">
        <f t="array" ref="N155">SUMIF(TRAINGCOST!$B$6:$B$8,$A155,TRAINGCOST!O$6:O$8)+SUMPRODUCT(--(HSEEXP!$B$7:$B$24=$A155)*(HSEEXP!$G$1:$AN$1=N$1),HSEEXP!$G$7:$AN$24)+SUMPRODUCT(--(GENSERVEXP!$B$7:$B$47=$A155)*(GENSERVEXP!$G$1:$AN$1=N$1),GENSERVEXP!$G$7:$AN$47)+SUMPRODUCT(--(ITEXP!$B$7:$B$15=$A155)*(ITEXP!$G$1:$AN$1=N$1),ITEXP!$G$7:$AN$15)+SUMIF(LABRCOST!$C$5:$C$5,$A155,LABRCOST!O$5:O$5)</f>
        <v>0</v>
      </c>
      <c r="O155" s="18">
        <f t="shared" si="30"/>
        <v>0</v>
      </c>
      <c r="P155" s="32" t="s">
        <v>51</v>
      </c>
    </row>
    <row r="156" spans="1:16">
      <c r="A156" s="30" t="s">
        <v>309</v>
      </c>
      <c r="B156" s="31" t="s">
        <v>310</v>
      </c>
      <c r="C156" s="17" cm="1">
        <f t="array" ref="C156">SUMIF(TRAINGCOST!$B$6:$B$8,$A156,TRAINGCOST!D$6:D$8)+SUMPRODUCT(--(HSEEXP!$B$7:$B$24=$A156)*(HSEEXP!$G$1:$AN$1=C$1),HSEEXP!$G$7:$AN$24)+SUMPRODUCT(--(GENSERVEXP!$B$7:$B$47=$A156)*(GENSERVEXP!$G$1:$AN$1=C$1),GENSERVEXP!$G$7:$AN$47)+SUMPRODUCT(--(ITEXP!$B$7:$B$15=$A156)*(ITEXP!$G$1:$AN$1=C$1),ITEXP!$G$7:$AN$15)+SUMIF(LABRCOST!$C$5:$C$5,$A156,LABRCOST!D$5:D$5)</f>
        <v>0</v>
      </c>
      <c r="D156" s="17" cm="1">
        <f t="array" ref="D156">SUMIF(TRAINGCOST!$B$6:$B$8,$A156,TRAINGCOST!E$6:E$8)+SUMPRODUCT(--(HSEEXP!$B$7:$B$24=$A156)*(HSEEXP!$G$1:$AN$1=D$1),HSEEXP!$G$7:$AN$24)+SUMPRODUCT(--(GENSERVEXP!$B$7:$B$47=$A156)*(GENSERVEXP!$G$1:$AN$1=D$1),GENSERVEXP!$G$7:$AN$47)+SUMPRODUCT(--(ITEXP!$B$7:$B$15=$A156)*(ITEXP!$G$1:$AN$1=D$1),ITEXP!$G$7:$AN$15)+SUMIF(LABRCOST!$C$5:$C$5,$A156,LABRCOST!E$5:E$5)</f>
        <v>0</v>
      </c>
      <c r="E156" s="17" cm="1">
        <f t="array" ref="E156">SUMIF(TRAINGCOST!$B$6:$B$8,$A156,TRAINGCOST!F$6:F$8)+SUMPRODUCT(--(HSEEXP!$B$7:$B$24=$A156)*(HSEEXP!$G$1:$AN$1=E$1),HSEEXP!$G$7:$AN$24)+SUMPRODUCT(--(GENSERVEXP!$B$7:$B$47=$A156)*(GENSERVEXP!$G$1:$AN$1=E$1),GENSERVEXP!$G$7:$AN$47)+SUMPRODUCT(--(ITEXP!$B$7:$B$15=$A156)*(ITEXP!$G$1:$AN$1=E$1),ITEXP!$G$7:$AN$15)+SUMIF(LABRCOST!$C$5:$C$5,$A156,LABRCOST!F$5:F$5)</f>
        <v>0</v>
      </c>
      <c r="F156" s="17" cm="1">
        <f t="array" ref="F156">SUMIF(TRAINGCOST!$B$6:$B$8,$A156,TRAINGCOST!G$6:G$8)+SUMPRODUCT(--(HSEEXP!$B$7:$B$24=$A156)*(HSEEXP!$G$1:$AN$1=F$1),HSEEXP!$G$7:$AN$24)+SUMPRODUCT(--(GENSERVEXP!$B$7:$B$47=$A156)*(GENSERVEXP!$G$1:$AN$1=F$1),GENSERVEXP!$G$7:$AN$47)+SUMPRODUCT(--(ITEXP!$B$7:$B$15=$A156)*(ITEXP!$G$1:$AN$1=F$1),ITEXP!$G$7:$AN$15)+SUMIF(LABRCOST!$C$5:$C$5,$A156,LABRCOST!G$5:G$5)</f>
        <v>0</v>
      </c>
      <c r="G156" s="17" cm="1">
        <f t="array" ref="G156">SUMIF(TRAINGCOST!$B$6:$B$8,$A156,TRAINGCOST!H$6:H$8)+SUMPRODUCT(--(HSEEXP!$B$7:$B$24=$A156)*(HSEEXP!$G$1:$AN$1=G$1),HSEEXP!$G$7:$AN$24)+SUMPRODUCT(--(GENSERVEXP!$B$7:$B$47=$A156)*(GENSERVEXP!$G$1:$AN$1=G$1),GENSERVEXP!$G$7:$AN$47)+SUMPRODUCT(--(ITEXP!$B$7:$B$15=$A156)*(ITEXP!$G$1:$AN$1=G$1),ITEXP!$G$7:$AN$15)+SUMIF(LABRCOST!$C$5:$C$5,$A156,LABRCOST!H$5:H$5)</f>
        <v>0</v>
      </c>
      <c r="H156" s="17" cm="1">
        <f t="array" ref="H156">SUMIF(TRAINGCOST!$B$6:$B$8,$A156,TRAINGCOST!I$6:I$8)+SUMPRODUCT(--(HSEEXP!$B$7:$B$24=$A156)*(HSEEXP!$G$1:$AN$1=H$1),HSEEXP!$G$7:$AN$24)+SUMPRODUCT(--(GENSERVEXP!$B$7:$B$47=$A156)*(GENSERVEXP!$G$1:$AN$1=H$1),GENSERVEXP!$G$7:$AN$47)+SUMPRODUCT(--(ITEXP!$B$7:$B$15=$A156)*(ITEXP!$G$1:$AN$1=H$1),ITEXP!$G$7:$AN$15)+SUMIF(LABRCOST!$C$5:$C$5,$A156,LABRCOST!I$5:I$5)</f>
        <v>0</v>
      </c>
      <c r="I156" s="17" cm="1">
        <f t="array" ref="I156">SUMIF(TRAINGCOST!$B$6:$B$8,$A156,TRAINGCOST!J$6:J$8)+SUMPRODUCT(--(HSEEXP!$B$7:$B$24=$A156)*(HSEEXP!$G$1:$AN$1=I$1),HSEEXP!$G$7:$AN$24)+SUMPRODUCT(--(GENSERVEXP!$B$7:$B$47=$A156)*(GENSERVEXP!$G$1:$AN$1=I$1),GENSERVEXP!$G$7:$AN$47)+SUMPRODUCT(--(ITEXP!$B$7:$B$15=$A156)*(ITEXP!$G$1:$AN$1=I$1),ITEXP!$G$7:$AN$15)+SUMIF(LABRCOST!$C$5:$C$5,$A156,LABRCOST!J$5:J$5)</f>
        <v>0</v>
      </c>
      <c r="J156" s="17" cm="1">
        <f t="array" ref="J156">SUMIF(TRAINGCOST!$B$6:$B$8,$A156,TRAINGCOST!K$6:K$8)+SUMPRODUCT(--(HSEEXP!$B$7:$B$24=$A156)*(HSEEXP!$G$1:$AN$1=J$1),HSEEXP!$G$7:$AN$24)+SUMPRODUCT(--(GENSERVEXP!$B$7:$B$47=$A156)*(GENSERVEXP!$G$1:$AN$1=J$1),GENSERVEXP!$G$7:$AN$47)+SUMPRODUCT(--(ITEXP!$B$7:$B$15=$A156)*(ITEXP!$G$1:$AN$1=J$1),ITEXP!$G$7:$AN$15)+SUMIF(LABRCOST!$C$5:$C$5,$A156,LABRCOST!K$5:K$5)</f>
        <v>0</v>
      </c>
      <c r="K156" s="17" cm="1">
        <f t="array" ref="K156">SUMIF(TRAINGCOST!$B$6:$B$8,$A156,TRAINGCOST!L$6:L$8)+SUMPRODUCT(--(HSEEXP!$B$7:$B$24=$A156)*(HSEEXP!$G$1:$AN$1=K$1),HSEEXP!$G$7:$AN$24)+SUMPRODUCT(--(GENSERVEXP!$B$7:$B$47=$A156)*(GENSERVEXP!$G$1:$AN$1=K$1),GENSERVEXP!$G$7:$AN$47)+SUMPRODUCT(--(ITEXP!$B$7:$B$15=$A156)*(ITEXP!$G$1:$AN$1=K$1),ITEXP!$G$7:$AN$15)+SUMIF(LABRCOST!$C$5:$C$5,$A156,LABRCOST!L$5:L$5)</f>
        <v>0</v>
      </c>
      <c r="L156" s="17" cm="1">
        <f t="array" ref="L156">SUMIF(TRAINGCOST!$B$6:$B$8,$A156,TRAINGCOST!M$6:M$8)+SUMPRODUCT(--(HSEEXP!$B$7:$B$24=$A156)*(HSEEXP!$G$1:$AN$1=L$1),HSEEXP!$G$7:$AN$24)+SUMPRODUCT(--(GENSERVEXP!$B$7:$B$47=$A156)*(GENSERVEXP!$G$1:$AN$1=L$1),GENSERVEXP!$G$7:$AN$47)+SUMPRODUCT(--(ITEXP!$B$7:$B$15=$A156)*(ITEXP!$G$1:$AN$1=L$1),ITEXP!$G$7:$AN$15)+SUMIF(LABRCOST!$C$5:$C$5,$A156,LABRCOST!M$5:M$5)</f>
        <v>0</v>
      </c>
      <c r="M156" s="17" cm="1">
        <f t="array" ref="M156">SUMIF(TRAINGCOST!$B$6:$B$8,$A156,TRAINGCOST!N$6:N$8)+SUMPRODUCT(--(HSEEXP!$B$7:$B$24=$A156)*(HSEEXP!$G$1:$AN$1=M$1),HSEEXP!$G$7:$AN$24)+SUMPRODUCT(--(GENSERVEXP!$B$7:$B$47=$A156)*(GENSERVEXP!$G$1:$AN$1=M$1),GENSERVEXP!$G$7:$AN$47)+SUMPRODUCT(--(ITEXP!$B$7:$B$15=$A156)*(ITEXP!$G$1:$AN$1=M$1),ITEXP!$G$7:$AN$15)+SUMIF(LABRCOST!$C$5:$C$5,$A156,LABRCOST!N$5:N$5)</f>
        <v>0</v>
      </c>
      <c r="N156" s="17" cm="1">
        <f t="array" ref="N156">SUMIF(TRAINGCOST!$B$6:$B$8,$A156,TRAINGCOST!O$6:O$8)+SUMPRODUCT(--(HSEEXP!$B$7:$B$24=$A156)*(HSEEXP!$G$1:$AN$1=N$1),HSEEXP!$G$7:$AN$24)+SUMPRODUCT(--(GENSERVEXP!$B$7:$B$47=$A156)*(GENSERVEXP!$G$1:$AN$1=N$1),GENSERVEXP!$G$7:$AN$47)+SUMPRODUCT(--(ITEXP!$B$7:$B$15=$A156)*(ITEXP!$G$1:$AN$1=N$1),ITEXP!$G$7:$AN$15)+SUMIF(LABRCOST!$C$5:$C$5,$A156,LABRCOST!O$5:O$5)</f>
        <v>0</v>
      </c>
      <c r="O156" s="18">
        <f t="shared" si="30"/>
        <v>0</v>
      </c>
      <c r="P156" s="32" t="s">
        <v>51</v>
      </c>
    </row>
    <row r="157" spans="1:16">
      <c r="A157" s="30" t="s">
        <v>311</v>
      </c>
      <c r="B157" s="31" t="s">
        <v>312</v>
      </c>
      <c r="C157" s="17" cm="1">
        <f t="array" ref="C157">SUMIF(TRAINGCOST!$B$6:$B$8,$A157,TRAINGCOST!D$6:D$8)+SUMPRODUCT(--(HSEEXP!$B$7:$B$24=$A157)*(HSEEXP!$G$1:$AN$1=C$1),HSEEXP!$G$7:$AN$24)+SUMPRODUCT(--(GENSERVEXP!$B$7:$B$47=$A157)*(GENSERVEXP!$G$1:$AN$1=C$1),GENSERVEXP!$G$7:$AN$47)+SUMPRODUCT(--(ITEXP!$B$7:$B$15=$A157)*(ITEXP!$G$1:$AN$1=C$1),ITEXP!$G$7:$AN$15)+SUMIF(LABRCOST!$C$5:$C$5,$A157,LABRCOST!D$5:D$5)</f>
        <v>0</v>
      </c>
      <c r="D157" s="17" cm="1">
        <f t="array" ref="D157">SUMIF(TRAINGCOST!$B$6:$B$8,$A157,TRAINGCOST!E$6:E$8)+SUMPRODUCT(--(HSEEXP!$B$7:$B$24=$A157)*(HSEEXP!$G$1:$AN$1=D$1),HSEEXP!$G$7:$AN$24)+SUMPRODUCT(--(GENSERVEXP!$B$7:$B$47=$A157)*(GENSERVEXP!$G$1:$AN$1=D$1),GENSERVEXP!$G$7:$AN$47)+SUMPRODUCT(--(ITEXP!$B$7:$B$15=$A157)*(ITEXP!$G$1:$AN$1=D$1),ITEXP!$G$7:$AN$15)+SUMIF(LABRCOST!$C$5:$C$5,$A157,LABRCOST!E$5:E$5)</f>
        <v>0</v>
      </c>
      <c r="E157" s="17" cm="1">
        <f t="array" ref="E157">SUMIF(TRAINGCOST!$B$6:$B$8,$A157,TRAINGCOST!F$6:F$8)+SUMPRODUCT(--(HSEEXP!$B$7:$B$24=$A157)*(HSEEXP!$G$1:$AN$1=E$1),HSEEXP!$G$7:$AN$24)+SUMPRODUCT(--(GENSERVEXP!$B$7:$B$47=$A157)*(GENSERVEXP!$G$1:$AN$1=E$1),GENSERVEXP!$G$7:$AN$47)+SUMPRODUCT(--(ITEXP!$B$7:$B$15=$A157)*(ITEXP!$G$1:$AN$1=E$1),ITEXP!$G$7:$AN$15)+SUMIF(LABRCOST!$C$5:$C$5,$A157,LABRCOST!F$5:F$5)</f>
        <v>0</v>
      </c>
      <c r="F157" s="17" cm="1">
        <f t="array" ref="F157">SUMIF(TRAINGCOST!$B$6:$B$8,$A157,TRAINGCOST!G$6:G$8)+SUMPRODUCT(--(HSEEXP!$B$7:$B$24=$A157)*(HSEEXP!$G$1:$AN$1=F$1),HSEEXP!$G$7:$AN$24)+SUMPRODUCT(--(GENSERVEXP!$B$7:$B$47=$A157)*(GENSERVEXP!$G$1:$AN$1=F$1),GENSERVEXP!$G$7:$AN$47)+SUMPRODUCT(--(ITEXP!$B$7:$B$15=$A157)*(ITEXP!$G$1:$AN$1=F$1),ITEXP!$G$7:$AN$15)+SUMIF(LABRCOST!$C$5:$C$5,$A157,LABRCOST!G$5:G$5)</f>
        <v>0</v>
      </c>
      <c r="G157" s="17" cm="1">
        <f t="array" ref="G157">SUMIF(TRAINGCOST!$B$6:$B$8,$A157,TRAINGCOST!H$6:H$8)+SUMPRODUCT(--(HSEEXP!$B$7:$B$24=$A157)*(HSEEXP!$G$1:$AN$1=G$1),HSEEXP!$G$7:$AN$24)+SUMPRODUCT(--(GENSERVEXP!$B$7:$B$47=$A157)*(GENSERVEXP!$G$1:$AN$1=G$1),GENSERVEXP!$G$7:$AN$47)+SUMPRODUCT(--(ITEXP!$B$7:$B$15=$A157)*(ITEXP!$G$1:$AN$1=G$1),ITEXP!$G$7:$AN$15)+SUMIF(LABRCOST!$C$5:$C$5,$A157,LABRCOST!H$5:H$5)</f>
        <v>0</v>
      </c>
      <c r="H157" s="17" cm="1">
        <f t="array" ref="H157">SUMIF(TRAINGCOST!$B$6:$B$8,$A157,TRAINGCOST!I$6:I$8)+SUMPRODUCT(--(HSEEXP!$B$7:$B$24=$A157)*(HSEEXP!$G$1:$AN$1=H$1),HSEEXP!$G$7:$AN$24)+SUMPRODUCT(--(GENSERVEXP!$B$7:$B$47=$A157)*(GENSERVEXP!$G$1:$AN$1=H$1),GENSERVEXP!$G$7:$AN$47)+SUMPRODUCT(--(ITEXP!$B$7:$B$15=$A157)*(ITEXP!$G$1:$AN$1=H$1),ITEXP!$G$7:$AN$15)+SUMIF(LABRCOST!$C$5:$C$5,$A157,LABRCOST!I$5:I$5)</f>
        <v>0</v>
      </c>
      <c r="I157" s="17" cm="1">
        <f t="array" ref="I157">SUMIF(TRAINGCOST!$B$6:$B$8,$A157,TRAINGCOST!J$6:J$8)+SUMPRODUCT(--(HSEEXP!$B$7:$B$24=$A157)*(HSEEXP!$G$1:$AN$1=I$1),HSEEXP!$G$7:$AN$24)+SUMPRODUCT(--(GENSERVEXP!$B$7:$B$47=$A157)*(GENSERVEXP!$G$1:$AN$1=I$1),GENSERVEXP!$G$7:$AN$47)+SUMPRODUCT(--(ITEXP!$B$7:$B$15=$A157)*(ITEXP!$G$1:$AN$1=I$1),ITEXP!$G$7:$AN$15)+SUMIF(LABRCOST!$C$5:$C$5,$A157,LABRCOST!J$5:J$5)</f>
        <v>0</v>
      </c>
      <c r="J157" s="17" cm="1">
        <f t="array" ref="J157">SUMIF(TRAINGCOST!$B$6:$B$8,$A157,TRAINGCOST!K$6:K$8)+SUMPRODUCT(--(HSEEXP!$B$7:$B$24=$A157)*(HSEEXP!$G$1:$AN$1=J$1),HSEEXP!$G$7:$AN$24)+SUMPRODUCT(--(GENSERVEXP!$B$7:$B$47=$A157)*(GENSERVEXP!$G$1:$AN$1=J$1),GENSERVEXP!$G$7:$AN$47)+SUMPRODUCT(--(ITEXP!$B$7:$B$15=$A157)*(ITEXP!$G$1:$AN$1=J$1),ITEXP!$G$7:$AN$15)+SUMIF(LABRCOST!$C$5:$C$5,$A157,LABRCOST!K$5:K$5)</f>
        <v>0</v>
      </c>
      <c r="K157" s="17" cm="1">
        <f t="array" ref="K157">SUMIF(TRAINGCOST!$B$6:$B$8,$A157,TRAINGCOST!L$6:L$8)+SUMPRODUCT(--(HSEEXP!$B$7:$B$24=$A157)*(HSEEXP!$G$1:$AN$1=K$1),HSEEXP!$G$7:$AN$24)+SUMPRODUCT(--(GENSERVEXP!$B$7:$B$47=$A157)*(GENSERVEXP!$G$1:$AN$1=K$1),GENSERVEXP!$G$7:$AN$47)+SUMPRODUCT(--(ITEXP!$B$7:$B$15=$A157)*(ITEXP!$G$1:$AN$1=K$1),ITEXP!$G$7:$AN$15)+SUMIF(LABRCOST!$C$5:$C$5,$A157,LABRCOST!L$5:L$5)</f>
        <v>0</v>
      </c>
      <c r="L157" s="17" cm="1">
        <f t="array" ref="L157">SUMIF(TRAINGCOST!$B$6:$B$8,$A157,TRAINGCOST!M$6:M$8)+SUMPRODUCT(--(HSEEXP!$B$7:$B$24=$A157)*(HSEEXP!$G$1:$AN$1=L$1),HSEEXP!$G$7:$AN$24)+SUMPRODUCT(--(GENSERVEXP!$B$7:$B$47=$A157)*(GENSERVEXP!$G$1:$AN$1=L$1),GENSERVEXP!$G$7:$AN$47)+SUMPRODUCT(--(ITEXP!$B$7:$B$15=$A157)*(ITEXP!$G$1:$AN$1=L$1),ITEXP!$G$7:$AN$15)+SUMIF(LABRCOST!$C$5:$C$5,$A157,LABRCOST!M$5:M$5)</f>
        <v>0</v>
      </c>
      <c r="M157" s="17" cm="1">
        <f t="array" ref="M157">SUMIF(TRAINGCOST!$B$6:$B$8,$A157,TRAINGCOST!N$6:N$8)+SUMPRODUCT(--(HSEEXP!$B$7:$B$24=$A157)*(HSEEXP!$G$1:$AN$1=M$1),HSEEXP!$G$7:$AN$24)+SUMPRODUCT(--(GENSERVEXP!$B$7:$B$47=$A157)*(GENSERVEXP!$G$1:$AN$1=M$1),GENSERVEXP!$G$7:$AN$47)+SUMPRODUCT(--(ITEXP!$B$7:$B$15=$A157)*(ITEXP!$G$1:$AN$1=M$1),ITEXP!$G$7:$AN$15)+SUMIF(LABRCOST!$C$5:$C$5,$A157,LABRCOST!N$5:N$5)</f>
        <v>0</v>
      </c>
      <c r="N157" s="17" cm="1">
        <f t="array" ref="N157">SUMIF(TRAINGCOST!$B$6:$B$8,$A157,TRAINGCOST!O$6:O$8)+SUMPRODUCT(--(HSEEXP!$B$7:$B$24=$A157)*(HSEEXP!$G$1:$AN$1=N$1),HSEEXP!$G$7:$AN$24)+SUMPRODUCT(--(GENSERVEXP!$B$7:$B$47=$A157)*(GENSERVEXP!$G$1:$AN$1=N$1),GENSERVEXP!$G$7:$AN$47)+SUMPRODUCT(--(ITEXP!$B$7:$B$15=$A157)*(ITEXP!$G$1:$AN$1=N$1),ITEXP!$G$7:$AN$15)+SUMIF(LABRCOST!$C$5:$C$5,$A157,LABRCOST!O$5:O$5)</f>
        <v>0</v>
      </c>
      <c r="O157" s="18">
        <f t="shared" si="30"/>
        <v>0</v>
      </c>
      <c r="P157" s="32" t="s">
        <v>51</v>
      </c>
    </row>
    <row r="158" spans="1:16">
      <c r="A158" s="30" t="s">
        <v>314</v>
      </c>
      <c r="B158" s="31" t="s">
        <v>315</v>
      </c>
      <c r="C158" s="17" cm="1">
        <f t="array" ref="C158">SUMIF(TRAINGCOST!$B$6:$B$8,$A158,TRAINGCOST!D$6:D$8)+SUMPRODUCT(--(HSEEXP!$B$7:$B$24=$A158)*(HSEEXP!$G$1:$AN$1=C$1),HSEEXP!$G$7:$AN$24)+SUMPRODUCT(--(GENSERVEXP!$B$7:$B$47=$A158)*(GENSERVEXP!$G$1:$AN$1=C$1),GENSERVEXP!$G$7:$AN$47)+SUMPRODUCT(--(ITEXP!$B$7:$B$15=$A158)*(ITEXP!$G$1:$AN$1=C$1),ITEXP!$G$7:$AN$15)+SUMIF(LABRCOST!$C$5:$C$5,$A158,LABRCOST!D$5:D$5)</f>
        <v>0</v>
      </c>
      <c r="D158" s="17" cm="1">
        <f t="array" ref="D158">SUMIF(TRAINGCOST!$B$6:$B$8,$A158,TRAINGCOST!E$6:E$8)+SUMPRODUCT(--(HSEEXP!$B$7:$B$24=$A158)*(HSEEXP!$G$1:$AN$1=D$1),HSEEXP!$G$7:$AN$24)+SUMPRODUCT(--(GENSERVEXP!$B$7:$B$47=$A158)*(GENSERVEXP!$G$1:$AN$1=D$1),GENSERVEXP!$G$7:$AN$47)+SUMPRODUCT(--(ITEXP!$B$7:$B$15=$A158)*(ITEXP!$G$1:$AN$1=D$1),ITEXP!$G$7:$AN$15)+SUMIF(LABRCOST!$C$5:$C$5,$A158,LABRCOST!E$5:E$5)</f>
        <v>0</v>
      </c>
      <c r="E158" s="17" cm="1">
        <f t="array" ref="E158">SUMIF(TRAINGCOST!$B$6:$B$8,$A158,TRAINGCOST!F$6:F$8)+SUMPRODUCT(--(HSEEXP!$B$7:$B$24=$A158)*(HSEEXP!$G$1:$AN$1=E$1),HSEEXP!$G$7:$AN$24)+SUMPRODUCT(--(GENSERVEXP!$B$7:$B$47=$A158)*(GENSERVEXP!$G$1:$AN$1=E$1),GENSERVEXP!$G$7:$AN$47)+SUMPRODUCT(--(ITEXP!$B$7:$B$15=$A158)*(ITEXP!$G$1:$AN$1=E$1),ITEXP!$G$7:$AN$15)+SUMIF(LABRCOST!$C$5:$C$5,$A158,LABRCOST!F$5:F$5)</f>
        <v>0</v>
      </c>
      <c r="F158" s="17" cm="1">
        <f t="array" ref="F158">SUMIF(TRAINGCOST!$B$6:$B$8,$A158,TRAINGCOST!G$6:G$8)+SUMPRODUCT(--(HSEEXP!$B$7:$B$24=$A158)*(HSEEXP!$G$1:$AN$1=F$1),HSEEXP!$G$7:$AN$24)+SUMPRODUCT(--(GENSERVEXP!$B$7:$B$47=$A158)*(GENSERVEXP!$G$1:$AN$1=F$1),GENSERVEXP!$G$7:$AN$47)+SUMPRODUCT(--(ITEXP!$B$7:$B$15=$A158)*(ITEXP!$G$1:$AN$1=F$1),ITEXP!$G$7:$AN$15)+SUMIF(LABRCOST!$C$5:$C$5,$A158,LABRCOST!G$5:G$5)</f>
        <v>0</v>
      </c>
      <c r="G158" s="17" cm="1">
        <f t="array" ref="G158">SUMIF(TRAINGCOST!$B$6:$B$8,$A158,TRAINGCOST!H$6:H$8)+SUMPRODUCT(--(HSEEXP!$B$7:$B$24=$A158)*(HSEEXP!$G$1:$AN$1=G$1),HSEEXP!$G$7:$AN$24)+SUMPRODUCT(--(GENSERVEXP!$B$7:$B$47=$A158)*(GENSERVEXP!$G$1:$AN$1=G$1),GENSERVEXP!$G$7:$AN$47)+SUMPRODUCT(--(ITEXP!$B$7:$B$15=$A158)*(ITEXP!$G$1:$AN$1=G$1),ITEXP!$G$7:$AN$15)+SUMIF(LABRCOST!$C$5:$C$5,$A158,LABRCOST!H$5:H$5)</f>
        <v>0</v>
      </c>
      <c r="H158" s="17" cm="1">
        <f t="array" ref="H158">SUMIF(TRAINGCOST!$B$6:$B$8,$A158,TRAINGCOST!I$6:I$8)+SUMPRODUCT(--(HSEEXP!$B$7:$B$24=$A158)*(HSEEXP!$G$1:$AN$1=H$1),HSEEXP!$G$7:$AN$24)+SUMPRODUCT(--(GENSERVEXP!$B$7:$B$47=$A158)*(GENSERVEXP!$G$1:$AN$1=H$1),GENSERVEXP!$G$7:$AN$47)+SUMPRODUCT(--(ITEXP!$B$7:$B$15=$A158)*(ITEXP!$G$1:$AN$1=H$1),ITEXP!$G$7:$AN$15)+SUMIF(LABRCOST!$C$5:$C$5,$A158,LABRCOST!I$5:I$5)</f>
        <v>0</v>
      </c>
      <c r="I158" s="17" cm="1">
        <f t="array" ref="I158">SUMIF(TRAINGCOST!$B$6:$B$8,$A158,TRAINGCOST!J$6:J$8)+SUMPRODUCT(--(HSEEXP!$B$7:$B$24=$A158)*(HSEEXP!$G$1:$AN$1=I$1),HSEEXP!$G$7:$AN$24)+SUMPRODUCT(--(GENSERVEXP!$B$7:$B$47=$A158)*(GENSERVEXP!$G$1:$AN$1=I$1),GENSERVEXP!$G$7:$AN$47)+SUMPRODUCT(--(ITEXP!$B$7:$B$15=$A158)*(ITEXP!$G$1:$AN$1=I$1),ITEXP!$G$7:$AN$15)+SUMIF(LABRCOST!$C$5:$C$5,$A158,LABRCOST!J$5:J$5)</f>
        <v>0</v>
      </c>
      <c r="J158" s="17" cm="1">
        <f t="array" ref="J158">SUMIF(TRAINGCOST!$B$6:$B$8,$A158,TRAINGCOST!K$6:K$8)+SUMPRODUCT(--(HSEEXP!$B$7:$B$24=$A158)*(HSEEXP!$G$1:$AN$1=J$1),HSEEXP!$G$7:$AN$24)+SUMPRODUCT(--(GENSERVEXP!$B$7:$B$47=$A158)*(GENSERVEXP!$G$1:$AN$1=J$1),GENSERVEXP!$G$7:$AN$47)+SUMPRODUCT(--(ITEXP!$B$7:$B$15=$A158)*(ITEXP!$G$1:$AN$1=J$1),ITEXP!$G$7:$AN$15)+SUMIF(LABRCOST!$C$5:$C$5,$A158,LABRCOST!K$5:K$5)</f>
        <v>0</v>
      </c>
      <c r="K158" s="17" cm="1">
        <f t="array" ref="K158">SUMIF(TRAINGCOST!$B$6:$B$8,$A158,TRAINGCOST!L$6:L$8)+SUMPRODUCT(--(HSEEXP!$B$7:$B$24=$A158)*(HSEEXP!$G$1:$AN$1=K$1),HSEEXP!$G$7:$AN$24)+SUMPRODUCT(--(GENSERVEXP!$B$7:$B$47=$A158)*(GENSERVEXP!$G$1:$AN$1=K$1),GENSERVEXP!$G$7:$AN$47)+SUMPRODUCT(--(ITEXP!$B$7:$B$15=$A158)*(ITEXP!$G$1:$AN$1=K$1),ITEXP!$G$7:$AN$15)+SUMIF(LABRCOST!$C$5:$C$5,$A158,LABRCOST!L$5:L$5)</f>
        <v>0</v>
      </c>
      <c r="L158" s="17" cm="1">
        <f t="array" ref="L158">SUMIF(TRAINGCOST!$B$6:$B$8,$A158,TRAINGCOST!M$6:M$8)+SUMPRODUCT(--(HSEEXP!$B$7:$B$24=$A158)*(HSEEXP!$G$1:$AN$1=L$1),HSEEXP!$G$7:$AN$24)+SUMPRODUCT(--(GENSERVEXP!$B$7:$B$47=$A158)*(GENSERVEXP!$G$1:$AN$1=L$1),GENSERVEXP!$G$7:$AN$47)+SUMPRODUCT(--(ITEXP!$B$7:$B$15=$A158)*(ITEXP!$G$1:$AN$1=L$1),ITEXP!$G$7:$AN$15)+SUMIF(LABRCOST!$C$5:$C$5,$A158,LABRCOST!M$5:M$5)</f>
        <v>0</v>
      </c>
      <c r="M158" s="17" cm="1">
        <f t="array" ref="M158">SUMIF(TRAINGCOST!$B$6:$B$8,$A158,TRAINGCOST!N$6:N$8)+SUMPRODUCT(--(HSEEXP!$B$7:$B$24=$A158)*(HSEEXP!$G$1:$AN$1=M$1),HSEEXP!$G$7:$AN$24)+SUMPRODUCT(--(GENSERVEXP!$B$7:$B$47=$A158)*(GENSERVEXP!$G$1:$AN$1=M$1),GENSERVEXP!$G$7:$AN$47)+SUMPRODUCT(--(ITEXP!$B$7:$B$15=$A158)*(ITEXP!$G$1:$AN$1=M$1),ITEXP!$G$7:$AN$15)+SUMIF(LABRCOST!$C$5:$C$5,$A158,LABRCOST!N$5:N$5)</f>
        <v>0</v>
      </c>
      <c r="N158" s="17" cm="1">
        <f t="array" ref="N158">SUMIF(TRAINGCOST!$B$6:$B$8,$A158,TRAINGCOST!O$6:O$8)+SUMPRODUCT(--(HSEEXP!$B$7:$B$24=$A158)*(HSEEXP!$G$1:$AN$1=N$1),HSEEXP!$G$7:$AN$24)+SUMPRODUCT(--(GENSERVEXP!$B$7:$B$47=$A158)*(GENSERVEXP!$G$1:$AN$1=N$1),GENSERVEXP!$G$7:$AN$47)+SUMPRODUCT(--(ITEXP!$B$7:$B$15=$A158)*(ITEXP!$G$1:$AN$1=N$1),ITEXP!$G$7:$AN$15)+SUMIF(LABRCOST!$C$5:$C$5,$A158,LABRCOST!O$5:O$5)</f>
        <v>0</v>
      </c>
      <c r="O158" s="18">
        <f t="shared" si="30"/>
        <v>0</v>
      </c>
      <c r="P158" s="32" t="s">
        <v>60</v>
      </c>
    </row>
    <row r="159" spans="1:16">
      <c r="A159" s="30" t="s">
        <v>316</v>
      </c>
      <c r="B159" s="31" t="s">
        <v>317</v>
      </c>
      <c r="C159" s="17" cm="1">
        <f t="array" ref="C159">SUMIF(TRAINGCOST!$B$6:$B$8,$A159,TRAINGCOST!D$6:D$8)+SUMPRODUCT(--(HSEEXP!$B$7:$B$24=$A159)*(HSEEXP!$G$1:$AN$1=C$1),HSEEXP!$G$7:$AN$24)+SUMPRODUCT(--(GENSERVEXP!$B$7:$B$47=$A159)*(GENSERVEXP!$G$1:$AN$1=C$1),GENSERVEXP!$G$7:$AN$47)+SUMPRODUCT(--(ITEXP!$B$7:$B$15=$A159)*(ITEXP!$G$1:$AN$1=C$1),ITEXP!$G$7:$AN$15)+SUMIF(LABRCOST!$C$5:$C$5,$A159,LABRCOST!D$5:D$5)</f>
        <v>0</v>
      </c>
      <c r="D159" s="17" cm="1">
        <f t="array" ref="D159">SUMIF(TRAINGCOST!$B$6:$B$8,$A159,TRAINGCOST!E$6:E$8)+SUMPRODUCT(--(HSEEXP!$B$7:$B$24=$A159)*(HSEEXP!$G$1:$AN$1=D$1),HSEEXP!$G$7:$AN$24)+SUMPRODUCT(--(GENSERVEXP!$B$7:$B$47=$A159)*(GENSERVEXP!$G$1:$AN$1=D$1),GENSERVEXP!$G$7:$AN$47)+SUMPRODUCT(--(ITEXP!$B$7:$B$15=$A159)*(ITEXP!$G$1:$AN$1=D$1),ITEXP!$G$7:$AN$15)+SUMIF(LABRCOST!$C$5:$C$5,$A159,LABRCOST!E$5:E$5)</f>
        <v>0</v>
      </c>
      <c r="E159" s="17" cm="1">
        <f t="array" ref="E159">SUMIF(TRAINGCOST!$B$6:$B$8,$A159,TRAINGCOST!F$6:F$8)+SUMPRODUCT(--(HSEEXP!$B$7:$B$24=$A159)*(HSEEXP!$G$1:$AN$1=E$1),HSEEXP!$G$7:$AN$24)+SUMPRODUCT(--(GENSERVEXP!$B$7:$B$47=$A159)*(GENSERVEXP!$G$1:$AN$1=E$1),GENSERVEXP!$G$7:$AN$47)+SUMPRODUCT(--(ITEXP!$B$7:$B$15=$A159)*(ITEXP!$G$1:$AN$1=E$1),ITEXP!$G$7:$AN$15)+SUMIF(LABRCOST!$C$5:$C$5,$A159,LABRCOST!F$5:F$5)</f>
        <v>0</v>
      </c>
      <c r="F159" s="17" cm="1">
        <f t="array" ref="F159">SUMIF(TRAINGCOST!$B$6:$B$8,$A159,TRAINGCOST!G$6:G$8)+SUMPRODUCT(--(HSEEXP!$B$7:$B$24=$A159)*(HSEEXP!$G$1:$AN$1=F$1),HSEEXP!$G$7:$AN$24)+SUMPRODUCT(--(GENSERVEXP!$B$7:$B$47=$A159)*(GENSERVEXP!$G$1:$AN$1=F$1),GENSERVEXP!$G$7:$AN$47)+SUMPRODUCT(--(ITEXP!$B$7:$B$15=$A159)*(ITEXP!$G$1:$AN$1=F$1),ITEXP!$G$7:$AN$15)+SUMIF(LABRCOST!$C$5:$C$5,$A159,LABRCOST!G$5:G$5)</f>
        <v>0</v>
      </c>
      <c r="G159" s="17" cm="1">
        <f t="array" ref="G159">SUMIF(TRAINGCOST!$B$6:$B$8,$A159,TRAINGCOST!H$6:H$8)+SUMPRODUCT(--(HSEEXP!$B$7:$B$24=$A159)*(HSEEXP!$G$1:$AN$1=G$1),HSEEXP!$G$7:$AN$24)+SUMPRODUCT(--(GENSERVEXP!$B$7:$B$47=$A159)*(GENSERVEXP!$G$1:$AN$1=G$1),GENSERVEXP!$G$7:$AN$47)+SUMPRODUCT(--(ITEXP!$B$7:$B$15=$A159)*(ITEXP!$G$1:$AN$1=G$1),ITEXP!$G$7:$AN$15)+SUMIF(LABRCOST!$C$5:$C$5,$A159,LABRCOST!H$5:H$5)</f>
        <v>0</v>
      </c>
      <c r="H159" s="17" cm="1">
        <f t="array" ref="H159">SUMIF(TRAINGCOST!$B$6:$B$8,$A159,TRAINGCOST!I$6:I$8)+SUMPRODUCT(--(HSEEXP!$B$7:$B$24=$A159)*(HSEEXP!$G$1:$AN$1=H$1),HSEEXP!$G$7:$AN$24)+SUMPRODUCT(--(GENSERVEXP!$B$7:$B$47=$A159)*(GENSERVEXP!$G$1:$AN$1=H$1),GENSERVEXP!$G$7:$AN$47)+SUMPRODUCT(--(ITEXP!$B$7:$B$15=$A159)*(ITEXP!$G$1:$AN$1=H$1),ITEXP!$G$7:$AN$15)+SUMIF(LABRCOST!$C$5:$C$5,$A159,LABRCOST!I$5:I$5)</f>
        <v>0</v>
      </c>
      <c r="I159" s="17" cm="1">
        <f t="array" ref="I159">SUMIF(TRAINGCOST!$B$6:$B$8,$A159,TRAINGCOST!J$6:J$8)+SUMPRODUCT(--(HSEEXP!$B$7:$B$24=$A159)*(HSEEXP!$G$1:$AN$1=I$1),HSEEXP!$G$7:$AN$24)+SUMPRODUCT(--(GENSERVEXP!$B$7:$B$47=$A159)*(GENSERVEXP!$G$1:$AN$1=I$1),GENSERVEXP!$G$7:$AN$47)+SUMPRODUCT(--(ITEXP!$B$7:$B$15=$A159)*(ITEXP!$G$1:$AN$1=I$1),ITEXP!$G$7:$AN$15)+SUMIF(LABRCOST!$C$5:$C$5,$A159,LABRCOST!J$5:J$5)</f>
        <v>0</v>
      </c>
      <c r="J159" s="17" cm="1">
        <f t="array" ref="J159">SUMIF(TRAINGCOST!$B$6:$B$8,$A159,TRAINGCOST!K$6:K$8)+SUMPRODUCT(--(HSEEXP!$B$7:$B$24=$A159)*(HSEEXP!$G$1:$AN$1=J$1),HSEEXP!$G$7:$AN$24)+SUMPRODUCT(--(GENSERVEXP!$B$7:$B$47=$A159)*(GENSERVEXP!$G$1:$AN$1=J$1),GENSERVEXP!$G$7:$AN$47)+SUMPRODUCT(--(ITEXP!$B$7:$B$15=$A159)*(ITEXP!$G$1:$AN$1=J$1),ITEXP!$G$7:$AN$15)+SUMIF(LABRCOST!$C$5:$C$5,$A159,LABRCOST!K$5:K$5)</f>
        <v>0</v>
      </c>
      <c r="K159" s="17" cm="1">
        <f t="array" ref="K159">SUMIF(TRAINGCOST!$B$6:$B$8,$A159,TRAINGCOST!L$6:L$8)+SUMPRODUCT(--(HSEEXP!$B$7:$B$24=$A159)*(HSEEXP!$G$1:$AN$1=K$1),HSEEXP!$G$7:$AN$24)+SUMPRODUCT(--(GENSERVEXP!$B$7:$B$47=$A159)*(GENSERVEXP!$G$1:$AN$1=K$1),GENSERVEXP!$G$7:$AN$47)+SUMPRODUCT(--(ITEXP!$B$7:$B$15=$A159)*(ITEXP!$G$1:$AN$1=K$1),ITEXP!$G$7:$AN$15)+SUMIF(LABRCOST!$C$5:$C$5,$A159,LABRCOST!L$5:L$5)</f>
        <v>0</v>
      </c>
      <c r="L159" s="17" cm="1">
        <f t="array" ref="L159">SUMIF(TRAINGCOST!$B$6:$B$8,$A159,TRAINGCOST!M$6:M$8)+SUMPRODUCT(--(HSEEXP!$B$7:$B$24=$A159)*(HSEEXP!$G$1:$AN$1=L$1),HSEEXP!$G$7:$AN$24)+SUMPRODUCT(--(GENSERVEXP!$B$7:$B$47=$A159)*(GENSERVEXP!$G$1:$AN$1=L$1),GENSERVEXP!$G$7:$AN$47)+SUMPRODUCT(--(ITEXP!$B$7:$B$15=$A159)*(ITEXP!$G$1:$AN$1=L$1),ITEXP!$G$7:$AN$15)+SUMIF(LABRCOST!$C$5:$C$5,$A159,LABRCOST!M$5:M$5)</f>
        <v>0</v>
      </c>
      <c r="M159" s="17" cm="1">
        <f t="array" ref="M159">SUMIF(TRAINGCOST!$B$6:$B$8,$A159,TRAINGCOST!N$6:N$8)+SUMPRODUCT(--(HSEEXP!$B$7:$B$24=$A159)*(HSEEXP!$G$1:$AN$1=M$1),HSEEXP!$G$7:$AN$24)+SUMPRODUCT(--(GENSERVEXP!$B$7:$B$47=$A159)*(GENSERVEXP!$G$1:$AN$1=M$1),GENSERVEXP!$G$7:$AN$47)+SUMPRODUCT(--(ITEXP!$B$7:$B$15=$A159)*(ITEXP!$G$1:$AN$1=M$1),ITEXP!$G$7:$AN$15)+SUMIF(LABRCOST!$C$5:$C$5,$A159,LABRCOST!N$5:N$5)</f>
        <v>0</v>
      </c>
      <c r="N159" s="17" cm="1">
        <f t="array" ref="N159">SUMIF(TRAINGCOST!$B$6:$B$8,$A159,TRAINGCOST!O$6:O$8)+SUMPRODUCT(--(HSEEXP!$B$7:$B$24=$A159)*(HSEEXP!$G$1:$AN$1=N$1),HSEEXP!$G$7:$AN$24)+SUMPRODUCT(--(GENSERVEXP!$B$7:$B$47=$A159)*(GENSERVEXP!$G$1:$AN$1=N$1),GENSERVEXP!$G$7:$AN$47)+SUMPRODUCT(--(ITEXP!$B$7:$B$15=$A159)*(ITEXP!$G$1:$AN$1=N$1),ITEXP!$G$7:$AN$15)+SUMIF(LABRCOST!$C$5:$C$5,$A159,LABRCOST!O$5:O$5)</f>
        <v>0</v>
      </c>
      <c r="O159" s="18">
        <f t="shared" si="30"/>
        <v>0</v>
      </c>
      <c r="P159" s="32" t="s">
        <v>318</v>
      </c>
    </row>
    <row r="160" spans="1:16">
      <c r="A160" s="30" t="s">
        <v>319</v>
      </c>
      <c r="B160" s="31" t="s">
        <v>320</v>
      </c>
      <c r="C160" s="17" cm="1">
        <f t="array" ref="C160">SUMIF(TRAINGCOST!$B$6:$B$8,$A160,TRAINGCOST!D$6:D$8)+SUMPRODUCT(--(HSEEXP!$B$7:$B$24=$A160)*(HSEEXP!$G$1:$AN$1=C$1),HSEEXP!$G$7:$AN$24)+SUMPRODUCT(--(GENSERVEXP!$B$7:$B$47=$A160)*(GENSERVEXP!$G$1:$AN$1=C$1),GENSERVEXP!$G$7:$AN$47)+SUMPRODUCT(--(ITEXP!$B$7:$B$15=$A160)*(ITEXP!$G$1:$AN$1=C$1),ITEXP!$G$7:$AN$15)+SUMIF(LABRCOST!$C$5:$C$5,$A160,LABRCOST!D$5:D$5)</f>
        <v>0</v>
      </c>
      <c r="D160" s="17" cm="1">
        <f t="array" ref="D160">SUMIF(TRAINGCOST!$B$6:$B$8,$A160,TRAINGCOST!E$6:E$8)+SUMPRODUCT(--(HSEEXP!$B$7:$B$24=$A160)*(HSEEXP!$G$1:$AN$1=D$1),HSEEXP!$G$7:$AN$24)+SUMPRODUCT(--(GENSERVEXP!$B$7:$B$47=$A160)*(GENSERVEXP!$G$1:$AN$1=D$1),GENSERVEXP!$G$7:$AN$47)+SUMPRODUCT(--(ITEXP!$B$7:$B$15=$A160)*(ITEXP!$G$1:$AN$1=D$1),ITEXP!$G$7:$AN$15)+SUMIF(LABRCOST!$C$5:$C$5,$A160,LABRCOST!E$5:E$5)</f>
        <v>0</v>
      </c>
      <c r="E160" s="17" cm="1">
        <f t="array" ref="E160">SUMIF(TRAINGCOST!$B$6:$B$8,$A160,TRAINGCOST!F$6:F$8)+SUMPRODUCT(--(HSEEXP!$B$7:$B$24=$A160)*(HSEEXP!$G$1:$AN$1=E$1),HSEEXP!$G$7:$AN$24)+SUMPRODUCT(--(GENSERVEXP!$B$7:$B$47=$A160)*(GENSERVEXP!$G$1:$AN$1=E$1),GENSERVEXP!$G$7:$AN$47)+SUMPRODUCT(--(ITEXP!$B$7:$B$15=$A160)*(ITEXP!$G$1:$AN$1=E$1),ITEXP!$G$7:$AN$15)+SUMIF(LABRCOST!$C$5:$C$5,$A160,LABRCOST!F$5:F$5)</f>
        <v>0</v>
      </c>
      <c r="F160" s="17" cm="1">
        <f t="array" ref="F160">SUMIF(TRAINGCOST!$B$6:$B$8,$A160,TRAINGCOST!G$6:G$8)+SUMPRODUCT(--(HSEEXP!$B$7:$B$24=$A160)*(HSEEXP!$G$1:$AN$1=F$1),HSEEXP!$G$7:$AN$24)+SUMPRODUCT(--(GENSERVEXP!$B$7:$B$47=$A160)*(GENSERVEXP!$G$1:$AN$1=F$1),GENSERVEXP!$G$7:$AN$47)+SUMPRODUCT(--(ITEXP!$B$7:$B$15=$A160)*(ITEXP!$G$1:$AN$1=F$1),ITEXP!$G$7:$AN$15)+SUMIF(LABRCOST!$C$5:$C$5,$A160,LABRCOST!G$5:G$5)</f>
        <v>0</v>
      </c>
      <c r="G160" s="17" cm="1">
        <f t="array" ref="G160">SUMIF(TRAINGCOST!$B$6:$B$8,$A160,TRAINGCOST!H$6:H$8)+SUMPRODUCT(--(HSEEXP!$B$7:$B$24=$A160)*(HSEEXP!$G$1:$AN$1=G$1),HSEEXP!$G$7:$AN$24)+SUMPRODUCT(--(GENSERVEXP!$B$7:$B$47=$A160)*(GENSERVEXP!$G$1:$AN$1=G$1),GENSERVEXP!$G$7:$AN$47)+SUMPRODUCT(--(ITEXP!$B$7:$B$15=$A160)*(ITEXP!$G$1:$AN$1=G$1),ITEXP!$G$7:$AN$15)+SUMIF(LABRCOST!$C$5:$C$5,$A160,LABRCOST!H$5:H$5)</f>
        <v>0</v>
      </c>
      <c r="H160" s="17" cm="1">
        <f t="array" ref="H160">SUMIF(TRAINGCOST!$B$6:$B$8,$A160,TRAINGCOST!I$6:I$8)+SUMPRODUCT(--(HSEEXP!$B$7:$B$24=$A160)*(HSEEXP!$G$1:$AN$1=H$1),HSEEXP!$G$7:$AN$24)+SUMPRODUCT(--(GENSERVEXP!$B$7:$B$47=$A160)*(GENSERVEXP!$G$1:$AN$1=H$1),GENSERVEXP!$G$7:$AN$47)+SUMPRODUCT(--(ITEXP!$B$7:$B$15=$A160)*(ITEXP!$G$1:$AN$1=H$1),ITEXP!$G$7:$AN$15)+SUMIF(LABRCOST!$C$5:$C$5,$A160,LABRCOST!I$5:I$5)</f>
        <v>0</v>
      </c>
      <c r="I160" s="17" cm="1">
        <f t="array" ref="I160">SUMIF(TRAINGCOST!$B$6:$B$8,$A160,TRAINGCOST!J$6:J$8)+SUMPRODUCT(--(HSEEXP!$B$7:$B$24=$A160)*(HSEEXP!$G$1:$AN$1=I$1),HSEEXP!$G$7:$AN$24)+SUMPRODUCT(--(GENSERVEXP!$B$7:$B$47=$A160)*(GENSERVEXP!$G$1:$AN$1=I$1),GENSERVEXP!$G$7:$AN$47)+SUMPRODUCT(--(ITEXP!$B$7:$B$15=$A160)*(ITEXP!$G$1:$AN$1=I$1),ITEXP!$G$7:$AN$15)+SUMIF(LABRCOST!$C$5:$C$5,$A160,LABRCOST!J$5:J$5)</f>
        <v>0</v>
      </c>
      <c r="J160" s="17" cm="1">
        <f t="array" ref="J160">SUMIF(TRAINGCOST!$B$6:$B$8,$A160,TRAINGCOST!K$6:K$8)+SUMPRODUCT(--(HSEEXP!$B$7:$B$24=$A160)*(HSEEXP!$G$1:$AN$1=J$1),HSEEXP!$G$7:$AN$24)+SUMPRODUCT(--(GENSERVEXP!$B$7:$B$47=$A160)*(GENSERVEXP!$G$1:$AN$1=J$1),GENSERVEXP!$G$7:$AN$47)+SUMPRODUCT(--(ITEXP!$B$7:$B$15=$A160)*(ITEXP!$G$1:$AN$1=J$1),ITEXP!$G$7:$AN$15)+SUMIF(LABRCOST!$C$5:$C$5,$A160,LABRCOST!K$5:K$5)</f>
        <v>0</v>
      </c>
      <c r="K160" s="17" cm="1">
        <f t="array" ref="K160">SUMIF(TRAINGCOST!$B$6:$B$8,$A160,TRAINGCOST!L$6:L$8)+SUMPRODUCT(--(HSEEXP!$B$7:$B$24=$A160)*(HSEEXP!$G$1:$AN$1=K$1),HSEEXP!$G$7:$AN$24)+SUMPRODUCT(--(GENSERVEXP!$B$7:$B$47=$A160)*(GENSERVEXP!$G$1:$AN$1=K$1),GENSERVEXP!$G$7:$AN$47)+SUMPRODUCT(--(ITEXP!$B$7:$B$15=$A160)*(ITEXP!$G$1:$AN$1=K$1),ITEXP!$G$7:$AN$15)+SUMIF(LABRCOST!$C$5:$C$5,$A160,LABRCOST!L$5:L$5)</f>
        <v>0</v>
      </c>
      <c r="L160" s="17" cm="1">
        <f t="array" ref="L160">SUMIF(TRAINGCOST!$B$6:$B$8,$A160,TRAINGCOST!M$6:M$8)+SUMPRODUCT(--(HSEEXP!$B$7:$B$24=$A160)*(HSEEXP!$G$1:$AN$1=L$1),HSEEXP!$G$7:$AN$24)+SUMPRODUCT(--(GENSERVEXP!$B$7:$B$47=$A160)*(GENSERVEXP!$G$1:$AN$1=L$1),GENSERVEXP!$G$7:$AN$47)+SUMPRODUCT(--(ITEXP!$B$7:$B$15=$A160)*(ITEXP!$G$1:$AN$1=L$1),ITEXP!$G$7:$AN$15)+SUMIF(LABRCOST!$C$5:$C$5,$A160,LABRCOST!M$5:M$5)</f>
        <v>0</v>
      </c>
      <c r="M160" s="17" cm="1">
        <f t="array" ref="M160">SUMIF(TRAINGCOST!$B$6:$B$8,$A160,TRAINGCOST!N$6:N$8)+SUMPRODUCT(--(HSEEXP!$B$7:$B$24=$A160)*(HSEEXP!$G$1:$AN$1=M$1),HSEEXP!$G$7:$AN$24)+SUMPRODUCT(--(GENSERVEXP!$B$7:$B$47=$A160)*(GENSERVEXP!$G$1:$AN$1=M$1),GENSERVEXP!$G$7:$AN$47)+SUMPRODUCT(--(ITEXP!$B$7:$B$15=$A160)*(ITEXP!$G$1:$AN$1=M$1),ITEXP!$G$7:$AN$15)+SUMIF(LABRCOST!$C$5:$C$5,$A160,LABRCOST!N$5:N$5)</f>
        <v>0</v>
      </c>
      <c r="N160" s="17" cm="1">
        <f t="array" ref="N160">SUMIF(TRAINGCOST!$B$6:$B$8,$A160,TRAINGCOST!O$6:O$8)+SUMPRODUCT(--(HSEEXP!$B$7:$B$24=$A160)*(HSEEXP!$G$1:$AN$1=N$1),HSEEXP!$G$7:$AN$24)+SUMPRODUCT(--(GENSERVEXP!$B$7:$B$47=$A160)*(GENSERVEXP!$G$1:$AN$1=N$1),GENSERVEXP!$G$7:$AN$47)+SUMPRODUCT(--(ITEXP!$B$7:$B$15=$A160)*(ITEXP!$G$1:$AN$1=N$1),ITEXP!$G$7:$AN$15)+SUMIF(LABRCOST!$C$5:$C$5,$A160,LABRCOST!O$5:O$5)</f>
        <v>0</v>
      </c>
      <c r="O160" s="18">
        <f t="shared" si="30"/>
        <v>0</v>
      </c>
      <c r="P160" s="32" t="s">
        <v>51</v>
      </c>
    </row>
    <row r="161" spans="1:16">
      <c r="A161" s="30" t="s">
        <v>321</v>
      </c>
      <c r="B161" s="31" t="s">
        <v>322</v>
      </c>
      <c r="C161" s="17" cm="1">
        <f t="array" ref="C161">SUMIF(TRAINGCOST!$B$6:$B$8,$A161,TRAINGCOST!D$6:D$8)+SUMPRODUCT(--(HSEEXP!$B$7:$B$24=$A161)*(HSEEXP!$G$1:$AN$1=C$1),HSEEXP!$G$7:$AN$24)+SUMPRODUCT(--(GENSERVEXP!$B$7:$B$47=$A161)*(GENSERVEXP!$G$1:$AN$1=C$1),GENSERVEXP!$G$7:$AN$47)+SUMPRODUCT(--(ITEXP!$B$7:$B$15=$A161)*(ITEXP!$G$1:$AN$1=C$1),ITEXP!$G$7:$AN$15)+SUMIF(LABRCOST!$C$5:$C$5,$A161,LABRCOST!D$5:D$5)</f>
        <v>0</v>
      </c>
      <c r="D161" s="17" cm="1">
        <f t="array" ref="D161">SUMIF(TRAINGCOST!$B$6:$B$8,$A161,TRAINGCOST!E$6:E$8)+SUMPRODUCT(--(HSEEXP!$B$7:$B$24=$A161)*(HSEEXP!$G$1:$AN$1=D$1),HSEEXP!$G$7:$AN$24)+SUMPRODUCT(--(GENSERVEXP!$B$7:$B$47=$A161)*(GENSERVEXP!$G$1:$AN$1=D$1),GENSERVEXP!$G$7:$AN$47)+SUMPRODUCT(--(ITEXP!$B$7:$B$15=$A161)*(ITEXP!$G$1:$AN$1=D$1),ITEXP!$G$7:$AN$15)+SUMIF(LABRCOST!$C$5:$C$5,$A161,LABRCOST!E$5:E$5)</f>
        <v>0</v>
      </c>
      <c r="E161" s="17" cm="1">
        <f t="array" ref="E161">SUMIF(TRAINGCOST!$B$6:$B$8,$A161,TRAINGCOST!F$6:F$8)+SUMPRODUCT(--(HSEEXP!$B$7:$B$24=$A161)*(HSEEXP!$G$1:$AN$1=E$1),HSEEXP!$G$7:$AN$24)+SUMPRODUCT(--(GENSERVEXP!$B$7:$B$47=$A161)*(GENSERVEXP!$G$1:$AN$1=E$1),GENSERVEXP!$G$7:$AN$47)+SUMPRODUCT(--(ITEXP!$B$7:$B$15=$A161)*(ITEXP!$G$1:$AN$1=E$1),ITEXP!$G$7:$AN$15)+SUMIF(LABRCOST!$C$5:$C$5,$A161,LABRCOST!F$5:F$5)</f>
        <v>0</v>
      </c>
      <c r="F161" s="17" cm="1">
        <f t="array" ref="F161">SUMIF(TRAINGCOST!$B$6:$B$8,$A161,TRAINGCOST!G$6:G$8)+SUMPRODUCT(--(HSEEXP!$B$7:$B$24=$A161)*(HSEEXP!$G$1:$AN$1=F$1),HSEEXP!$G$7:$AN$24)+SUMPRODUCT(--(GENSERVEXP!$B$7:$B$47=$A161)*(GENSERVEXP!$G$1:$AN$1=F$1),GENSERVEXP!$G$7:$AN$47)+SUMPRODUCT(--(ITEXP!$B$7:$B$15=$A161)*(ITEXP!$G$1:$AN$1=F$1),ITEXP!$G$7:$AN$15)+SUMIF(LABRCOST!$C$5:$C$5,$A161,LABRCOST!G$5:G$5)</f>
        <v>0</v>
      </c>
      <c r="G161" s="17" cm="1">
        <f t="array" ref="G161">SUMIF(TRAINGCOST!$B$6:$B$8,$A161,TRAINGCOST!H$6:H$8)+SUMPRODUCT(--(HSEEXP!$B$7:$B$24=$A161)*(HSEEXP!$G$1:$AN$1=G$1),HSEEXP!$G$7:$AN$24)+SUMPRODUCT(--(GENSERVEXP!$B$7:$B$47=$A161)*(GENSERVEXP!$G$1:$AN$1=G$1),GENSERVEXP!$G$7:$AN$47)+SUMPRODUCT(--(ITEXP!$B$7:$B$15=$A161)*(ITEXP!$G$1:$AN$1=G$1),ITEXP!$G$7:$AN$15)+SUMIF(LABRCOST!$C$5:$C$5,$A161,LABRCOST!H$5:H$5)</f>
        <v>0</v>
      </c>
      <c r="H161" s="17" cm="1">
        <f t="array" ref="H161">SUMIF(TRAINGCOST!$B$6:$B$8,$A161,TRAINGCOST!I$6:I$8)+SUMPRODUCT(--(HSEEXP!$B$7:$B$24=$A161)*(HSEEXP!$G$1:$AN$1=H$1),HSEEXP!$G$7:$AN$24)+SUMPRODUCT(--(GENSERVEXP!$B$7:$B$47=$A161)*(GENSERVEXP!$G$1:$AN$1=H$1),GENSERVEXP!$G$7:$AN$47)+SUMPRODUCT(--(ITEXP!$B$7:$B$15=$A161)*(ITEXP!$G$1:$AN$1=H$1),ITEXP!$G$7:$AN$15)+SUMIF(LABRCOST!$C$5:$C$5,$A161,LABRCOST!I$5:I$5)</f>
        <v>0</v>
      </c>
      <c r="I161" s="17" cm="1">
        <f t="array" ref="I161">SUMIF(TRAINGCOST!$B$6:$B$8,$A161,TRAINGCOST!J$6:J$8)+SUMPRODUCT(--(HSEEXP!$B$7:$B$24=$A161)*(HSEEXP!$G$1:$AN$1=I$1),HSEEXP!$G$7:$AN$24)+SUMPRODUCT(--(GENSERVEXP!$B$7:$B$47=$A161)*(GENSERVEXP!$G$1:$AN$1=I$1),GENSERVEXP!$G$7:$AN$47)+SUMPRODUCT(--(ITEXP!$B$7:$B$15=$A161)*(ITEXP!$G$1:$AN$1=I$1),ITEXP!$G$7:$AN$15)+SUMIF(LABRCOST!$C$5:$C$5,$A161,LABRCOST!J$5:J$5)</f>
        <v>0</v>
      </c>
      <c r="J161" s="17" cm="1">
        <f t="array" ref="J161">SUMIF(TRAINGCOST!$B$6:$B$8,$A161,TRAINGCOST!K$6:K$8)+SUMPRODUCT(--(HSEEXP!$B$7:$B$24=$A161)*(HSEEXP!$G$1:$AN$1=J$1),HSEEXP!$G$7:$AN$24)+SUMPRODUCT(--(GENSERVEXP!$B$7:$B$47=$A161)*(GENSERVEXP!$G$1:$AN$1=J$1),GENSERVEXP!$G$7:$AN$47)+SUMPRODUCT(--(ITEXP!$B$7:$B$15=$A161)*(ITEXP!$G$1:$AN$1=J$1),ITEXP!$G$7:$AN$15)+SUMIF(LABRCOST!$C$5:$C$5,$A161,LABRCOST!K$5:K$5)</f>
        <v>0</v>
      </c>
      <c r="K161" s="17" cm="1">
        <f t="array" ref="K161">SUMIF(TRAINGCOST!$B$6:$B$8,$A161,TRAINGCOST!L$6:L$8)+SUMPRODUCT(--(HSEEXP!$B$7:$B$24=$A161)*(HSEEXP!$G$1:$AN$1=K$1),HSEEXP!$G$7:$AN$24)+SUMPRODUCT(--(GENSERVEXP!$B$7:$B$47=$A161)*(GENSERVEXP!$G$1:$AN$1=K$1),GENSERVEXP!$G$7:$AN$47)+SUMPRODUCT(--(ITEXP!$B$7:$B$15=$A161)*(ITEXP!$G$1:$AN$1=K$1),ITEXP!$G$7:$AN$15)+SUMIF(LABRCOST!$C$5:$C$5,$A161,LABRCOST!L$5:L$5)</f>
        <v>0</v>
      </c>
      <c r="L161" s="17" cm="1">
        <f t="array" ref="L161">SUMIF(TRAINGCOST!$B$6:$B$8,$A161,TRAINGCOST!M$6:M$8)+SUMPRODUCT(--(HSEEXP!$B$7:$B$24=$A161)*(HSEEXP!$G$1:$AN$1=L$1),HSEEXP!$G$7:$AN$24)+SUMPRODUCT(--(GENSERVEXP!$B$7:$B$47=$A161)*(GENSERVEXP!$G$1:$AN$1=L$1),GENSERVEXP!$G$7:$AN$47)+SUMPRODUCT(--(ITEXP!$B$7:$B$15=$A161)*(ITEXP!$G$1:$AN$1=L$1),ITEXP!$G$7:$AN$15)+SUMIF(LABRCOST!$C$5:$C$5,$A161,LABRCOST!M$5:M$5)</f>
        <v>0</v>
      </c>
      <c r="M161" s="17" cm="1">
        <f t="array" ref="M161">SUMIF(TRAINGCOST!$B$6:$B$8,$A161,TRAINGCOST!N$6:N$8)+SUMPRODUCT(--(HSEEXP!$B$7:$B$24=$A161)*(HSEEXP!$G$1:$AN$1=M$1),HSEEXP!$G$7:$AN$24)+SUMPRODUCT(--(GENSERVEXP!$B$7:$B$47=$A161)*(GENSERVEXP!$G$1:$AN$1=M$1),GENSERVEXP!$G$7:$AN$47)+SUMPRODUCT(--(ITEXP!$B$7:$B$15=$A161)*(ITEXP!$G$1:$AN$1=M$1),ITEXP!$G$7:$AN$15)+SUMIF(LABRCOST!$C$5:$C$5,$A161,LABRCOST!N$5:N$5)</f>
        <v>0</v>
      </c>
      <c r="N161" s="17" cm="1">
        <f t="array" ref="N161">SUMIF(TRAINGCOST!$B$6:$B$8,$A161,TRAINGCOST!O$6:O$8)+SUMPRODUCT(--(HSEEXP!$B$7:$B$24=$A161)*(HSEEXP!$G$1:$AN$1=N$1),HSEEXP!$G$7:$AN$24)+SUMPRODUCT(--(GENSERVEXP!$B$7:$B$47=$A161)*(GENSERVEXP!$G$1:$AN$1=N$1),GENSERVEXP!$G$7:$AN$47)+SUMPRODUCT(--(ITEXP!$B$7:$B$15=$A161)*(ITEXP!$G$1:$AN$1=N$1),ITEXP!$G$7:$AN$15)+SUMIF(LABRCOST!$C$5:$C$5,$A161,LABRCOST!O$5:O$5)</f>
        <v>0</v>
      </c>
      <c r="O161" s="18">
        <f t="shared" si="30"/>
        <v>0</v>
      </c>
      <c r="P161" s="32" t="s">
        <v>323</v>
      </c>
    </row>
    <row r="162" spans="1:16">
      <c r="A162" s="30" t="s">
        <v>324</v>
      </c>
      <c r="B162" s="31" t="s">
        <v>325</v>
      </c>
      <c r="C162" s="17" cm="1">
        <f t="array" ref="C162">SUMIF(TRAINGCOST!$B$6:$B$8,$A162,TRAINGCOST!D$6:D$8)+SUMPRODUCT(--(HSEEXP!$B$7:$B$24=$A162)*(HSEEXP!$G$1:$AN$1=C$1),HSEEXP!$G$7:$AN$24)+SUMPRODUCT(--(GENSERVEXP!$B$7:$B$47=$A162)*(GENSERVEXP!$G$1:$AN$1=C$1),GENSERVEXP!$G$7:$AN$47)+SUMPRODUCT(--(ITEXP!$B$7:$B$15=$A162)*(ITEXP!$G$1:$AN$1=C$1),ITEXP!$G$7:$AN$15)+SUMIF(LABRCOST!$C$5:$C$5,$A162,LABRCOST!D$5:D$5)</f>
        <v>0</v>
      </c>
      <c r="D162" s="17" cm="1">
        <f t="array" ref="D162">SUMIF(TRAINGCOST!$B$6:$B$8,$A162,TRAINGCOST!E$6:E$8)+SUMPRODUCT(--(HSEEXP!$B$7:$B$24=$A162)*(HSEEXP!$G$1:$AN$1=D$1),HSEEXP!$G$7:$AN$24)+SUMPRODUCT(--(GENSERVEXP!$B$7:$B$47=$A162)*(GENSERVEXP!$G$1:$AN$1=D$1),GENSERVEXP!$G$7:$AN$47)+SUMPRODUCT(--(ITEXP!$B$7:$B$15=$A162)*(ITEXP!$G$1:$AN$1=D$1),ITEXP!$G$7:$AN$15)+SUMIF(LABRCOST!$C$5:$C$5,$A162,LABRCOST!E$5:E$5)</f>
        <v>0</v>
      </c>
      <c r="E162" s="17" cm="1">
        <f t="array" ref="E162">SUMIF(TRAINGCOST!$B$6:$B$8,$A162,TRAINGCOST!F$6:F$8)+SUMPRODUCT(--(HSEEXP!$B$7:$B$24=$A162)*(HSEEXP!$G$1:$AN$1=E$1),HSEEXP!$G$7:$AN$24)+SUMPRODUCT(--(GENSERVEXP!$B$7:$B$47=$A162)*(GENSERVEXP!$G$1:$AN$1=E$1),GENSERVEXP!$G$7:$AN$47)+SUMPRODUCT(--(ITEXP!$B$7:$B$15=$A162)*(ITEXP!$G$1:$AN$1=E$1),ITEXP!$G$7:$AN$15)+SUMIF(LABRCOST!$C$5:$C$5,$A162,LABRCOST!F$5:F$5)</f>
        <v>0</v>
      </c>
      <c r="F162" s="17" cm="1">
        <f t="array" ref="F162">SUMIF(TRAINGCOST!$B$6:$B$8,$A162,TRAINGCOST!G$6:G$8)+SUMPRODUCT(--(HSEEXP!$B$7:$B$24=$A162)*(HSEEXP!$G$1:$AN$1=F$1),HSEEXP!$G$7:$AN$24)+SUMPRODUCT(--(GENSERVEXP!$B$7:$B$47=$A162)*(GENSERVEXP!$G$1:$AN$1=F$1),GENSERVEXP!$G$7:$AN$47)+SUMPRODUCT(--(ITEXP!$B$7:$B$15=$A162)*(ITEXP!$G$1:$AN$1=F$1),ITEXP!$G$7:$AN$15)+SUMIF(LABRCOST!$C$5:$C$5,$A162,LABRCOST!G$5:G$5)</f>
        <v>0</v>
      </c>
      <c r="G162" s="17" cm="1">
        <f t="array" ref="G162">SUMIF(TRAINGCOST!$B$6:$B$8,$A162,TRAINGCOST!H$6:H$8)+SUMPRODUCT(--(HSEEXP!$B$7:$B$24=$A162)*(HSEEXP!$G$1:$AN$1=G$1),HSEEXP!$G$7:$AN$24)+SUMPRODUCT(--(GENSERVEXP!$B$7:$B$47=$A162)*(GENSERVEXP!$G$1:$AN$1=G$1),GENSERVEXP!$G$7:$AN$47)+SUMPRODUCT(--(ITEXP!$B$7:$B$15=$A162)*(ITEXP!$G$1:$AN$1=G$1),ITEXP!$G$7:$AN$15)+SUMIF(LABRCOST!$C$5:$C$5,$A162,LABRCOST!H$5:H$5)</f>
        <v>0</v>
      </c>
      <c r="H162" s="17" cm="1">
        <f t="array" ref="H162">SUMIF(TRAINGCOST!$B$6:$B$8,$A162,TRAINGCOST!I$6:I$8)+SUMPRODUCT(--(HSEEXP!$B$7:$B$24=$A162)*(HSEEXP!$G$1:$AN$1=H$1),HSEEXP!$G$7:$AN$24)+SUMPRODUCT(--(GENSERVEXP!$B$7:$B$47=$A162)*(GENSERVEXP!$G$1:$AN$1=H$1),GENSERVEXP!$G$7:$AN$47)+SUMPRODUCT(--(ITEXP!$B$7:$B$15=$A162)*(ITEXP!$G$1:$AN$1=H$1),ITEXP!$G$7:$AN$15)+SUMIF(LABRCOST!$C$5:$C$5,$A162,LABRCOST!I$5:I$5)</f>
        <v>0</v>
      </c>
      <c r="I162" s="17" cm="1">
        <f t="array" ref="I162">SUMIF(TRAINGCOST!$B$6:$B$8,$A162,TRAINGCOST!J$6:J$8)+SUMPRODUCT(--(HSEEXP!$B$7:$B$24=$A162)*(HSEEXP!$G$1:$AN$1=I$1),HSEEXP!$G$7:$AN$24)+SUMPRODUCT(--(GENSERVEXP!$B$7:$B$47=$A162)*(GENSERVEXP!$G$1:$AN$1=I$1),GENSERVEXP!$G$7:$AN$47)+SUMPRODUCT(--(ITEXP!$B$7:$B$15=$A162)*(ITEXP!$G$1:$AN$1=I$1),ITEXP!$G$7:$AN$15)+SUMIF(LABRCOST!$C$5:$C$5,$A162,LABRCOST!J$5:J$5)</f>
        <v>0</v>
      </c>
      <c r="J162" s="17" cm="1">
        <f t="array" ref="J162">SUMIF(TRAINGCOST!$B$6:$B$8,$A162,TRAINGCOST!K$6:K$8)+SUMPRODUCT(--(HSEEXP!$B$7:$B$24=$A162)*(HSEEXP!$G$1:$AN$1=J$1),HSEEXP!$G$7:$AN$24)+SUMPRODUCT(--(GENSERVEXP!$B$7:$B$47=$A162)*(GENSERVEXP!$G$1:$AN$1=J$1),GENSERVEXP!$G$7:$AN$47)+SUMPRODUCT(--(ITEXP!$B$7:$B$15=$A162)*(ITEXP!$G$1:$AN$1=J$1),ITEXP!$G$7:$AN$15)+SUMIF(LABRCOST!$C$5:$C$5,$A162,LABRCOST!K$5:K$5)</f>
        <v>0</v>
      </c>
      <c r="K162" s="17" cm="1">
        <f t="array" ref="K162">SUMIF(TRAINGCOST!$B$6:$B$8,$A162,TRAINGCOST!L$6:L$8)+SUMPRODUCT(--(HSEEXP!$B$7:$B$24=$A162)*(HSEEXP!$G$1:$AN$1=K$1),HSEEXP!$G$7:$AN$24)+SUMPRODUCT(--(GENSERVEXP!$B$7:$B$47=$A162)*(GENSERVEXP!$G$1:$AN$1=K$1),GENSERVEXP!$G$7:$AN$47)+SUMPRODUCT(--(ITEXP!$B$7:$B$15=$A162)*(ITEXP!$G$1:$AN$1=K$1),ITEXP!$G$7:$AN$15)+SUMIF(LABRCOST!$C$5:$C$5,$A162,LABRCOST!L$5:L$5)</f>
        <v>0</v>
      </c>
      <c r="L162" s="17" cm="1">
        <f t="array" ref="L162">SUMIF(TRAINGCOST!$B$6:$B$8,$A162,TRAINGCOST!M$6:M$8)+SUMPRODUCT(--(HSEEXP!$B$7:$B$24=$A162)*(HSEEXP!$G$1:$AN$1=L$1),HSEEXP!$G$7:$AN$24)+SUMPRODUCT(--(GENSERVEXP!$B$7:$B$47=$A162)*(GENSERVEXP!$G$1:$AN$1=L$1),GENSERVEXP!$G$7:$AN$47)+SUMPRODUCT(--(ITEXP!$B$7:$B$15=$A162)*(ITEXP!$G$1:$AN$1=L$1),ITEXP!$G$7:$AN$15)+SUMIF(LABRCOST!$C$5:$C$5,$A162,LABRCOST!M$5:M$5)</f>
        <v>0</v>
      </c>
      <c r="M162" s="17" cm="1">
        <f t="array" ref="M162">SUMIF(TRAINGCOST!$B$6:$B$8,$A162,TRAINGCOST!N$6:N$8)+SUMPRODUCT(--(HSEEXP!$B$7:$B$24=$A162)*(HSEEXP!$G$1:$AN$1=M$1),HSEEXP!$G$7:$AN$24)+SUMPRODUCT(--(GENSERVEXP!$B$7:$B$47=$A162)*(GENSERVEXP!$G$1:$AN$1=M$1),GENSERVEXP!$G$7:$AN$47)+SUMPRODUCT(--(ITEXP!$B$7:$B$15=$A162)*(ITEXP!$G$1:$AN$1=M$1),ITEXP!$G$7:$AN$15)+SUMIF(LABRCOST!$C$5:$C$5,$A162,LABRCOST!N$5:N$5)</f>
        <v>0</v>
      </c>
      <c r="N162" s="17" cm="1">
        <f t="array" ref="N162">SUMIF(TRAINGCOST!$B$6:$B$8,$A162,TRAINGCOST!O$6:O$8)+SUMPRODUCT(--(HSEEXP!$B$7:$B$24=$A162)*(HSEEXP!$G$1:$AN$1=N$1),HSEEXP!$G$7:$AN$24)+SUMPRODUCT(--(GENSERVEXP!$B$7:$B$47=$A162)*(GENSERVEXP!$G$1:$AN$1=N$1),GENSERVEXP!$G$7:$AN$47)+SUMPRODUCT(--(ITEXP!$B$7:$B$15=$A162)*(ITEXP!$G$1:$AN$1=N$1),ITEXP!$G$7:$AN$15)+SUMIF(LABRCOST!$C$5:$C$5,$A162,LABRCOST!O$5:O$5)</f>
        <v>0</v>
      </c>
      <c r="O162" s="18">
        <f t="shared" si="30"/>
        <v>0</v>
      </c>
      <c r="P162" s="32" t="s">
        <v>51</v>
      </c>
    </row>
    <row r="163" spans="1:16">
      <c r="A163" s="30" t="s">
        <v>326</v>
      </c>
      <c r="B163" s="31" t="s">
        <v>327</v>
      </c>
      <c r="C163" s="17" cm="1">
        <f t="array" ref="C163">SUMIF(TRAINGCOST!$B$6:$B$8,$A163,TRAINGCOST!D$6:D$8)+SUMPRODUCT(--(HSEEXP!$B$7:$B$24=$A163)*(HSEEXP!$G$1:$AN$1=C$1),HSEEXP!$G$7:$AN$24)+SUMPRODUCT(--(GENSERVEXP!$B$7:$B$47=$A163)*(GENSERVEXP!$G$1:$AN$1=C$1),GENSERVEXP!$G$7:$AN$47)+SUMPRODUCT(--(ITEXP!$B$7:$B$15=$A163)*(ITEXP!$G$1:$AN$1=C$1),ITEXP!$G$7:$AN$15)+SUMIF(LABRCOST!$C$5:$C$5,$A163,LABRCOST!D$5:D$5)</f>
        <v>3330000</v>
      </c>
      <c r="D163" s="17" cm="1">
        <f t="array" ref="D163">SUMIF(TRAINGCOST!$B$6:$B$8,$A163,TRAINGCOST!E$6:E$8)+SUMPRODUCT(--(HSEEXP!$B$7:$B$24=$A163)*(HSEEXP!$G$1:$AN$1=D$1),HSEEXP!$G$7:$AN$24)+SUMPRODUCT(--(GENSERVEXP!$B$7:$B$47=$A163)*(GENSERVEXP!$G$1:$AN$1=D$1),GENSERVEXP!$G$7:$AN$47)+SUMPRODUCT(--(ITEXP!$B$7:$B$15=$A163)*(ITEXP!$G$1:$AN$1=D$1),ITEXP!$G$7:$AN$15)+SUMIF(LABRCOST!$C$5:$C$5,$A163,LABRCOST!E$5:E$5)</f>
        <v>0</v>
      </c>
      <c r="E163" s="17" cm="1">
        <f t="array" ref="E163">SUMIF(TRAINGCOST!$B$6:$B$8,$A163,TRAINGCOST!F$6:F$8)+SUMPRODUCT(--(HSEEXP!$B$7:$B$24=$A163)*(HSEEXP!$G$1:$AN$1=E$1),HSEEXP!$G$7:$AN$24)+SUMPRODUCT(--(GENSERVEXP!$B$7:$B$47=$A163)*(GENSERVEXP!$G$1:$AN$1=E$1),GENSERVEXP!$G$7:$AN$47)+SUMPRODUCT(--(ITEXP!$B$7:$B$15=$A163)*(ITEXP!$G$1:$AN$1=E$1),ITEXP!$G$7:$AN$15)+SUMIF(LABRCOST!$C$5:$C$5,$A163,LABRCOST!F$5:F$5)</f>
        <v>0</v>
      </c>
      <c r="F163" s="17" cm="1">
        <f t="array" ref="F163">SUMIF(TRAINGCOST!$B$6:$B$8,$A163,TRAINGCOST!G$6:G$8)+SUMPRODUCT(--(HSEEXP!$B$7:$B$24=$A163)*(HSEEXP!$G$1:$AN$1=F$1),HSEEXP!$G$7:$AN$24)+SUMPRODUCT(--(GENSERVEXP!$B$7:$B$47=$A163)*(GENSERVEXP!$G$1:$AN$1=F$1),GENSERVEXP!$G$7:$AN$47)+SUMPRODUCT(--(ITEXP!$B$7:$B$15=$A163)*(ITEXP!$G$1:$AN$1=F$1),ITEXP!$G$7:$AN$15)+SUMIF(LABRCOST!$C$5:$C$5,$A163,LABRCOST!G$5:G$5)</f>
        <v>0</v>
      </c>
      <c r="G163" s="17" cm="1">
        <f t="array" ref="G163">SUMIF(TRAINGCOST!$B$6:$B$8,$A163,TRAINGCOST!H$6:H$8)+SUMPRODUCT(--(HSEEXP!$B$7:$B$24=$A163)*(HSEEXP!$G$1:$AN$1=G$1),HSEEXP!$G$7:$AN$24)+SUMPRODUCT(--(GENSERVEXP!$B$7:$B$47=$A163)*(GENSERVEXP!$G$1:$AN$1=G$1),GENSERVEXP!$G$7:$AN$47)+SUMPRODUCT(--(ITEXP!$B$7:$B$15=$A163)*(ITEXP!$G$1:$AN$1=G$1),ITEXP!$G$7:$AN$15)+SUMIF(LABRCOST!$C$5:$C$5,$A163,LABRCOST!H$5:H$5)</f>
        <v>0</v>
      </c>
      <c r="H163" s="17" cm="1">
        <f t="array" ref="H163">SUMIF(TRAINGCOST!$B$6:$B$8,$A163,TRAINGCOST!I$6:I$8)+SUMPRODUCT(--(HSEEXP!$B$7:$B$24=$A163)*(HSEEXP!$G$1:$AN$1=H$1),HSEEXP!$G$7:$AN$24)+SUMPRODUCT(--(GENSERVEXP!$B$7:$B$47=$A163)*(GENSERVEXP!$G$1:$AN$1=H$1),GENSERVEXP!$G$7:$AN$47)+SUMPRODUCT(--(ITEXP!$B$7:$B$15=$A163)*(ITEXP!$G$1:$AN$1=H$1),ITEXP!$G$7:$AN$15)+SUMIF(LABRCOST!$C$5:$C$5,$A163,LABRCOST!I$5:I$5)</f>
        <v>0</v>
      </c>
      <c r="I163" s="17" cm="1">
        <f t="array" ref="I163">SUMIF(TRAINGCOST!$B$6:$B$8,$A163,TRAINGCOST!J$6:J$8)+SUMPRODUCT(--(HSEEXP!$B$7:$B$24=$A163)*(HSEEXP!$G$1:$AN$1=I$1),HSEEXP!$G$7:$AN$24)+SUMPRODUCT(--(GENSERVEXP!$B$7:$B$47=$A163)*(GENSERVEXP!$G$1:$AN$1=I$1),GENSERVEXP!$G$7:$AN$47)+SUMPRODUCT(--(ITEXP!$B$7:$B$15=$A163)*(ITEXP!$G$1:$AN$1=I$1),ITEXP!$G$7:$AN$15)+SUMIF(LABRCOST!$C$5:$C$5,$A163,LABRCOST!J$5:J$5)</f>
        <v>0</v>
      </c>
      <c r="J163" s="17" cm="1">
        <f t="array" ref="J163">SUMIF(TRAINGCOST!$B$6:$B$8,$A163,TRAINGCOST!K$6:K$8)+SUMPRODUCT(--(HSEEXP!$B$7:$B$24=$A163)*(HSEEXP!$G$1:$AN$1=J$1),HSEEXP!$G$7:$AN$24)+SUMPRODUCT(--(GENSERVEXP!$B$7:$B$47=$A163)*(GENSERVEXP!$G$1:$AN$1=J$1),GENSERVEXP!$G$7:$AN$47)+SUMPRODUCT(--(ITEXP!$B$7:$B$15=$A163)*(ITEXP!$G$1:$AN$1=J$1),ITEXP!$G$7:$AN$15)+SUMIF(LABRCOST!$C$5:$C$5,$A163,LABRCOST!K$5:K$5)</f>
        <v>0</v>
      </c>
      <c r="K163" s="17" cm="1">
        <f t="array" ref="K163">SUMIF(TRAINGCOST!$B$6:$B$8,$A163,TRAINGCOST!L$6:L$8)+SUMPRODUCT(--(HSEEXP!$B$7:$B$24=$A163)*(HSEEXP!$G$1:$AN$1=K$1),HSEEXP!$G$7:$AN$24)+SUMPRODUCT(--(GENSERVEXP!$B$7:$B$47=$A163)*(GENSERVEXP!$G$1:$AN$1=K$1),GENSERVEXP!$G$7:$AN$47)+SUMPRODUCT(--(ITEXP!$B$7:$B$15=$A163)*(ITEXP!$G$1:$AN$1=K$1),ITEXP!$G$7:$AN$15)+SUMIF(LABRCOST!$C$5:$C$5,$A163,LABRCOST!L$5:L$5)</f>
        <v>0</v>
      </c>
      <c r="L163" s="17" cm="1">
        <f t="array" ref="L163">SUMIF(TRAINGCOST!$B$6:$B$8,$A163,TRAINGCOST!M$6:M$8)+SUMPRODUCT(--(HSEEXP!$B$7:$B$24=$A163)*(HSEEXP!$G$1:$AN$1=L$1),HSEEXP!$G$7:$AN$24)+SUMPRODUCT(--(GENSERVEXP!$B$7:$B$47=$A163)*(GENSERVEXP!$G$1:$AN$1=L$1),GENSERVEXP!$G$7:$AN$47)+SUMPRODUCT(--(ITEXP!$B$7:$B$15=$A163)*(ITEXP!$G$1:$AN$1=L$1),ITEXP!$G$7:$AN$15)+SUMIF(LABRCOST!$C$5:$C$5,$A163,LABRCOST!M$5:M$5)</f>
        <v>0</v>
      </c>
      <c r="M163" s="17" cm="1">
        <f t="array" ref="M163">SUMIF(TRAINGCOST!$B$6:$B$8,$A163,TRAINGCOST!N$6:N$8)+SUMPRODUCT(--(HSEEXP!$B$7:$B$24=$A163)*(HSEEXP!$G$1:$AN$1=M$1),HSEEXP!$G$7:$AN$24)+SUMPRODUCT(--(GENSERVEXP!$B$7:$B$47=$A163)*(GENSERVEXP!$G$1:$AN$1=M$1),GENSERVEXP!$G$7:$AN$47)+SUMPRODUCT(--(ITEXP!$B$7:$B$15=$A163)*(ITEXP!$G$1:$AN$1=M$1),ITEXP!$G$7:$AN$15)+SUMIF(LABRCOST!$C$5:$C$5,$A163,LABRCOST!N$5:N$5)</f>
        <v>0</v>
      </c>
      <c r="N163" s="17" cm="1">
        <f t="array" ref="N163">SUMIF(TRAINGCOST!$B$6:$B$8,$A163,TRAINGCOST!O$6:O$8)+SUMPRODUCT(--(HSEEXP!$B$7:$B$24=$A163)*(HSEEXP!$G$1:$AN$1=N$1),HSEEXP!$G$7:$AN$24)+SUMPRODUCT(--(GENSERVEXP!$B$7:$B$47=$A163)*(GENSERVEXP!$G$1:$AN$1=N$1),GENSERVEXP!$G$7:$AN$47)+SUMPRODUCT(--(ITEXP!$B$7:$B$15=$A163)*(ITEXP!$G$1:$AN$1=N$1),ITEXP!$G$7:$AN$15)+SUMIF(LABRCOST!$C$5:$C$5,$A163,LABRCOST!O$5:O$5)</f>
        <v>0</v>
      </c>
      <c r="O163" s="18">
        <f t="shared" si="30"/>
        <v>3330000</v>
      </c>
      <c r="P163" s="32" t="s">
        <v>60</v>
      </c>
    </row>
    <row r="164" spans="1:16">
      <c r="A164" s="30" t="s">
        <v>329</v>
      </c>
      <c r="B164" s="31" t="s">
        <v>330</v>
      </c>
      <c r="C164" s="17" cm="1">
        <f t="array" ref="C164">SUMIF(TRAINGCOST!$B$6:$B$8,$A164,TRAINGCOST!D$6:D$8)+SUMPRODUCT(--(HSEEXP!$B$7:$B$24=$A164)*(HSEEXP!$G$1:$AN$1=C$1),HSEEXP!$G$7:$AN$24)+SUMPRODUCT(--(GENSERVEXP!$B$7:$B$47=$A164)*(GENSERVEXP!$G$1:$AN$1=C$1),GENSERVEXP!$G$7:$AN$47)+SUMPRODUCT(--(ITEXP!$B$7:$B$15=$A164)*(ITEXP!$G$1:$AN$1=C$1),ITEXP!$G$7:$AN$15)+SUMIF(LABRCOST!$C$5:$C$5,$A164,LABRCOST!D$5:D$5)</f>
        <v>0</v>
      </c>
      <c r="D164" s="17" cm="1">
        <f t="array" ref="D164">SUMIF(TRAINGCOST!$B$6:$B$8,$A164,TRAINGCOST!E$6:E$8)+SUMPRODUCT(--(HSEEXP!$B$7:$B$24=$A164)*(HSEEXP!$G$1:$AN$1=D$1),HSEEXP!$G$7:$AN$24)+SUMPRODUCT(--(GENSERVEXP!$B$7:$B$47=$A164)*(GENSERVEXP!$G$1:$AN$1=D$1),GENSERVEXP!$G$7:$AN$47)+SUMPRODUCT(--(ITEXP!$B$7:$B$15=$A164)*(ITEXP!$G$1:$AN$1=D$1),ITEXP!$G$7:$AN$15)+SUMIF(LABRCOST!$C$5:$C$5,$A164,LABRCOST!E$5:E$5)</f>
        <v>0</v>
      </c>
      <c r="E164" s="17" cm="1">
        <f t="array" ref="E164">SUMIF(TRAINGCOST!$B$6:$B$8,$A164,TRAINGCOST!F$6:F$8)+SUMPRODUCT(--(HSEEXP!$B$7:$B$24=$A164)*(HSEEXP!$G$1:$AN$1=E$1),HSEEXP!$G$7:$AN$24)+SUMPRODUCT(--(GENSERVEXP!$B$7:$B$47=$A164)*(GENSERVEXP!$G$1:$AN$1=E$1),GENSERVEXP!$G$7:$AN$47)+SUMPRODUCT(--(ITEXP!$B$7:$B$15=$A164)*(ITEXP!$G$1:$AN$1=E$1),ITEXP!$G$7:$AN$15)+SUMIF(LABRCOST!$C$5:$C$5,$A164,LABRCOST!F$5:F$5)</f>
        <v>0</v>
      </c>
      <c r="F164" s="17" cm="1">
        <f t="array" ref="F164">SUMIF(TRAINGCOST!$B$6:$B$8,$A164,TRAINGCOST!G$6:G$8)+SUMPRODUCT(--(HSEEXP!$B$7:$B$24=$A164)*(HSEEXP!$G$1:$AN$1=F$1),HSEEXP!$G$7:$AN$24)+SUMPRODUCT(--(GENSERVEXP!$B$7:$B$47=$A164)*(GENSERVEXP!$G$1:$AN$1=F$1),GENSERVEXP!$G$7:$AN$47)+SUMPRODUCT(--(ITEXP!$B$7:$B$15=$A164)*(ITEXP!$G$1:$AN$1=F$1),ITEXP!$G$7:$AN$15)+SUMIF(LABRCOST!$C$5:$C$5,$A164,LABRCOST!G$5:G$5)</f>
        <v>0</v>
      </c>
      <c r="G164" s="17" cm="1">
        <f t="array" ref="G164">SUMIF(TRAINGCOST!$B$6:$B$8,$A164,TRAINGCOST!H$6:H$8)+SUMPRODUCT(--(HSEEXP!$B$7:$B$24=$A164)*(HSEEXP!$G$1:$AN$1=G$1),HSEEXP!$G$7:$AN$24)+SUMPRODUCT(--(GENSERVEXP!$B$7:$B$47=$A164)*(GENSERVEXP!$G$1:$AN$1=G$1),GENSERVEXP!$G$7:$AN$47)+SUMPRODUCT(--(ITEXP!$B$7:$B$15=$A164)*(ITEXP!$G$1:$AN$1=G$1),ITEXP!$G$7:$AN$15)+SUMIF(LABRCOST!$C$5:$C$5,$A164,LABRCOST!H$5:H$5)</f>
        <v>0</v>
      </c>
      <c r="H164" s="17" cm="1">
        <f t="array" ref="H164">SUMIF(TRAINGCOST!$B$6:$B$8,$A164,TRAINGCOST!I$6:I$8)+SUMPRODUCT(--(HSEEXP!$B$7:$B$24=$A164)*(HSEEXP!$G$1:$AN$1=H$1),HSEEXP!$G$7:$AN$24)+SUMPRODUCT(--(GENSERVEXP!$B$7:$B$47=$A164)*(GENSERVEXP!$G$1:$AN$1=H$1),GENSERVEXP!$G$7:$AN$47)+SUMPRODUCT(--(ITEXP!$B$7:$B$15=$A164)*(ITEXP!$G$1:$AN$1=H$1),ITEXP!$G$7:$AN$15)+SUMIF(LABRCOST!$C$5:$C$5,$A164,LABRCOST!I$5:I$5)</f>
        <v>0</v>
      </c>
      <c r="I164" s="17" cm="1">
        <f t="array" ref="I164">SUMIF(TRAINGCOST!$B$6:$B$8,$A164,TRAINGCOST!J$6:J$8)+SUMPRODUCT(--(HSEEXP!$B$7:$B$24=$A164)*(HSEEXP!$G$1:$AN$1=I$1),HSEEXP!$G$7:$AN$24)+SUMPRODUCT(--(GENSERVEXP!$B$7:$B$47=$A164)*(GENSERVEXP!$G$1:$AN$1=I$1),GENSERVEXP!$G$7:$AN$47)+SUMPRODUCT(--(ITEXP!$B$7:$B$15=$A164)*(ITEXP!$G$1:$AN$1=I$1),ITEXP!$G$7:$AN$15)+SUMIF(LABRCOST!$C$5:$C$5,$A164,LABRCOST!J$5:J$5)</f>
        <v>0</v>
      </c>
      <c r="J164" s="17" cm="1">
        <f t="array" ref="J164">SUMIF(TRAINGCOST!$B$6:$B$8,$A164,TRAINGCOST!K$6:K$8)+SUMPRODUCT(--(HSEEXP!$B$7:$B$24=$A164)*(HSEEXP!$G$1:$AN$1=J$1),HSEEXP!$G$7:$AN$24)+SUMPRODUCT(--(GENSERVEXP!$B$7:$B$47=$A164)*(GENSERVEXP!$G$1:$AN$1=J$1),GENSERVEXP!$G$7:$AN$47)+SUMPRODUCT(--(ITEXP!$B$7:$B$15=$A164)*(ITEXP!$G$1:$AN$1=J$1),ITEXP!$G$7:$AN$15)+SUMIF(LABRCOST!$C$5:$C$5,$A164,LABRCOST!K$5:K$5)</f>
        <v>0</v>
      </c>
      <c r="K164" s="17" cm="1">
        <f t="array" ref="K164">SUMIF(TRAINGCOST!$B$6:$B$8,$A164,TRAINGCOST!L$6:L$8)+SUMPRODUCT(--(HSEEXP!$B$7:$B$24=$A164)*(HSEEXP!$G$1:$AN$1=K$1),HSEEXP!$G$7:$AN$24)+SUMPRODUCT(--(GENSERVEXP!$B$7:$B$47=$A164)*(GENSERVEXP!$G$1:$AN$1=K$1),GENSERVEXP!$G$7:$AN$47)+SUMPRODUCT(--(ITEXP!$B$7:$B$15=$A164)*(ITEXP!$G$1:$AN$1=K$1),ITEXP!$G$7:$AN$15)+SUMIF(LABRCOST!$C$5:$C$5,$A164,LABRCOST!L$5:L$5)</f>
        <v>0</v>
      </c>
      <c r="L164" s="17" cm="1">
        <f t="array" ref="L164">SUMIF(TRAINGCOST!$B$6:$B$8,$A164,TRAINGCOST!M$6:M$8)+SUMPRODUCT(--(HSEEXP!$B$7:$B$24=$A164)*(HSEEXP!$G$1:$AN$1=L$1),HSEEXP!$G$7:$AN$24)+SUMPRODUCT(--(GENSERVEXP!$B$7:$B$47=$A164)*(GENSERVEXP!$G$1:$AN$1=L$1),GENSERVEXP!$G$7:$AN$47)+SUMPRODUCT(--(ITEXP!$B$7:$B$15=$A164)*(ITEXP!$G$1:$AN$1=L$1),ITEXP!$G$7:$AN$15)+SUMIF(LABRCOST!$C$5:$C$5,$A164,LABRCOST!M$5:M$5)</f>
        <v>0</v>
      </c>
      <c r="M164" s="17" cm="1">
        <f t="array" ref="M164">SUMIF(TRAINGCOST!$B$6:$B$8,$A164,TRAINGCOST!N$6:N$8)+SUMPRODUCT(--(HSEEXP!$B$7:$B$24=$A164)*(HSEEXP!$G$1:$AN$1=M$1),HSEEXP!$G$7:$AN$24)+SUMPRODUCT(--(GENSERVEXP!$B$7:$B$47=$A164)*(GENSERVEXP!$G$1:$AN$1=M$1),GENSERVEXP!$G$7:$AN$47)+SUMPRODUCT(--(ITEXP!$B$7:$B$15=$A164)*(ITEXP!$G$1:$AN$1=M$1),ITEXP!$G$7:$AN$15)+SUMIF(LABRCOST!$C$5:$C$5,$A164,LABRCOST!N$5:N$5)</f>
        <v>0</v>
      </c>
      <c r="N164" s="17" cm="1">
        <f t="array" ref="N164">SUMIF(TRAINGCOST!$B$6:$B$8,$A164,TRAINGCOST!O$6:O$8)+SUMPRODUCT(--(HSEEXP!$B$7:$B$24=$A164)*(HSEEXP!$G$1:$AN$1=N$1),HSEEXP!$G$7:$AN$24)+SUMPRODUCT(--(GENSERVEXP!$B$7:$B$47=$A164)*(GENSERVEXP!$G$1:$AN$1=N$1),GENSERVEXP!$G$7:$AN$47)+SUMPRODUCT(--(ITEXP!$B$7:$B$15=$A164)*(ITEXP!$G$1:$AN$1=N$1),ITEXP!$G$7:$AN$15)+SUMIF(LABRCOST!$C$5:$C$5,$A164,LABRCOST!O$5:O$5)</f>
        <v>0</v>
      </c>
      <c r="O164" s="18">
        <f t="shared" si="30"/>
        <v>0</v>
      </c>
      <c r="P164" s="32" t="s">
        <v>51</v>
      </c>
    </row>
    <row r="165" spans="1:16">
      <c r="A165" s="30" t="s">
        <v>331</v>
      </c>
      <c r="B165" s="31" t="s">
        <v>332</v>
      </c>
      <c r="C165" s="17" cm="1">
        <f t="array" ref="C165">SUMIF(TRAINGCOST!$B$6:$B$8,$A165,TRAINGCOST!D$6:D$8)+SUMPRODUCT(--(HSEEXP!$B$7:$B$24=$A165)*(HSEEXP!$G$1:$AN$1=C$1),HSEEXP!$G$7:$AN$24)+SUMPRODUCT(--(GENSERVEXP!$B$7:$B$47=$A165)*(GENSERVEXP!$G$1:$AN$1=C$1),GENSERVEXP!$G$7:$AN$47)+SUMPRODUCT(--(ITEXP!$B$7:$B$15=$A165)*(ITEXP!$G$1:$AN$1=C$1),ITEXP!$G$7:$AN$15)+SUMIF(LABRCOST!$C$5:$C$5,$A165,LABRCOST!D$5:D$5)</f>
        <v>0</v>
      </c>
      <c r="D165" s="17" cm="1">
        <f t="array" ref="D165">SUMIF(TRAINGCOST!$B$6:$B$8,$A165,TRAINGCOST!E$6:E$8)+SUMPRODUCT(--(HSEEXP!$B$7:$B$24=$A165)*(HSEEXP!$G$1:$AN$1=D$1),HSEEXP!$G$7:$AN$24)+SUMPRODUCT(--(GENSERVEXP!$B$7:$B$47=$A165)*(GENSERVEXP!$G$1:$AN$1=D$1),GENSERVEXP!$G$7:$AN$47)+SUMPRODUCT(--(ITEXP!$B$7:$B$15=$A165)*(ITEXP!$G$1:$AN$1=D$1),ITEXP!$G$7:$AN$15)+SUMIF(LABRCOST!$C$5:$C$5,$A165,LABRCOST!E$5:E$5)</f>
        <v>0</v>
      </c>
      <c r="E165" s="17" cm="1">
        <f t="array" ref="E165">SUMIF(TRAINGCOST!$B$6:$B$8,$A165,TRAINGCOST!F$6:F$8)+SUMPRODUCT(--(HSEEXP!$B$7:$B$24=$A165)*(HSEEXP!$G$1:$AN$1=E$1),HSEEXP!$G$7:$AN$24)+SUMPRODUCT(--(GENSERVEXP!$B$7:$B$47=$A165)*(GENSERVEXP!$G$1:$AN$1=E$1),GENSERVEXP!$G$7:$AN$47)+SUMPRODUCT(--(ITEXP!$B$7:$B$15=$A165)*(ITEXP!$G$1:$AN$1=E$1),ITEXP!$G$7:$AN$15)+SUMIF(LABRCOST!$C$5:$C$5,$A165,LABRCOST!F$5:F$5)</f>
        <v>0</v>
      </c>
      <c r="F165" s="17" cm="1">
        <f t="array" ref="F165">SUMIF(TRAINGCOST!$B$6:$B$8,$A165,TRAINGCOST!G$6:G$8)+SUMPRODUCT(--(HSEEXP!$B$7:$B$24=$A165)*(HSEEXP!$G$1:$AN$1=F$1),HSEEXP!$G$7:$AN$24)+SUMPRODUCT(--(GENSERVEXP!$B$7:$B$47=$A165)*(GENSERVEXP!$G$1:$AN$1=F$1),GENSERVEXP!$G$7:$AN$47)+SUMPRODUCT(--(ITEXP!$B$7:$B$15=$A165)*(ITEXP!$G$1:$AN$1=F$1),ITEXP!$G$7:$AN$15)+SUMIF(LABRCOST!$C$5:$C$5,$A165,LABRCOST!G$5:G$5)</f>
        <v>0</v>
      </c>
      <c r="G165" s="17" cm="1">
        <f t="array" ref="G165">SUMIF(TRAINGCOST!$B$6:$B$8,$A165,TRAINGCOST!H$6:H$8)+SUMPRODUCT(--(HSEEXP!$B$7:$B$24=$A165)*(HSEEXP!$G$1:$AN$1=G$1),HSEEXP!$G$7:$AN$24)+SUMPRODUCT(--(GENSERVEXP!$B$7:$B$47=$A165)*(GENSERVEXP!$G$1:$AN$1=G$1),GENSERVEXP!$G$7:$AN$47)+SUMPRODUCT(--(ITEXP!$B$7:$B$15=$A165)*(ITEXP!$G$1:$AN$1=G$1),ITEXP!$G$7:$AN$15)+SUMIF(LABRCOST!$C$5:$C$5,$A165,LABRCOST!H$5:H$5)</f>
        <v>0</v>
      </c>
      <c r="H165" s="17" cm="1">
        <f t="array" ref="H165">SUMIF(TRAINGCOST!$B$6:$B$8,$A165,TRAINGCOST!I$6:I$8)+SUMPRODUCT(--(HSEEXP!$B$7:$B$24=$A165)*(HSEEXP!$G$1:$AN$1=H$1),HSEEXP!$G$7:$AN$24)+SUMPRODUCT(--(GENSERVEXP!$B$7:$B$47=$A165)*(GENSERVEXP!$G$1:$AN$1=H$1),GENSERVEXP!$G$7:$AN$47)+SUMPRODUCT(--(ITEXP!$B$7:$B$15=$A165)*(ITEXP!$G$1:$AN$1=H$1),ITEXP!$G$7:$AN$15)+SUMIF(LABRCOST!$C$5:$C$5,$A165,LABRCOST!I$5:I$5)</f>
        <v>0</v>
      </c>
      <c r="I165" s="17" cm="1">
        <f t="array" ref="I165">SUMIF(TRAINGCOST!$B$6:$B$8,$A165,TRAINGCOST!J$6:J$8)+SUMPRODUCT(--(HSEEXP!$B$7:$B$24=$A165)*(HSEEXP!$G$1:$AN$1=I$1),HSEEXP!$G$7:$AN$24)+SUMPRODUCT(--(GENSERVEXP!$B$7:$B$47=$A165)*(GENSERVEXP!$G$1:$AN$1=I$1),GENSERVEXP!$G$7:$AN$47)+SUMPRODUCT(--(ITEXP!$B$7:$B$15=$A165)*(ITEXP!$G$1:$AN$1=I$1),ITEXP!$G$7:$AN$15)+SUMIF(LABRCOST!$C$5:$C$5,$A165,LABRCOST!J$5:J$5)</f>
        <v>0</v>
      </c>
      <c r="J165" s="17" cm="1">
        <f t="array" ref="J165">SUMIF(TRAINGCOST!$B$6:$B$8,$A165,TRAINGCOST!K$6:K$8)+SUMPRODUCT(--(HSEEXP!$B$7:$B$24=$A165)*(HSEEXP!$G$1:$AN$1=J$1),HSEEXP!$G$7:$AN$24)+SUMPRODUCT(--(GENSERVEXP!$B$7:$B$47=$A165)*(GENSERVEXP!$G$1:$AN$1=J$1),GENSERVEXP!$G$7:$AN$47)+SUMPRODUCT(--(ITEXP!$B$7:$B$15=$A165)*(ITEXP!$G$1:$AN$1=J$1),ITEXP!$G$7:$AN$15)+SUMIF(LABRCOST!$C$5:$C$5,$A165,LABRCOST!K$5:K$5)</f>
        <v>0</v>
      </c>
      <c r="K165" s="17" cm="1">
        <f t="array" ref="K165">SUMIF(TRAINGCOST!$B$6:$B$8,$A165,TRAINGCOST!L$6:L$8)+SUMPRODUCT(--(HSEEXP!$B$7:$B$24=$A165)*(HSEEXP!$G$1:$AN$1=K$1),HSEEXP!$G$7:$AN$24)+SUMPRODUCT(--(GENSERVEXP!$B$7:$B$47=$A165)*(GENSERVEXP!$G$1:$AN$1=K$1),GENSERVEXP!$G$7:$AN$47)+SUMPRODUCT(--(ITEXP!$B$7:$B$15=$A165)*(ITEXP!$G$1:$AN$1=K$1),ITEXP!$G$7:$AN$15)+SUMIF(LABRCOST!$C$5:$C$5,$A165,LABRCOST!L$5:L$5)</f>
        <v>0</v>
      </c>
      <c r="L165" s="17" cm="1">
        <f t="array" ref="L165">SUMIF(TRAINGCOST!$B$6:$B$8,$A165,TRAINGCOST!M$6:M$8)+SUMPRODUCT(--(HSEEXP!$B$7:$B$24=$A165)*(HSEEXP!$G$1:$AN$1=L$1),HSEEXP!$G$7:$AN$24)+SUMPRODUCT(--(GENSERVEXP!$B$7:$B$47=$A165)*(GENSERVEXP!$G$1:$AN$1=L$1),GENSERVEXP!$G$7:$AN$47)+SUMPRODUCT(--(ITEXP!$B$7:$B$15=$A165)*(ITEXP!$G$1:$AN$1=L$1),ITEXP!$G$7:$AN$15)+SUMIF(LABRCOST!$C$5:$C$5,$A165,LABRCOST!M$5:M$5)</f>
        <v>0</v>
      </c>
      <c r="M165" s="17" cm="1">
        <f t="array" ref="M165">SUMIF(TRAINGCOST!$B$6:$B$8,$A165,TRAINGCOST!N$6:N$8)+SUMPRODUCT(--(HSEEXP!$B$7:$B$24=$A165)*(HSEEXP!$G$1:$AN$1=M$1),HSEEXP!$G$7:$AN$24)+SUMPRODUCT(--(GENSERVEXP!$B$7:$B$47=$A165)*(GENSERVEXP!$G$1:$AN$1=M$1),GENSERVEXP!$G$7:$AN$47)+SUMPRODUCT(--(ITEXP!$B$7:$B$15=$A165)*(ITEXP!$G$1:$AN$1=M$1),ITEXP!$G$7:$AN$15)+SUMIF(LABRCOST!$C$5:$C$5,$A165,LABRCOST!N$5:N$5)</f>
        <v>0</v>
      </c>
      <c r="N165" s="17" cm="1">
        <f t="array" ref="N165">SUMIF(TRAINGCOST!$B$6:$B$8,$A165,TRAINGCOST!O$6:O$8)+SUMPRODUCT(--(HSEEXP!$B$7:$B$24=$A165)*(HSEEXP!$G$1:$AN$1=N$1),HSEEXP!$G$7:$AN$24)+SUMPRODUCT(--(GENSERVEXP!$B$7:$B$47=$A165)*(GENSERVEXP!$G$1:$AN$1=N$1),GENSERVEXP!$G$7:$AN$47)+SUMPRODUCT(--(ITEXP!$B$7:$B$15=$A165)*(ITEXP!$G$1:$AN$1=N$1),ITEXP!$G$7:$AN$15)+SUMIF(LABRCOST!$C$5:$C$5,$A165,LABRCOST!O$5:O$5)</f>
        <v>0</v>
      </c>
      <c r="O165" s="18">
        <f t="shared" si="30"/>
        <v>0</v>
      </c>
      <c r="P165" s="32" t="s">
        <v>51</v>
      </c>
    </row>
    <row r="166" spans="1:16">
      <c r="A166" s="30" t="s">
        <v>333</v>
      </c>
      <c r="B166" s="31" t="s">
        <v>334</v>
      </c>
      <c r="C166" s="17" cm="1">
        <f t="array" ref="C166">SUMIF(TRAINGCOST!$B$6:$B$8,$A166,TRAINGCOST!D$6:D$8)+SUMPRODUCT(--(HSEEXP!$B$7:$B$24=$A166)*(HSEEXP!$G$1:$AN$1=C$1),HSEEXP!$G$7:$AN$24)+SUMPRODUCT(--(GENSERVEXP!$B$7:$B$47=$A166)*(GENSERVEXP!$G$1:$AN$1=C$1),GENSERVEXP!$G$7:$AN$47)+SUMPRODUCT(--(ITEXP!$B$7:$B$15=$A166)*(ITEXP!$G$1:$AN$1=C$1),ITEXP!$G$7:$AN$15)+SUMIF(LABRCOST!$C$5:$C$5,$A166,LABRCOST!D$5:D$5)</f>
        <v>0</v>
      </c>
      <c r="D166" s="17" cm="1">
        <f t="array" ref="D166">SUMIF(TRAINGCOST!$B$6:$B$8,$A166,TRAINGCOST!E$6:E$8)+SUMPRODUCT(--(HSEEXP!$B$7:$B$24=$A166)*(HSEEXP!$G$1:$AN$1=D$1),HSEEXP!$G$7:$AN$24)+SUMPRODUCT(--(GENSERVEXP!$B$7:$B$47=$A166)*(GENSERVEXP!$G$1:$AN$1=D$1),GENSERVEXP!$G$7:$AN$47)+SUMPRODUCT(--(ITEXP!$B$7:$B$15=$A166)*(ITEXP!$G$1:$AN$1=D$1),ITEXP!$G$7:$AN$15)+SUMIF(LABRCOST!$C$5:$C$5,$A166,LABRCOST!E$5:E$5)</f>
        <v>0</v>
      </c>
      <c r="E166" s="17" cm="1">
        <f t="array" ref="E166">SUMIF(TRAINGCOST!$B$6:$B$8,$A166,TRAINGCOST!F$6:F$8)+SUMPRODUCT(--(HSEEXP!$B$7:$B$24=$A166)*(HSEEXP!$G$1:$AN$1=E$1),HSEEXP!$G$7:$AN$24)+SUMPRODUCT(--(GENSERVEXP!$B$7:$B$47=$A166)*(GENSERVEXP!$G$1:$AN$1=E$1),GENSERVEXP!$G$7:$AN$47)+SUMPRODUCT(--(ITEXP!$B$7:$B$15=$A166)*(ITEXP!$G$1:$AN$1=E$1),ITEXP!$G$7:$AN$15)+SUMIF(LABRCOST!$C$5:$C$5,$A166,LABRCOST!F$5:F$5)</f>
        <v>0</v>
      </c>
      <c r="F166" s="17" cm="1">
        <f t="array" ref="F166">SUMIF(TRAINGCOST!$B$6:$B$8,$A166,TRAINGCOST!G$6:G$8)+SUMPRODUCT(--(HSEEXP!$B$7:$B$24=$A166)*(HSEEXP!$G$1:$AN$1=F$1),HSEEXP!$G$7:$AN$24)+SUMPRODUCT(--(GENSERVEXP!$B$7:$B$47=$A166)*(GENSERVEXP!$G$1:$AN$1=F$1),GENSERVEXP!$G$7:$AN$47)+SUMPRODUCT(--(ITEXP!$B$7:$B$15=$A166)*(ITEXP!$G$1:$AN$1=F$1),ITEXP!$G$7:$AN$15)+SUMIF(LABRCOST!$C$5:$C$5,$A166,LABRCOST!G$5:G$5)</f>
        <v>0</v>
      </c>
      <c r="G166" s="17" cm="1">
        <f t="array" ref="G166">SUMIF(TRAINGCOST!$B$6:$B$8,$A166,TRAINGCOST!H$6:H$8)+SUMPRODUCT(--(HSEEXP!$B$7:$B$24=$A166)*(HSEEXP!$G$1:$AN$1=G$1),HSEEXP!$G$7:$AN$24)+SUMPRODUCT(--(GENSERVEXP!$B$7:$B$47=$A166)*(GENSERVEXP!$G$1:$AN$1=G$1),GENSERVEXP!$G$7:$AN$47)+SUMPRODUCT(--(ITEXP!$B$7:$B$15=$A166)*(ITEXP!$G$1:$AN$1=G$1),ITEXP!$G$7:$AN$15)+SUMIF(LABRCOST!$C$5:$C$5,$A166,LABRCOST!H$5:H$5)</f>
        <v>0</v>
      </c>
      <c r="H166" s="17" cm="1">
        <f t="array" ref="H166">SUMIF(TRAINGCOST!$B$6:$B$8,$A166,TRAINGCOST!I$6:I$8)+SUMPRODUCT(--(HSEEXP!$B$7:$B$24=$A166)*(HSEEXP!$G$1:$AN$1=H$1),HSEEXP!$G$7:$AN$24)+SUMPRODUCT(--(GENSERVEXP!$B$7:$B$47=$A166)*(GENSERVEXP!$G$1:$AN$1=H$1),GENSERVEXP!$G$7:$AN$47)+SUMPRODUCT(--(ITEXP!$B$7:$B$15=$A166)*(ITEXP!$G$1:$AN$1=H$1),ITEXP!$G$7:$AN$15)+SUMIF(LABRCOST!$C$5:$C$5,$A166,LABRCOST!I$5:I$5)</f>
        <v>0</v>
      </c>
      <c r="I166" s="17" cm="1">
        <f t="array" ref="I166">SUMIF(TRAINGCOST!$B$6:$B$8,$A166,TRAINGCOST!J$6:J$8)+SUMPRODUCT(--(HSEEXP!$B$7:$B$24=$A166)*(HSEEXP!$G$1:$AN$1=I$1),HSEEXP!$G$7:$AN$24)+SUMPRODUCT(--(GENSERVEXP!$B$7:$B$47=$A166)*(GENSERVEXP!$G$1:$AN$1=I$1),GENSERVEXP!$G$7:$AN$47)+SUMPRODUCT(--(ITEXP!$B$7:$B$15=$A166)*(ITEXP!$G$1:$AN$1=I$1),ITEXP!$G$7:$AN$15)+SUMIF(LABRCOST!$C$5:$C$5,$A166,LABRCOST!J$5:J$5)</f>
        <v>0</v>
      </c>
      <c r="J166" s="17" cm="1">
        <f t="array" ref="J166">SUMIF(TRAINGCOST!$B$6:$B$8,$A166,TRAINGCOST!K$6:K$8)+SUMPRODUCT(--(HSEEXP!$B$7:$B$24=$A166)*(HSEEXP!$G$1:$AN$1=J$1),HSEEXP!$G$7:$AN$24)+SUMPRODUCT(--(GENSERVEXP!$B$7:$B$47=$A166)*(GENSERVEXP!$G$1:$AN$1=J$1),GENSERVEXP!$G$7:$AN$47)+SUMPRODUCT(--(ITEXP!$B$7:$B$15=$A166)*(ITEXP!$G$1:$AN$1=J$1),ITEXP!$G$7:$AN$15)+SUMIF(LABRCOST!$C$5:$C$5,$A166,LABRCOST!K$5:K$5)</f>
        <v>0</v>
      </c>
      <c r="K166" s="17" cm="1">
        <f t="array" ref="K166">SUMIF(TRAINGCOST!$B$6:$B$8,$A166,TRAINGCOST!L$6:L$8)+SUMPRODUCT(--(HSEEXP!$B$7:$B$24=$A166)*(HSEEXP!$G$1:$AN$1=K$1),HSEEXP!$G$7:$AN$24)+SUMPRODUCT(--(GENSERVEXP!$B$7:$B$47=$A166)*(GENSERVEXP!$G$1:$AN$1=K$1),GENSERVEXP!$G$7:$AN$47)+SUMPRODUCT(--(ITEXP!$B$7:$B$15=$A166)*(ITEXP!$G$1:$AN$1=K$1),ITEXP!$G$7:$AN$15)+SUMIF(LABRCOST!$C$5:$C$5,$A166,LABRCOST!L$5:L$5)</f>
        <v>0</v>
      </c>
      <c r="L166" s="17" cm="1">
        <f t="array" ref="L166">SUMIF(TRAINGCOST!$B$6:$B$8,$A166,TRAINGCOST!M$6:M$8)+SUMPRODUCT(--(HSEEXP!$B$7:$B$24=$A166)*(HSEEXP!$G$1:$AN$1=L$1),HSEEXP!$G$7:$AN$24)+SUMPRODUCT(--(GENSERVEXP!$B$7:$B$47=$A166)*(GENSERVEXP!$G$1:$AN$1=L$1),GENSERVEXP!$G$7:$AN$47)+SUMPRODUCT(--(ITEXP!$B$7:$B$15=$A166)*(ITEXP!$G$1:$AN$1=L$1),ITEXP!$G$7:$AN$15)+SUMIF(LABRCOST!$C$5:$C$5,$A166,LABRCOST!M$5:M$5)</f>
        <v>0</v>
      </c>
      <c r="M166" s="17" cm="1">
        <f t="array" ref="M166">SUMIF(TRAINGCOST!$B$6:$B$8,$A166,TRAINGCOST!N$6:N$8)+SUMPRODUCT(--(HSEEXP!$B$7:$B$24=$A166)*(HSEEXP!$G$1:$AN$1=M$1),HSEEXP!$G$7:$AN$24)+SUMPRODUCT(--(GENSERVEXP!$B$7:$B$47=$A166)*(GENSERVEXP!$G$1:$AN$1=M$1),GENSERVEXP!$G$7:$AN$47)+SUMPRODUCT(--(ITEXP!$B$7:$B$15=$A166)*(ITEXP!$G$1:$AN$1=M$1),ITEXP!$G$7:$AN$15)+SUMIF(LABRCOST!$C$5:$C$5,$A166,LABRCOST!N$5:N$5)</f>
        <v>0</v>
      </c>
      <c r="N166" s="17" cm="1">
        <f t="array" ref="N166">SUMIF(TRAINGCOST!$B$6:$B$8,$A166,TRAINGCOST!O$6:O$8)+SUMPRODUCT(--(HSEEXP!$B$7:$B$24=$A166)*(HSEEXP!$G$1:$AN$1=N$1),HSEEXP!$G$7:$AN$24)+SUMPRODUCT(--(GENSERVEXP!$B$7:$B$47=$A166)*(GENSERVEXP!$G$1:$AN$1=N$1),GENSERVEXP!$G$7:$AN$47)+SUMPRODUCT(--(ITEXP!$B$7:$B$15=$A166)*(ITEXP!$G$1:$AN$1=N$1),ITEXP!$G$7:$AN$15)+SUMIF(LABRCOST!$C$5:$C$5,$A166,LABRCOST!O$5:O$5)</f>
        <v>0</v>
      </c>
      <c r="O166" s="18">
        <f t="shared" si="30"/>
        <v>0</v>
      </c>
      <c r="P166" s="32" t="s">
        <v>51</v>
      </c>
    </row>
    <row r="167" spans="1:16">
      <c r="A167" s="30" t="s">
        <v>335</v>
      </c>
      <c r="B167" s="31" t="s">
        <v>336</v>
      </c>
      <c r="C167" s="17" cm="1">
        <f t="array" ref="C167">SUMIF(TRAINGCOST!$B$6:$B$8,$A167,TRAINGCOST!D$6:D$8)+SUMPRODUCT(--(HSEEXP!$B$7:$B$24=$A167)*(HSEEXP!$G$1:$AN$1=C$1),HSEEXP!$G$7:$AN$24)+SUMPRODUCT(--(GENSERVEXP!$B$7:$B$47=$A167)*(GENSERVEXP!$G$1:$AN$1=C$1),GENSERVEXP!$G$7:$AN$47)+SUMPRODUCT(--(ITEXP!$B$7:$B$15=$A167)*(ITEXP!$G$1:$AN$1=C$1),ITEXP!$G$7:$AN$15)+SUMIF(LABRCOST!$C$5:$C$5,$A167,LABRCOST!D$5:D$5)</f>
        <v>0</v>
      </c>
      <c r="D167" s="17" cm="1">
        <f t="array" ref="D167">SUMIF(TRAINGCOST!$B$6:$B$8,$A167,TRAINGCOST!E$6:E$8)+SUMPRODUCT(--(HSEEXP!$B$7:$B$24=$A167)*(HSEEXP!$G$1:$AN$1=D$1),HSEEXP!$G$7:$AN$24)+SUMPRODUCT(--(GENSERVEXP!$B$7:$B$47=$A167)*(GENSERVEXP!$G$1:$AN$1=D$1),GENSERVEXP!$G$7:$AN$47)+SUMPRODUCT(--(ITEXP!$B$7:$B$15=$A167)*(ITEXP!$G$1:$AN$1=D$1),ITEXP!$G$7:$AN$15)+SUMIF(LABRCOST!$C$5:$C$5,$A167,LABRCOST!E$5:E$5)</f>
        <v>0</v>
      </c>
      <c r="E167" s="17" cm="1">
        <f t="array" ref="E167">SUMIF(TRAINGCOST!$B$6:$B$8,$A167,TRAINGCOST!F$6:F$8)+SUMPRODUCT(--(HSEEXP!$B$7:$B$24=$A167)*(HSEEXP!$G$1:$AN$1=E$1),HSEEXP!$G$7:$AN$24)+SUMPRODUCT(--(GENSERVEXP!$B$7:$B$47=$A167)*(GENSERVEXP!$G$1:$AN$1=E$1),GENSERVEXP!$G$7:$AN$47)+SUMPRODUCT(--(ITEXP!$B$7:$B$15=$A167)*(ITEXP!$G$1:$AN$1=E$1),ITEXP!$G$7:$AN$15)+SUMIF(LABRCOST!$C$5:$C$5,$A167,LABRCOST!F$5:F$5)</f>
        <v>0</v>
      </c>
      <c r="F167" s="17" cm="1">
        <f t="array" ref="F167">SUMIF(TRAINGCOST!$B$6:$B$8,$A167,TRAINGCOST!G$6:G$8)+SUMPRODUCT(--(HSEEXP!$B$7:$B$24=$A167)*(HSEEXP!$G$1:$AN$1=F$1),HSEEXP!$G$7:$AN$24)+SUMPRODUCT(--(GENSERVEXP!$B$7:$B$47=$A167)*(GENSERVEXP!$G$1:$AN$1=F$1),GENSERVEXP!$G$7:$AN$47)+SUMPRODUCT(--(ITEXP!$B$7:$B$15=$A167)*(ITEXP!$G$1:$AN$1=F$1),ITEXP!$G$7:$AN$15)+SUMIF(LABRCOST!$C$5:$C$5,$A167,LABRCOST!G$5:G$5)</f>
        <v>0</v>
      </c>
      <c r="G167" s="17" cm="1">
        <f t="array" ref="G167">SUMIF(TRAINGCOST!$B$6:$B$8,$A167,TRAINGCOST!H$6:H$8)+SUMPRODUCT(--(HSEEXP!$B$7:$B$24=$A167)*(HSEEXP!$G$1:$AN$1=G$1),HSEEXP!$G$7:$AN$24)+SUMPRODUCT(--(GENSERVEXP!$B$7:$B$47=$A167)*(GENSERVEXP!$G$1:$AN$1=G$1),GENSERVEXP!$G$7:$AN$47)+SUMPRODUCT(--(ITEXP!$B$7:$B$15=$A167)*(ITEXP!$G$1:$AN$1=G$1),ITEXP!$G$7:$AN$15)+SUMIF(LABRCOST!$C$5:$C$5,$A167,LABRCOST!H$5:H$5)</f>
        <v>0</v>
      </c>
      <c r="H167" s="17" cm="1">
        <f t="array" ref="H167">SUMIF(TRAINGCOST!$B$6:$B$8,$A167,TRAINGCOST!I$6:I$8)+SUMPRODUCT(--(HSEEXP!$B$7:$B$24=$A167)*(HSEEXP!$G$1:$AN$1=H$1),HSEEXP!$G$7:$AN$24)+SUMPRODUCT(--(GENSERVEXP!$B$7:$B$47=$A167)*(GENSERVEXP!$G$1:$AN$1=H$1),GENSERVEXP!$G$7:$AN$47)+SUMPRODUCT(--(ITEXP!$B$7:$B$15=$A167)*(ITEXP!$G$1:$AN$1=H$1),ITEXP!$G$7:$AN$15)+SUMIF(LABRCOST!$C$5:$C$5,$A167,LABRCOST!I$5:I$5)</f>
        <v>0</v>
      </c>
      <c r="I167" s="17" cm="1">
        <f t="array" ref="I167">SUMIF(TRAINGCOST!$B$6:$B$8,$A167,TRAINGCOST!J$6:J$8)+SUMPRODUCT(--(HSEEXP!$B$7:$B$24=$A167)*(HSEEXP!$G$1:$AN$1=I$1),HSEEXP!$G$7:$AN$24)+SUMPRODUCT(--(GENSERVEXP!$B$7:$B$47=$A167)*(GENSERVEXP!$G$1:$AN$1=I$1),GENSERVEXP!$G$7:$AN$47)+SUMPRODUCT(--(ITEXP!$B$7:$B$15=$A167)*(ITEXP!$G$1:$AN$1=I$1),ITEXP!$G$7:$AN$15)+SUMIF(LABRCOST!$C$5:$C$5,$A167,LABRCOST!J$5:J$5)</f>
        <v>0</v>
      </c>
      <c r="J167" s="17" cm="1">
        <f t="array" ref="J167">SUMIF(TRAINGCOST!$B$6:$B$8,$A167,TRAINGCOST!K$6:K$8)+SUMPRODUCT(--(HSEEXP!$B$7:$B$24=$A167)*(HSEEXP!$G$1:$AN$1=J$1),HSEEXP!$G$7:$AN$24)+SUMPRODUCT(--(GENSERVEXP!$B$7:$B$47=$A167)*(GENSERVEXP!$G$1:$AN$1=J$1),GENSERVEXP!$G$7:$AN$47)+SUMPRODUCT(--(ITEXP!$B$7:$B$15=$A167)*(ITEXP!$G$1:$AN$1=J$1),ITEXP!$G$7:$AN$15)+SUMIF(LABRCOST!$C$5:$C$5,$A167,LABRCOST!K$5:K$5)</f>
        <v>0</v>
      </c>
      <c r="K167" s="17" cm="1">
        <f t="array" ref="K167">SUMIF(TRAINGCOST!$B$6:$B$8,$A167,TRAINGCOST!L$6:L$8)+SUMPRODUCT(--(HSEEXP!$B$7:$B$24=$A167)*(HSEEXP!$G$1:$AN$1=K$1),HSEEXP!$G$7:$AN$24)+SUMPRODUCT(--(GENSERVEXP!$B$7:$B$47=$A167)*(GENSERVEXP!$G$1:$AN$1=K$1),GENSERVEXP!$G$7:$AN$47)+SUMPRODUCT(--(ITEXP!$B$7:$B$15=$A167)*(ITEXP!$G$1:$AN$1=K$1),ITEXP!$G$7:$AN$15)+SUMIF(LABRCOST!$C$5:$C$5,$A167,LABRCOST!L$5:L$5)</f>
        <v>0</v>
      </c>
      <c r="L167" s="17" cm="1">
        <f t="array" ref="L167">SUMIF(TRAINGCOST!$B$6:$B$8,$A167,TRAINGCOST!M$6:M$8)+SUMPRODUCT(--(HSEEXP!$B$7:$B$24=$A167)*(HSEEXP!$G$1:$AN$1=L$1),HSEEXP!$G$7:$AN$24)+SUMPRODUCT(--(GENSERVEXP!$B$7:$B$47=$A167)*(GENSERVEXP!$G$1:$AN$1=L$1),GENSERVEXP!$G$7:$AN$47)+SUMPRODUCT(--(ITEXP!$B$7:$B$15=$A167)*(ITEXP!$G$1:$AN$1=L$1),ITEXP!$G$7:$AN$15)+SUMIF(LABRCOST!$C$5:$C$5,$A167,LABRCOST!M$5:M$5)</f>
        <v>0</v>
      </c>
      <c r="M167" s="17" cm="1">
        <f t="array" ref="M167">SUMIF(TRAINGCOST!$B$6:$B$8,$A167,TRAINGCOST!N$6:N$8)+SUMPRODUCT(--(HSEEXP!$B$7:$B$24=$A167)*(HSEEXP!$G$1:$AN$1=M$1),HSEEXP!$G$7:$AN$24)+SUMPRODUCT(--(GENSERVEXP!$B$7:$B$47=$A167)*(GENSERVEXP!$G$1:$AN$1=M$1),GENSERVEXP!$G$7:$AN$47)+SUMPRODUCT(--(ITEXP!$B$7:$B$15=$A167)*(ITEXP!$G$1:$AN$1=M$1),ITEXP!$G$7:$AN$15)+SUMIF(LABRCOST!$C$5:$C$5,$A167,LABRCOST!N$5:N$5)</f>
        <v>0</v>
      </c>
      <c r="N167" s="17" cm="1">
        <f t="array" ref="N167">SUMIF(TRAINGCOST!$B$6:$B$8,$A167,TRAINGCOST!O$6:O$8)+SUMPRODUCT(--(HSEEXP!$B$7:$B$24=$A167)*(HSEEXP!$G$1:$AN$1=N$1),HSEEXP!$G$7:$AN$24)+SUMPRODUCT(--(GENSERVEXP!$B$7:$B$47=$A167)*(GENSERVEXP!$G$1:$AN$1=N$1),GENSERVEXP!$G$7:$AN$47)+SUMPRODUCT(--(ITEXP!$B$7:$B$15=$A167)*(ITEXP!$G$1:$AN$1=N$1),ITEXP!$G$7:$AN$15)+SUMIF(LABRCOST!$C$5:$C$5,$A167,LABRCOST!O$5:O$5)</f>
        <v>0</v>
      </c>
      <c r="O167" s="18">
        <f t="shared" si="30"/>
        <v>0</v>
      </c>
      <c r="P167" s="32" t="s">
        <v>51</v>
      </c>
    </row>
    <row r="168" spans="1:16">
      <c r="A168" s="30" t="s">
        <v>337</v>
      </c>
      <c r="B168" s="31" t="s">
        <v>338</v>
      </c>
      <c r="C168" s="17" cm="1">
        <f t="array" ref="C168">SUMIF(TRAINGCOST!$B$6:$B$8,$A168,TRAINGCOST!D$6:D$8)+SUMPRODUCT(--(HSEEXP!$B$7:$B$24=$A168)*(HSEEXP!$G$1:$AN$1=C$1),HSEEXP!$G$7:$AN$24)+SUMPRODUCT(--(GENSERVEXP!$B$7:$B$47=$A168)*(GENSERVEXP!$G$1:$AN$1=C$1),GENSERVEXP!$G$7:$AN$47)+SUMPRODUCT(--(ITEXP!$B$7:$B$15=$A168)*(ITEXP!$G$1:$AN$1=C$1),ITEXP!$G$7:$AN$15)+SUMIF(LABRCOST!$C$5:$C$5,$A168,LABRCOST!D$5:D$5)</f>
        <v>0</v>
      </c>
      <c r="D168" s="17" cm="1">
        <f t="array" ref="D168">SUMIF(TRAINGCOST!$B$6:$B$8,$A168,TRAINGCOST!E$6:E$8)+SUMPRODUCT(--(HSEEXP!$B$7:$B$24=$A168)*(HSEEXP!$G$1:$AN$1=D$1),HSEEXP!$G$7:$AN$24)+SUMPRODUCT(--(GENSERVEXP!$B$7:$B$47=$A168)*(GENSERVEXP!$G$1:$AN$1=D$1),GENSERVEXP!$G$7:$AN$47)+SUMPRODUCT(--(ITEXP!$B$7:$B$15=$A168)*(ITEXP!$G$1:$AN$1=D$1),ITEXP!$G$7:$AN$15)+SUMIF(LABRCOST!$C$5:$C$5,$A168,LABRCOST!E$5:E$5)</f>
        <v>0</v>
      </c>
      <c r="E168" s="17" cm="1">
        <f t="array" ref="E168">SUMIF(TRAINGCOST!$B$6:$B$8,$A168,TRAINGCOST!F$6:F$8)+SUMPRODUCT(--(HSEEXP!$B$7:$B$24=$A168)*(HSEEXP!$G$1:$AN$1=E$1),HSEEXP!$G$7:$AN$24)+SUMPRODUCT(--(GENSERVEXP!$B$7:$B$47=$A168)*(GENSERVEXP!$G$1:$AN$1=E$1),GENSERVEXP!$G$7:$AN$47)+SUMPRODUCT(--(ITEXP!$B$7:$B$15=$A168)*(ITEXP!$G$1:$AN$1=E$1),ITEXP!$G$7:$AN$15)+SUMIF(LABRCOST!$C$5:$C$5,$A168,LABRCOST!F$5:F$5)</f>
        <v>0</v>
      </c>
      <c r="F168" s="17" cm="1">
        <f t="array" ref="F168">SUMIF(TRAINGCOST!$B$6:$B$8,$A168,TRAINGCOST!G$6:G$8)+SUMPRODUCT(--(HSEEXP!$B$7:$B$24=$A168)*(HSEEXP!$G$1:$AN$1=F$1),HSEEXP!$G$7:$AN$24)+SUMPRODUCT(--(GENSERVEXP!$B$7:$B$47=$A168)*(GENSERVEXP!$G$1:$AN$1=F$1),GENSERVEXP!$G$7:$AN$47)+SUMPRODUCT(--(ITEXP!$B$7:$B$15=$A168)*(ITEXP!$G$1:$AN$1=F$1),ITEXP!$G$7:$AN$15)+SUMIF(LABRCOST!$C$5:$C$5,$A168,LABRCOST!G$5:G$5)</f>
        <v>0</v>
      </c>
      <c r="G168" s="17" cm="1">
        <f t="array" ref="G168">SUMIF(TRAINGCOST!$B$6:$B$8,$A168,TRAINGCOST!H$6:H$8)+SUMPRODUCT(--(HSEEXP!$B$7:$B$24=$A168)*(HSEEXP!$G$1:$AN$1=G$1),HSEEXP!$G$7:$AN$24)+SUMPRODUCT(--(GENSERVEXP!$B$7:$B$47=$A168)*(GENSERVEXP!$G$1:$AN$1=G$1),GENSERVEXP!$G$7:$AN$47)+SUMPRODUCT(--(ITEXP!$B$7:$B$15=$A168)*(ITEXP!$G$1:$AN$1=G$1),ITEXP!$G$7:$AN$15)+SUMIF(LABRCOST!$C$5:$C$5,$A168,LABRCOST!H$5:H$5)</f>
        <v>0</v>
      </c>
      <c r="H168" s="17" cm="1">
        <f t="array" ref="H168">SUMIF(TRAINGCOST!$B$6:$B$8,$A168,TRAINGCOST!I$6:I$8)+SUMPRODUCT(--(HSEEXP!$B$7:$B$24=$A168)*(HSEEXP!$G$1:$AN$1=H$1),HSEEXP!$G$7:$AN$24)+SUMPRODUCT(--(GENSERVEXP!$B$7:$B$47=$A168)*(GENSERVEXP!$G$1:$AN$1=H$1),GENSERVEXP!$G$7:$AN$47)+SUMPRODUCT(--(ITEXP!$B$7:$B$15=$A168)*(ITEXP!$G$1:$AN$1=H$1),ITEXP!$G$7:$AN$15)+SUMIF(LABRCOST!$C$5:$C$5,$A168,LABRCOST!I$5:I$5)</f>
        <v>0</v>
      </c>
      <c r="I168" s="17" cm="1">
        <f t="array" ref="I168">SUMIF(TRAINGCOST!$B$6:$B$8,$A168,TRAINGCOST!J$6:J$8)+SUMPRODUCT(--(HSEEXP!$B$7:$B$24=$A168)*(HSEEXP!$G$1:$AN$1=I$1),HSEEXP!$G$7:$AN$24)+SUMPRODUCT(--(GENSERVEXP!$B$7:$B$47=$A168)*(GENSERVEXP!$G$1:$AN$1=I$1),GENSERVEXP!$G$7:$AN$47)+SUMPRODUCT(--(ITEXP!$B$7:$B$15=$A168)*(ITEXP!$G$1:$AN$1=I$1),ITEXP!$G$7:$AN$15)+SUMIF(LABRCOST!$C$5:$C$5,$A168,LABRCOST!J$5:J$5)</f>
        <v>0</v>
      </c>
      <c r="J168" s="17" cm="1">
        <f t="array" ref="J168">SUMIF(TRAINGCOST!$B$6:$B$8,$A168,TRAINGCOST!K$6:K$8)+SUMPRODUCT(--(HSEEXP!$B$7:$B$24=$A168)*(HSEEXP!$G$1:$AN$1=J$1),HSEEXP!$G$7:$AN$24)+SUMPRODUCT(--(GENSERVEXP!$B$7:$B$47=$A168)*(GENSERVEXP!$G$1:$AN$1=J$1),GENSERVEXP!$G$7:$AN$47)+SUMPRODUCT(--(ITEXP!$B$7:$B$15=$A168)*(ITEXP!$G$1:$AN$1=J$1),ITEXP!$G$7:$AN$15)+SUMIF(LABRCOST!$C$5:$C$5,$A168,LABRCOST!K$5:K$5)</f>
        <v>0</v>
      </c>
      <c r="K168" s="17" cm="1">
        <f t="array" ref="K168">SUMIF(TRAINGCOST!$B$6:$B$8,$A168,TRAINGCOST!L$6:L$8)+SUMPRODUCT(--(HSEEXP!$B$7:$B$24=$A168)*(HSEEXP!$G$1:$AN$1=K$1),HSEEXP!$G$7:$AN$24)+SUMPRODUCT(--(GENSERVEXP!$B$7:$B$47=$A168)*(GENSERVEXP!$G$1:$AN$1=K$1),GENSERVEXP!$G$7:$AN$47)+SUMPRODUCT(--(ITEXP!$B$7:$B$15=$A168)*(ITEXP!$G$1:$AN$1=K$1),ITEXP!$G$7:$AN$15)+SUMIF(LABRCOST!$C$5:$C$5,$A168,LABRCOST!L$5:L$5)</f>
        <v>0</v>
      </c>
      <c r="L168" s="17" cm="1">
        <f t="array" ref="L168">SUMIF(TRAINGCOST!$B$6:$B$8,$A168,TRAINGCOST!M$6:M$8)+SUMPRODUCT(--(HSEEXP!$B$7:$B$24=$A168)*(HSEEXP!$G$1:$AN$1=L$1),HSEEXP!$G$7:$AN$24)+SUMPRODUCT(--(GENSERVEXP!$B$7:$B$47=$A168)*(GENSERVEXP!$G$1:$AN$1=L$1),GENSERVEXP!$G$7:$AN$47)+SUMPRODUCT(--(ITEXP!$B$7:$B$15=$A168)*(ITEXP!$G$1:$AN$1=L$1),ITEXP!$G$7:$AN$15)+SUMIF(LABRCOST!$C$5:$C$5,$A168,LABRCOST!M$5:M$5)</f>
        <v>0</v>
      </c>
      <c r="M168" s="17" cm="1">
        <f t="array" ref="M168">SUMIF(TRAINGCOST!$B$6:$B$8,$A168,TRAINGCOST!N$6:N$8)+SUMPRODUCT(--(HSEEXP!$B$7:$B$24=$A168)*(HSEEXP!$G$1:$AN$1=M$1),HSEEXP!$G$7:$AN$24)+SUMPRODUCT(--(GENSERVEXP!$B$7:$B$47=$A168)*(GENSERVEXP!$G$1:$AN$1=M$1),GENSERVEXP!$G$7:$AN$47)+SUMPRODUCT(--(ITEXP!$B$7:$B$15=$A168)*(ITEXP!$G$1:$AN$1=M$1),ITEXP!$G$7:$AN$15)+SUMIF(LABRCOST!$C$5:$C$5,$A168,LABRCOST!N$5:N$5)</f>
        <v>0</v>
      </c>
      <c r="N168" s="17" cm="1">
        <f t="array" ref="N168">SUMIF(TRAINGCOST!$B$6:$B$8,$A168,TRAINGCOST!O$6:O$8)+SUMPRODUCT(--(HSEEXP!$B$7:$B$24=$A168)*(HSEEXP!$G$1:$AN$1=N$1),HSEEXP!$G$7:$AN$24)+SUMPRODUCT(--(GENSERVEXP!$B$7:$B$47=$A168)*(GENSERVEXP!$G$1:$AN$1=N$1),GENSERVEXP!$G$7:$AN$47)+SUMPRODUCT(--(ITEXP!$B$7:$B$15=$A168)*(ITEXP!$G$1:$AN$1=N$1),ITEXP!$G$7:$AN$15)+SUMIF(LABRCOST!$C$5:$C$5,$A168,LABRCOST!O$5:O$5)</f>
        <v>0</v>
      </c>
      <c r="O168" s="18">
        <f t="shared" si="30"/>
        <v>0</v>
      </c>
      <c r="P168" s="32" t="s">
        <v>60</v>
      </c>
    </row>
    <row r="169" spans="1:16">
      <c r="A169" s="30" t="s">
        <v>339</v>
      </c>
      <c r="B169" s="31" t="s">
        <v>340</v>
      </c>
      <c r="C169" s="17" cm="1">
        <f t="array" ref="C169">SUMIF(TRAINGCOST!$B$6:$B$8,$A169,TRAINGCOST!D$6:D$8)+SUMPRODUCT(--(HSEEXP!$B$7:$B$24=$A169)*(HSEEXP!$G$1:$AN$1=C$1),HSEEXP!$G$7:$AN$24)+SUMPRODUCT(--(GENSERVEXP!$B$7:$B$47=$A169)*(GENSERVEXP!$G$1:$AN$1=C$1),GENSERVEXP!$G$7:$AN$47)+SUMPRODUCT(--(ITEXP!$B$7:$B$15=$A169)*(ITEXP!$G$1:$AN$1=C$1),ITEXP!$G$7:$AN$15)+SUMIF(LABRCOST!$C$5:$C$5,$A169,LABRCOST!D$5:D$5)</f>
        <v>0</v>
      </c>
      <c r="D169" s="17" cm="1">
        <f t="array" ref="D169">SUMIF(TRAINGCOST!$B$6:$B$8,$A169,TRAINGCOST!E$6:E$8)+SUMPRODUCT(--(HSEEXP!$B$7:$B$24=$A169)*(HSEEXP!$G$1:$AN$1=D$1),HSEEXP!$G$7:$AN$24)+SUMPRODUCT(--(GENSERVEXP!$B$7:$B$47=$A169)*(GENSERVEXP!$G$1:$AN$1=D$1),GENSERVEXP!$G$7:$AN$47)+SUMPRODUCT(--(ITEXP!$B$7:$B$15=$A169)*(ITEXP!$G$1:$AN$1=D$1),ITEXP!$G$7:$AN$15)+SUMIF(LABRCOST!$C$5:$C$5,$A169,LABRCOST!E$5:E$5)</f>
        <v>0</v>
      </c>
      <c r="E169" s="17" cm="1">
        <f t="array" ref="E169">SUMIF(TRAINGCOST!$B$6:$B$8,$A169,TRAINGCOST!F$6:F$8)+SUMPRODUCT(--(HSEEXP!$B$7:$B$24=$A169)*(HSEEXP!$G$1:$AN$1=E$1),HSEEXP!$G$7:$AN$24)+SUMPRODUCT(--(GENSERVEXP!$B$7:$B$47=$A169)*(GENSERVEXP!$G$1:$AN$1=E$1),GENSERVEXP!$G$7:$AN$47)+SUMPRODUCT(--(ITEXP!$B$7:$B$15=$A169)*(ITEXP!$G$1:$AN$1=E$1),ITEXP!$G$7:$AN$15)+SUMIF(LABRCOST!$C$5:$C$5,$A169,LABRCOST!F$5:F$5)</f>
        <v>0</v>
      </c>
      <c r="F169" s="17" cm="1">
        <f t="array" ref="F169">SUMIF(TRAINGCOST!$B$6:$B$8,$A169,TRAINGCOST!G$6:G$8)+SUMPRODUCT(--(HSEEXP!$B$7:$B$24=$A169)*(HSEEXP!$G$1:$AN$1=F$1),HSEEXP!$G$7:$AN$24)+SUMPRODUCT(--(GENSERVEXP!$B$7:$B$47=$A169)*(GENSERVEXP!$G$1:$AN$1=F$1),GENSERVEXP!$G$7:$AN$47)+SUMPRODUCT(--(ITEXP!$B$7:$B$15=$A169)*(ITEXP!$G$1:$AN$1=F$1),ITEXP!$G$7:$AN$15)+SUMIF(LABRCOST!$C$5:$C$5,$A169,LABRCOST!G$5:G$5)</f>
        <v>0</v>
      </c>
      <c r="G169" s="17" cm="1">
        <f t="array" ref="G169">SUMIF(TRAINGCOST!$B$6:$B$8,$A169,TRAINGCOST!H$6:H$8)+SUMPRODUCT(--(HSEEXP!$B$7:$B$24=$A169)*(HSEEXP!$G$1:$AN$1=G$1),HSEEXP!$G$7:$AN$24)+SUMPRODUCT(--(GENSERVEXP!$B$7:$B$47=$A169)*(GENSERVEXP!$G$1:$AN$1=G$1),GENSERVEXP!$G$7:$AN$47)+SUMPRODUCT(--(ITEXP!$B$7:$B$15=$A169)*(ITEXP!$G$1:$AN$1=G$1),ITEXP!$G$7:$AN$15)+SUMIF(LABRCOST!$C$5:$C$5,$A169,LABRCOST!H$5:H$5)</f>
        <v>0</v>
      </c>
      <c r="H169" s="17" cm="1">
        <f t="array" ref="H169">SUMIF(TRAINGCOST!$B$6:$B$8,$A169,TRAINGCOST!I$6:I$8)+SUMPRODUCT(--(HSEEXP!$B$7:$B$24=$A169)*(HSEEXP!$G$1:$AN$1=H$1),HSEEXP!$G$7:$AN$24)+SUMPRODUCT(--(GENSERVEXP!$B$7:$B$47=$A169)*(GENSERVEXP!$G$1:$AN$1=H$1),GENSERVEXP!$G$7:$AN$47)+SUMPRODUCT(--(ITEXP!$B$7:$B$15=$A169)*(ITEXP!$G$1:$AN$1=H$1),ITEXP!$G$7:$AN$15)+SUMIF(LABRCOST!$C$5:$C$5,$A169,LABRCOST!I$5:I$5)</f>
        <v>0</v>
      </c>
      <c r="I169" s="17" cm="1">
        <f t="array" ref="I169">SUMIF(TRAINGCOST!$B$6:$B$8,$A169,TRAINGCOST!J$6:J$8)+SUMPRODUCT(--(HSEEXP!$B$7:$B$24=$A169)*(HSEEXP!$G$1:$AN$1=I$1),HSEEXP!$G$7:$AN$24)+SUMPRODUCT(--(GENSERVEXP!$B$7:$B$47=$A169)*(GENSERVEXP!$G$1:$AN$1=I$1),GENSERVEXP!$G$7:$AN$47)+SUMPRODUCT(--(ITEXP!$B$7:$B$15=$A169)*(ITEXP!$G$1:$AN$1=I$1),ITEXP!$G$7:$AN$15)+SUMIF(LABRCOST!$C$5:$C$5,$A169,LABRCOST!J$5:J$5)</f>
        <v>0</v>
      </c>
      <c r="J169" s="17" cm="1">
        <f t="array" ref="J169">SUMIF(TRAINGCOST!$B$6:$B$8,$A169,TRAINGCOST!K$6:K$8)+SUMPRODUCT(--(HSEEXP!$B$7:$B$24=$A169)*(HSEEXP!$G$1:$AN$1=J$1),HSEEXP!$G$7:$AN$24)+SUMPRODUCT(--(GENSERVEXP!$B$7:$B$47=$A169)*(GENSERVEXP!$G$1:$AN$1=J$1),GENSERVEXP!$G$7:$AN$47)+SUMPRODUCT(--(ITEXP!$B$7:$B$15=$A169)*(ITEXP!$G$1:$AN$1=J$1),ITEXP!$G$7:$AN$15)+SUMIF(LABRCOST!$C$5:$C$5,$A169,LABRCOST!K$5:K$5)</f>
        <v>0</v>
      </c>
      <c r="K169" s="17" cm="1">
        <f t="array" ref="K169">SUMIF(TRAINGCOST!$B$6:$B$8,$A169,TRAINGCOST!L$6:L$8)+SUMPRODUCT(--(HSEEXP!$B$7:$B$24=$A169)*(HSEEXP!$G$1:$AN$1=K$1),HSEEXP!$G$7:$AN$24)+SUMPRODUCT(--(GENSERVEXP!$B$7:$B$47=$A169)*(GENSERVEXP!$G$1:$AN$1=K$1),GENSERVEXP!$G$7:$AN$47)+SUMPRODUCT(--(ITEXP!$B$7:$B$15=$A169)*(ITEXP!$G$1:$AN$1=K$1),ITEXP!$G$7:$AN$15)+SUMIF(LABRCOST!$C$5:$C$5,$A169,LABRCOST!L$5:L$5)</f>
        <v>0</v>
      </c>
      <c r="L169" s="17" cm="1">
        <f t="array" ref="L169">SUMIF(TRAINGCOST!$B$6:$B$8,$A169,TRAINGCOST!M$6:M$8)+SUMPRODUCT(--(HSEEXP!$B$7:$B$24=$A169)*(HSEEXP!$G$1:$AN$1=L$1),HSEEXP!$G$7:$AN$24)+SUMPRODUCT(--(GENSERVEXP!$B$7:$B$47=$A169)*(GENSERVEXP!$G$1:$AN$1=L$1),GENSERVEXP!$G$7:$AN$47)+SUMPRODUCT(--(ITEXP!$B$7:$B$15=$A169)*(ITEXP!$G$1:$AN$1=L$1),ITEXP!$G$7:$AN$15)+SUMIF(LABRCOST!$C$5:$C$5,$A169,LABRCOST!M$5:M$5)</f>
        <v>0</v>
      </c>
      <c r="M169" s="17" cm="1">
        <f t="array" ref="M169">SUMIF(TRAINGCOST!$B$6:$B$8,$A169,TRAINGCOST!N$6:N$8)+SUMPRODUCT(--(HSEEXP!$B$7:$B$24=$A169)*(HSEEXP!$G$1:$AN$1=M$1),HSEEXP!$G$7:$AN$24)+SUMPRODUCT(--(GENSERVEXP!$B$7:$B$47=$A169)*(GENSERVEXP!$G$1:$AN$1=M$1),GENSERVEXP!$G$7:$AN$47)+SUMPRODUCT(--(ITEXP!$B$7:$B$15=$A169)*(ITEXP!$G$1:$AN$1=M$1),ITEXP!$G$7:$AN$15)+SUMIF(LABRCOST!$C$5:$C$5,$A169,LABRCOST!N$5:N$5)</f>
        <v>0</v>
      </c>
      <c r="N169" s="17" cm="1">
        <f t="array" ref="N169">SUMIF(TRAINGCOST!$B$6:$B$8,$A169,TRAINGCOST!O$6:O$8)+SUMPRODUCT(--(HSEEXP!$B$7:$B$24=$A169)*(HSEEXP!$G$1:$AN$1=N$1),HSEEXP!$G$7:$AN$24)+SUMPRODUCT(--(GENSERVEXP!$B$7:$B$47=$A169)*(GENSERVEXP!$G$1:$AN$1=N$1),GENSERVEXP!$G$7:$AN$47)+SUMPRODUCT(--(ITEXP!$B$7:$B$15=$A169)*(ITEXP!$G$1:$AN$1=N$1),ITEXP!$G$7:$AN$15)+SUMIF(LABRCOST!$C$5:$C$5,$A169,LABRCOST!O$5:O$5)</f>
        <v>0</v>
      </c>
      <c r="O169" s="18">
        <f t="shared" si="30"/>
        <v>0</v>
      </c>
      <c r="P169" s="32" t="s">
        <v>48</v>
      </c>
    </row>
    <row r="170" spans="1:16">
      <c r="A170" s="20" t="s">
        <v>341</v>
      </c>
      <c r="B170" s="29" t="s">
        <v>342</v>
      </c>
      <c r="C170" s="22">
        <f t="shared" ref="C170:N170" si="31">SUM(C154:C169)</f>
        <v>3330000</v>
      </c>
      <c r="D170" s="22">
        <f t="shared" si="31"/>
        <v>0</v>
      </c>
      <c r="E170" s="22">
        <f t="shared" si="31"/>
        <v>0</v>
      </c>
      <c r="F170" s="22">
        <f t="shared" si="31"/>
        <v>0</v>
      </c>
      <c r="G170" s="22">
        <f t="shared" si="31"/>
        <v>0</v>
      </c>
      <c r="H170" s="22">
        <f t="shared" si="31"/>
        <v>0</v>
      </c>
      <c r="I170" s="22">
        <f t="shared" si="31"/>
        <v>0</v>
      </c>
      <c r="J170" s="22">
        <f t="shared" si="31"/>
        <v>0</v>
      </c>
      <c r="K170" s="22">
        <f t="shared" si="31"/>
        <v>0</v>
      </c>
      <c r="L170" s="22">
        <f t="shared" si="31"/>
        <v>0</v>
      </c>
      <c r="M170" s="22">
        <f t="shared" si="31"/>
        <v>0</v>
      </c>
      <c r="N170" s="22">
        <f t="shared" si="31"/>
        <v>0</v>
      </c>
      <c r="O170" s="23">
        <f>SUM(O154:O169)</f>
        <v>3330000</v>
      </c>
      <c r="P170" s="24"/>
    </row>
    <row r="171" spans="1:16">
      <c r="A171" s="30" t="s">
        <v>343</v>
      </c>
      <c r="B171" s="31" t="s">
        <v>344</v>
      </c>
      <c r="C171" s="17" cm="1">
        <f t="array" ref="C171">SUMIF(TRAINGCOST!$B$6:$B$8,$A171,TRAINGCOST!D$6:D$8)+SUMPRODUCT(--(HSEEXP!$B$7:$B$24=$A171)*(HSEEXP!$G$1:$AN$1=C$1),HSEEXP!$G$7:$AN$24)+SUMPRODUCT(--(GENSERVEXP!$B$7:$B$47=$A171)*(GENSERVEXP!$G$1:$AN$1=C$1),GENSERVEXP!$G$7:$AN$47)+SUMPRODUCT(--(ITEXP!$B$7:$B$15=$A171)*(ITEXP!$G$1:$AN$1=C$1),ITEXP!$G$7:$AN$15)+SUMIF(LABRCOST!$C$5:$C$5,$A171,LABRCOST!D$5:D$5)</f>
        <v>0</v>
      </c>
      <c r="D171" s="17" cm="1">
        <f t="array" ref="D171">SUMIF(TRAINGCOST!$B$6:$B$8,$A171,TRAINGCOST!E$6:E$8)+SUMPRODUCT(--(HSEEXP!$B$7:$B$24=$A171)*(HSEEXP!$G$1:$AN$1=D$1),HSEEXP!$G$7:$AN$24)+SUMPRODUCT(--(GENSERVEXP!$B$7:$B$47=$A171)*(GENSERVEXP!$G$1:$AN$1=D$1),GENSERVEXP!$G$7:$AN$47)+SUMPRODUCT(--(ITEXP!$B$7:$B$15=$A171)*(ITEXP!$G$1:$AN$1=D$1),ITEXP!$G$7:$AN$15)+SUMIF(LABRCOST!$C$5:$C$5,$A171,LABRCOST!E$5:E$5)</f>
        <v>0</v>
      </c>
      <c r="E171" s="17" cm="1">
        <f t="array" ref="E171">SUMIF(TRAINGCOST!$B$6:$B$8,$A171,TRAINGCOST!F$6:F$8)+SUMPRODUCT(--(HSEEXP!$B$7:$B$24=$A171)*(HSEEXP!$G$1:$AN$1=E$1),HSEEXP!$G$7:$AN$24)+SUMPRODUCT(--(GENSERVEXP!$B$7:$B$47=$A171)*(GENSERVEXP!$G$1:$AN$1=E$1),GENSERVEXP!$G$7:$AN$47)+SUMPRODUCT(--(ITEXP!$B$7:$B$15=$A171)*(ITEXP!$G$1:$AN$1=E$1),ITEXP!$G$7:$AN$15)+SUMIF(LABRCOST!$C$5:$C$5,$A171,LABRCOST!F$5:F$5)</f>
        <v>0</v>
      </c>
      <c r="F171" s="17" cm="1">
        <f t="array" ref="F171">SUMIF(TRAINGCOST!$B$6:$B$8,$A171,TRAINGCOST!G$6:G$8)+SUMPRODUCT(--(HSEEXP!$B$7:$B$24=$A171)*(HSEEXP!$G$1:$AN$1=F$1),HSEEXP!$G$7:$AN$24)+SUMPRODUCT(--(GENSERVEXP!$B$7:$B$47=$A171)*(GENSERVEXP!$G$1:$AN$1=F$1),GENSERVEXP!$G$7:$AN$47)+SUMPRODUCT(--(ITEXP!$B$7:$B$15=$A171)*(ITEXP!$G$1:$AN$1=F$1),ITEXP!$G$7:$AN$15)+SUMIF(LABRCOST!$C$5:$C$5,$A171,LABRCOST!G$5:G$5)</f>
        <v>0</v>
      </c>
      <c r="G171" s="17" cm="1">
        <f t="array" ref="G171">SUMIF(TRAINGCOST!$B$6:$B$8,$A171,TRAINGCOST!H$6:H$8)+SUMPRODUCT(--(HSEEXP!$B$7:$B$24=$A171)*(HSEEXP!$G$1:$AN$1=G$1),HSEEXP!$G$7:$AN$24)+SUMPRODUCT(--(GENSERVEXP!$B$7:$B$47=$A171)*(GENSERVEXP!$G$1:$AN$1=G$1),GENSERVEXP!$G$7:$AN$47)+SUMPRODUCT(--(ITEXP!$B$7:$B$15=$A171)*(ITEXP!$G$1:$AN$1=G$1),ITEXP!$G$7:$AN$15)+SUMIF(LABRCOST!$C$5:$C$5,$A171,LABRCOST!H$5:H$5)</f>
        <v>0</v>
      </c>
      <c r="H171" s="17" cm="1">
        <f t="array" ref="H171">SUMIF(TRAINGCOST!$B$6:$B$8,$A171,TRAINGCOST!I$6:I$8)+SUMPRODUCT(--(HSEEXP!$B$7:$B$24=$A171)*(HSEEXP!$G$1:$AN$1=H$1),HSEEXP!$G$7:$AN$24)+SUMPRODUCT(--(GENSERVEXP!$B$7:$B$47=$A171)*(GENSERVEXP!$G$1:$AN$1=H$1),GENSERVEXP!$G$7:$AN$47)+SUMPRODUCT(--(ITEXP!$B$7:$B$15=$A171)*(ITEXP!$G$1:$AN$1=H$1),ITEXP!$G$7:$AN$15)+SUMIF(LABRCOST!$C$5:$C$5,$A171,LABRCOST!I$5:I$5)</f>
        <v>0</v>
      </c>
      <c r="I171" s="17" cm="1">
        <f t="array" ref="I171">SUMIF(TRAINGCOST!$B$6:$B$8,$A171,TRAINGCOST!J$6:J$8)+SUMPRODUCT(--(HSEEXP!$B$7:$B$24=$A171)*(HSEEXP!$G$1:$AN$1=I$1),HSEEXP!$G$7:$AN$24)+SUMPRODUCT(--(GENSERVEXP!$B$7:$B$47=$A171)*(GENSERVEXP!$G$1:$AN$1=I$1),GENSERVEXP!$G$7:$AN$47)+SUMPRODUCT(--(ITEXP!$B$7:$B$15=$A171)*(ITEXP!$G$1:$AN$1=I$1),ITEXP!$G$7:$AN$15)+SUMIF(LABRCOST!$C$5:$C$5,$A171,LABRCOST!J$5:J$5)</f>
        <v>0</v>
      </c>
      <c r="J171" s="17" cm="1">
        <f t="array" ref="J171">SUMIF(TRAINGCOST!$B$6:$B$8,$A171,TRAINGCOST!K$6:K$8)+SUMPRODUCT(--(HSEEXP!$B$7:$B$24=$A171)*(HSEEXP!$G$1:$AN$1=J$1),HSEEXP!$G$7:$AN$24)+SUMPRODUCT(--(GENSERVEXP!$B$7:$B$47=$A171)*(GENSERVEXP!$G$1:$AN$1=J$1),GENSERVEXP!$G$7:$AN$47)+SUMPRODUCT(--(ITEXP!$B$7:$B$15=$A171)*(ITEXP!$G$1:$AN$1=J$1),ITEXP!$G$7:$AN$15)+SUMIF(LABRCOST!$C$5:$C$5,$A171,LABRCOST!K$5:K$5)</f>
        <v>0</v>
      </c>
      <c r="K171" s="17" cm="1">
        <f t="array" ref="K171">SUMIF(TRAINGCOST!$B$6:$B$8,$A171,TRAINGCOST!L$6:L$8)+SUMPRODUCT(--(HSEEXP!$B$7:$B$24=$A171)*(HSEEXP!$G$1:$AN$1=K$1),HSEEXP!$G$7:$AN$24)+SUMPRODUCT(--(GENSERVEXP!$B$7:$B$47=$A171)*(GENSERVEXP!$G$1:$AN$1=K$1),GENSERVEXP!$G$7:$AN$47)+SUMPRODUCT(--(ITEXP!$B$7:$B$15=$A171)*(ITEXP!$G$1:$AN$1=K$1),ITEXP!$G$7:$AN$15)+SUMIF(LABRCOST!$C$5:$C$5,$A171,LABRCOST!L$5:L$5)</f>
        <v>0</v>
      </c>
      <c r="L171" s="17" cm="1">
        <f t="array" ref="L171">SUMIF(TRAINGCOST!$B$6:$B$8,$A171,TRAINGCOST!M$6:M$8)+SUMPRODUCT(--(HSEEXP!$B$7:$B$24=$A171)*(HSEEXP!$G$1:$AN$1=L$1),HSEEXP!$G$7:$AN$24)+SUMPRODUCT(--(GENSERVEXP!$B$7:$B$47=$A171)*(GENSERVEXP!$G$1:$AN$1=L$1),GENSERVEXP!$G$7:$AN$47)+SUMPRODUCT(--(ITEXP!$B$7:$B$15=$A171)*(ITEXP!$G$1:$AN$1=L$1),ITEXP!$G$7:$AN$15)+SUMIF(LABRCOST!$C$5:$C$5,$A171,LABRCOST!M$5:M$5)</f>
        <v>0</v>
      </c>
      <c r="M171" s="17" cm="1">
        <f t="array" ref="M171">SUMIF(TRAINGCOST!$B$6:$B$8,$A171,TRAINGCOST!N$6:N$8)+SUMPRODUCT(--(HSEEXP!$B$7:$B$24=$A171)*(HSEEXP!$G$1:$AN$1=M$1),HSEEXP!$G$7:$AN$24)+SUMPRODUCT(--(GENSERVEXP!$B$7:$B$47=$A171)*(GENSERVEXP!$G$1:$AN$1=M$1),GENSERVEXP!$G$7:$AN$47)+SUMPRODUCT(--(ITEXP!$B$7:$B$15=$A171)*(ITEXP!$G$1:$AN$1=M$1),ITEXP!$G$7:$AN$15)+SUMIF(LABRCOST!$C$5:$C$5,$A171,LABRCOST!N$5:N$5)</f>
        <v>0</v>
      </c>
      <c r="N171" s="17" cm="1">
        <f t="array" ref="N171">SUMIF(TRAINGCOST!$B$6:$B$8,$A171,TRAINGCOST!O$6:O$8)+SUMPRODUCT(--(HSEEXP!$B$7:$B$24=$A171)*(HSEEXP!$G$1:$AN$1=N$1),HSEEXP!$G$7:$AN$24)+SUMPRODUCT(--(GENSERVEXP!$B$7:$B$47=$A171)*(GENSERVEXP!$G$1:$AN$1=N$1),GENSERVEXP!$G$7:$AN$47)+SUMPRODUCT(--(ITEXP!$B$7:$B$15=$A171)*(ITEXP!$G$1:$AN$1=N$1),ITEXP!$G$7:$AN$15)+SUMIF(LABRCOST!$C$5:$C$5,$A171,LABRCOST!O$5:O$5)</f>
        <v>0</v>
      </c>
      <c r="O171" s="18">
        <f t="shared" ref="O171:O179" si="32">SUM(C171:N171)</f>
        <v>0</v>
      </c>
      <c r="P171" s="32" t="s">
        <v>345</v>
      </c>
    </row>
    <row r="172" spans="1:16">
      <c r="A172" s="30" t="s">
        <v>346</v>
      </c>
      <c r="B172" s="31" t="s">
        <v>347</v>
      </c>
      <c r="C172" s="17" cm="1">
        <f t="array" ref="C172">SUMIF(TRAINGCOST!$B$6:$B$8,$A172,TRAINGCOST!D$6:D$8)+SUMPRODUCT(--(HSEEXP!$B$7:$B$24=$A172)*(HSEEXP!$G$1:$AN$1=C$1),HSEEXP!$G$7:$AN$24)+SUMPRODUCT(--(GENSERVEXP!$B$7:$B$47=$A172)*(GENSERVEXP!$G$1:$AN$1=C$1),GENSERVEXP!$G$7:$AN$47)+SUMPRODUCT(--(ITEXP!$B$7:$B$15=$A172)*(ITEXP!$G$1:$AN$1=C$1),ITEXP!$G$7:$AN$15)+SUMIF(LABRCOST!$C$5:$C$5,$A172,LABRCOST!D$5:D$5)</f>
        <v>0</v>
      </c>
      <c r="D172" s="17" cm="1">
        <f t="array" ref="D172">SUMIF(TRAINGCOST!$B$6:$B$8,$A172,TRAINGCOST!E$6:E$8)+SUMPRODUCT(--(HSEEXP!$B$7:$B$24=$A172)*(HSEEXP!$G$1:$AN$1=D$1),HSEEXP!$G$7:$AN$24)+SUMPRODUCT(--(GENSERVEXP!$B$7:$B$47=$A172)*(GENSERVEXP!$G$1:$AN$1=D$1),GENSERVEXP!$G$7:$AN$47)+SUMPRODUCT(--(ITEXP!$B$7:$B$15=$A172)*(ITEXP!$G$1:$AN$1=D$1),ITEXP!$G$7:$AN$15)+SUMIF(LABRCOST!$C$5:$C$5,$A172,LABRCOST!E$5:E$5)</f>
        <v>0</v>
      </c>
      <c r="E172" s="17" cm="1">
        <f t="array" ref="E172">SUMIF(TRAINGCOST!$B$6:$B$8,$A172,TRAINGCOST!F$6:F$8)+SUMPRODUCT(--(HSEEXP!$B$7:$B$24=$A172)*(HSEEXP!$G$1:$AN$1=E$1),HSEEXP!$G$7:$AN$24)+SUMPRODUCT(--(GENSERVEXP!$B$7:$B$47=$A172)*(GENSERVEXP!$G$1:$AN$1=E$1),GENSERVEXP!$G$7:$AN$47)+SUMPRODUCT(--(ITEXP!$B$7:$B$15=$A172)*(ITEXP!$G$1:$AN$1=E$1),ITEXP!$G$7:$AN$15)+SUMIF(LABRCOST!$C$5:$C$5,$A172,LABRCOST!F$5:F$5)</f>
        <v>0</v>
      </c>
      <c r="F172" s="17" cm="1">
        <f t="array" ref="F172">SUMIF(TRAINGCOST!$B$6:$B$8,$A172,TRAINGCOST!G$6:G$8)+SUMPRODUCT(--(HSEEXP!$B$7:$B$24=$A172)*(HSEEXP!$G$1:$AN$1=F$1),HSEEXP!$G$7:$AN$24)+SUMPRODUCT(--(GENSERVEXP!$B$7:$B$47=$A172)*(GENSERVEXP!$G$1:$AN$1=F$1),GENSERVEXP!$G$7:$AN$47)+SUMPRODUCT(--(ITEXP!$B$7:$B$15=$A172)*(ITEXP!$G$1:$AN$1=F$1),ITEXP!$G$7:$AN$15)+SUMIF(LABRCOST!$C$5:$C$5,$A172,LABRCOST!G$5:G$5)</f>
        <v>0</v>
      </c>
      <c r="G172" s="17" cm="1">
        <f t="array" ref="G172">SUMIF(TRAINGCOST!$B$6:$B$8,$A172,TRAINGCOST!H$6:H$8)+SUMPRODUCT(--(HSEEXP!$B$7:$B$24=$A172)*(HSEEXP!$G$1:$AN$1=G$1),HSEEXP!$G$7:$AN$24)+SUMPRODUCT(--(GENSERVEXP!$B$7:$B$47=$A172)*(GENSERVEXP!$G$1:$AN$1=G$1),GENSERVEXP!$G$7:$AN$47)+SUMPRODUCT(--(ITEXP!$B$7:$B$15=$A172)*(ITEXP!$G$1:$AN$1=G$1),ITEXP!$G$7:$AN$15)+SUMIF(LABRCOST!$C$5:$C$5,$A172,LABRCOST!H$5:H$5)</f>
        <v>0</v>
      </c>
      <c r="H172" s="17" cm="1">
        <f t="array" ref="H172">SUMIF(TRAINGCOST!$B$6:$B$8,$A172,TRAINGCOST!I$6:I$8)+SUMPRODUCT(--(HSEEXP!$B$7:$B$24=$A172)*(HSEEXP!$G$1:$AN$1=H$1),HSEEXP!$G$7:$AN$24)+SUMPRODUCT(--(GENSERVEXP!$B$7:$B$47=$A172)*(GENSERVEXP!$G$1:$AN$1=H$1),GENSERVEXP!$G$7:$AN$47)+SUMPRODUCT(--(ITEXP!$B$7:$B$15=$A172)*(ITEXP!$G$1:$AN$1=H$1),ITEXP!$G$7:$AN$15)+SUMIF(LABRCOST!$C$5:$C$5,$A172,LABRCOST!I$5:I$5)</f>
        <v>0</v>
      </c>
      <c r="I172" s="17" cm="1">
        <f t="array" ref="I172">SUMIF(TRAINGCOST!$B$6:$B$8,$A172,TRAINGCOST!J$6:J$8)+SUMPRODUCT(--(HSEEXP!$B$7:$B$24=$A172)*(HSEEXP!$G$1:$AN$1=I$1),HSEEXP!$G$7:$AN$24)+SUMPRODUCT(--(GENSERVEXP!$B$7:$B$47=$A172)*(GENSERVEXP!$G$1:$AN$1=I$1),GENSERVEXP!$G$7:$AN$47)+SUMPRODUCT(--(ITEXP!$B$7:$B$15=$A172)*(ITEXP!$G$1:$AN$1=I$1),ITEXP!$G$7:$AN$15)+SUMIF(LABRCOST!$C$5:$C$5,$A172,LABRCOST!J$5:J$5)</f>
        <v>0</v>
      </c>
      <c r="J172" s="17" cm="1">
        <f t="array" ref="J172">SUMIF(TRAINGCOST!$B$6:$B$8,$A172,TRAINGCOST!K$6:K$8)+SUMPRODUCT(--(HSEEXP!$B$7:$B$24=$A172)*(HSEEXP!$G$1:$AN$1=J$1),HSEEXP!$G$7:$AN$24)+SUMPRODUCT(--(GENSERVEXP!$B$7:$B$47=$A172)*(GENSERVEXP!$G$1:$AN$1=J$1),GENSERVEXP!$G$7:$AN$47)+SUMPRODUCT(--(ITEXP!$B$7:$B$15=$A172)*(ITEXP!$G$1:$AN$1=J$1),ITEXP!$G$7:$AN$15)+SUMIF(LABRCOST!$C$5:$C$5,$A172,LABRCOST!K$5:K$5)</f>
        <v>0</v>
      </c>
      <c r="K172" s="17" cm="1">
        <f t="array" ref="K172">SUMIF(TRAINGCOST!$B$6:$B$8,$A172,TRAINGCOST!L$6:L$8)+SUMPRODUCT(--(HSEEXP!$B$7:$B$24=$A172)*(HSEEXP!$G$1:$AN$1=K$1),HSEEXP!$G$7:$AN$24)+SUMPRODUCT(--(GENSERVEXP!$B$7:$B$47=$A172)*(GENSERVEXP!$G$1:$AN$1=K$1),GENSERVEXP!$G$7:$AN$47)+SUMPRODUCT(--(ITEXP!$B$7:$B$15=$A172)*(ITEXP!$G$1:$AN$1=K$1),ITEXP!$G$7:$AN$15)+SUMIF(LABRCOST!$C$5:$C$5,$A172,LABRCOST!L$5:L$5)</f>
        <v>0</v>
      </c>
      <c r="L172" s="17" cm="1">
        <f t="array" ref="L172">SUMIF(TRAINGCOST!$B$6:$B$8,$A172,TRAINGCOST!M$6:M$8)+SUMPRODUCT(--(HSEEXP!$B$7:$B$24=$A172)*(HSEEXP!$G$1:$AN$1=L$1),HSEEXP!$G$7:$AN$24)+SUMPRODUCT(--(GENSERVEXP!$B$7:$B$47=$A172)*(GENSERVEXP!$G$1:$AN$1=L$1),GENSERVEXP!$G$7:$AN$47)+SUMPRODUCT(--(ITEXP!$B$7:$B$15=$A172)*(ITEXP!$G$1:$AN$1=L$1),ITEXP!$G$7:$AN$15)+SUMIF(LABRCOST!$C$5:$C$5,$A172,LABRCOST!M$5:M$5)</f>
        <v>0</v>
      </c>
      <c r="M172" s="17" cm="1">
        <f t="array" ref="M172">SUMIF(TRAINGCOST!$B$6:$B$8,$A172,TRAINGCOST!N$6:N$8)+SUMPRODUCT(--(HSEEXP!$B$7:$B$24=$A172)*(HSEEXP!$G$1:$AN$1=M$1),HSEEXP!$G$7:$AN$24)+SUMPRODUCT(--(GENSERVEXP!$B$7:$B$47=$A172)*(GENSERVEXP!$G$1:$AN$1=M$1),GENSERVEXP!$G$7:$AN$47)+SUMPRODUCT(--(ITEXP!$B$7:$B$15=$A172)*(ITEXP!$G$1:$AN$1=M$1),ITEXP!$G$7:$AN$15)+SUMIF(LABRCOST!$C$5:$C$5,$A172,LABRCOST!N$5:N$5)</f>
        <v>0</v>
      </c>
      <c r="N172" s="17" cm="1">
        <f t="array" ref="N172">SUMIF(TRAINGCOST!$B$6:$B$8,$A172,TRAINGCOST!O$6:O$8)+SUMPRODUCT(--(HSEEXP!$B$7:$B$24=$A172)*(HSEEXP!$G$1:$AN$1=N$1),HSEEXP!$G$7:$AN$24)+SUMPRODUCT(--(GENSERVEXP!$B$7:$B$47=$A172)*(GENSERVEXP!$G$1:$AN$1=N$1),GENSERVEXP!$G$7:$AN$47)+SUMPRODUCT(--(ITEXP!$B$7:$B$15=$A172)*(ITEXP!$G$1:$AN$1=N$1),ITEXP!$G$7:$AN$15)+SUMIF(LABRCOST!$C$5:$C$5,$A172,LABRCOST!O$5:O$5)</f>
        <v>0</v>
      </c>
      <c r="O172" s="18">
        <f t="shared" si="32"/>
        <v>0</v>
      </c>
      <c r="P172" s="32" t="s">
        <v>60</v>
      </c>
    </row>
    <row r="173" spans="1:16">
      <c r="A173" s="30" t="s">
        <v>348</v>
      </c>
      <c r="B173" s="31" t="s">
        <v>349</v>
      </c>
      <c r="C173" s="17" cm="1">
        <f t="array" ref="C173">SUMIF(TRAINGCOST!$B$6:$B$8,$A173,TRAINGCOST!D$6:D$8)+SUMPRODUCT(--(HSEEXP!$B$7:$B$24=$A173)*(HSEEXP!$G$1:$AN$1=C$1),HSEEXP!$G$7:$AN$24)+SUMPRODUCT(--(GENSERVEXP!$B$7:$B$47=$A173)*(GENSERVEXP!$G$1:$AN$1=C$1),GENSERVEXP!$G$7:$AN$47)+SUMPRODUCT(--(ITEXP!$B$7:$B$15=$A173)*(ITEXP!$G$1:$AN$1=C$1),ITEXP!$G$7:$AN$15)+SUMIF(LABRCOST!$C$5:$C$5,$A173,LABRCOST!D$5:D$5)</f>
        <v>0</v>
      </c>
      <c r="D173" s="17" cm="1">
        <f t="array" ref="D173">SUMIF(TRAINGCOST!$B$6:$B$8,$A173,TRAINGCOST!E$6:E$8)+SUMPRODUCT(--(HSEEXP!$B$7:$B$24=$A173)*(HSEEXP!$G$1:$AN$1=D$1),HSEEXP!$G$7:$AN$24)+SUMPRODUCT(--(GENSERVEXP!$B$7:$B$47=$A173)*(GENSERVEXP!$G$1:$AN$1=D$1),GENSERVEXP!$G$7:$AN$47)+SUMPRODUCT(--(ITEXP!$B$7:$B$15=$A173)*(ITEXP!$G$1:$AN$1=D$1),ITEXP!$G$7:$AN$15)+SUMIF(LABRCOST!$C$5:$C$5,$A173,LABRCOST!E$5:E$5)</f>
        <v>0</v>
      </c>
      <c r="E173" s="17" cm="1">
        <f t="array" ref="E173">SUMIF(TRAINGCOST!$B$6:$B$8,$A173,TRAINGCOST!F$6:F$8)+SUMPRODUCT(--(HSEEXP!$B$7:$B$24=$A173)*(HSEEXP!$G$1:$AN$1=E$1),HSEEXP!$G$7:$AN$24)+SUMPRODUCT(--(GENSERVEXP!$B$7:$B$47=$A173)*(GENSERVEXP!$G$1:$AN$1=E$1),GENSERVEXP!$G$7:$AN$47)+SUMPRODUCT(--(ITEXP!$B$7:$B$15=$A173)*(ITEXP!$G$1:$AN$1=E$1),ITEXP!$G$7:$AN$15)+SUMIF(LABRCOST!$C$5:$C$5,$A173,LABRCOST!F$5:F$5)</f>
        <v>0</v>
      </c>
      <c r="F173" s="17" cm="1">
        <f t="array" ref="F173">SUMIF(TRAINGCOST!$B$6:$B$8,$A173,TRAINGCOST!G$6:G$8)+SUMPRODUCT(--(HSEEXP!$B$7:$B$24=$A173)*(HSEEXP!$G$1:$AN$1=F$1),HSEEXP!$G$7:$AN$24)+SUMPRODUCT(--(GENSERVEXP!$B$7:$B$47=$A173)*(GENSERVEXP!$G$1:$AN$1=F$1),GENSERVEXP!$G$7:$AN$47)+SUMPRODUCT(--(ITEXP!$B$7:$B$15=$A173)*(ITEXP!$G$1:$AN$1=F$1),ITEXP!$G$7:$AN$15)+SUMIF(LABRCOST!$C$5:$C$5,$A173,LABRCOST!G$5:G$5)</f>
        <v>0</v>
      </c>
      <c r="G173" s="17" cm="1">
        <f t="array" ref="G173">SUMIF(TRAINGCOST!$B$6:$B$8,$A173,TRAINGCOST!H$6:H$8)+SUMPRODUCT(--(HSEEXP!$B$7:$B$24=$A173)*(HSEEXP!$G$1:$AN$1=G$1),HSEEXP!$G$7:$AN$24)+SUMPRODUCT(--(GENSERVEXP!$B$7:$B$47=$A173)*(GENSERVEXP!$G$1:$AN$1=G$1),GENSERVEXP!$G$7:$AN$47)+SUMPRODUCT(--(ITEXP!$B$7:$B$15=$A173)*(ITEXP!$G$1:$AN$1=G$1),ITEXP!$G$7:$AN$15)+SUMIF(LABRCOST!$C$5:$C$5,$A173,LABRCOST!H$5:H$5)</f>
        <v>0</v>
      </c>
      <c r="H173" s="17" cm="1">
        <f t="array" ref="H173">SUMIF(TRAINGCOST!$B$6:$B$8,$A173,TRAINGCOST!I$6:I$8)+SUMPRODUCT(--(HSEEXP!$B$7:$B$24=$A173)*(HSEEXP!$G$1:$AN$1=H$1),HSEEXP!$G$7:$AN$24)+SUMPRODUCT(--(GENSERVEXP!$B$7:$B$47=$A173)*(GENSERVEXP!$G$1:$AN$1=H$1),GENSERVEXP!$G$7:$AN$47)+SUMPRODUCT(--(ITEXP!$B$7:$B$15=$A173)*(ITEXP!$G$1:$AN$1=H$1),ITEXP!$G$7:$AN$15)+SUMIF(LABRCOST!$C$5:$C$5,$A173,LABRCOST!I$5:I$5)</f>
        <v>0</v>
      </c>
      <c r="I173" s="17" cm="1">
        <f t="array" ref="I173">SUMIF(TRAINGCOST!$B$6:$B$8,$A173,TRAINGCOST!J$6:J$8)+SUMPRODUCT(--(HSEEXP!$B$7:$B$24=$A173)*(HSEEXP!$G$1:$AN$1=I$1),HSEEXP!$G$7:$AN$24)+SUMPRODUCT(--(GENSERVEXP!$B$7:$B$47=$A173)*(GENSERVEXP!$G$1:$AN$1=I$1),GENSERVEXP!$G$7:$AN$47)+SUMPRODUCT(--(ITEXP!$B$7:$B$15=$A173)*(ITEXP!$G$1:$AN$1=I$1),ITEXP!$G$7:$AN$15)+SUMIF(LABRCOST!$C$5:$C$5,$A173,LABRCOST!J$5:J$5)</f>
        <v>0</v>
      </c>
      <c r="J173" s="17" cm="1">
        <f t="array" ref="J173">SUMIF(TRAINGCOST!$B$6:$B$8,$A173,TRAINGCOST!K$6:K$8)+SUMPRODUCT(--(HSEEXP!$B$7:$B$24=$A173)*(HSEEXP!$G$1:$AN$1=J$1),HSEEXP!$G$7:$AN$24)+SUMPRODUCT(--(GENSERVEXP!$B$7:$B$47=$A173)*(GENSERVEXP!$G$1:$AN$1=J$1),GENSERVEXP!$G$7:$AN$47)+SUMPRODUCT(--(ITEXP!$B$7:$B$15=$A173)*(ITEXP!$G$1:$AN$1=J$1),ITEXP!$G$7:$AN$15)+SUMIF(LABRCOST!$C$5:$C$5,$A173,LABRCOST!K$5:K$5)</f>
        <v>0</v>
      </c>
      <c r="K173" s="17" cm="1">
        <f t="array" ref="K173">SUMIF(TRAINGCOST!$B$6:$B$8,$A173,TRAINGCOST!L$6:L$8)+SUMPRODUCT(--(HSEEXP!$B$7:$B$24=$A173)*(HSEEXP!$G$1:$AN$1=K$1),HSEEXP!$G$7:$AN$24)+SUMPRODUCT(--(GENSERVEXP!$B$7:$B$47=$A173)*(GENSERVEXP!$G$1:$AN$1=K$1),GENSERVEXP!$G$7:$AN$47)+SUMPRODUCT(--(ITEXP!$B$7:$B$15=$A173)*(ITEXP!$G$1:$AN$1=K$1),ITEXP!$G$7:$AN$15)+SUMIF(LABRCOST!$C$5:$C$5,$A173,LABRCOST!L$5:L$5)</f>
        <v>0</v>
      </c>
      <c r="L173" s="17" cm="1">
        <f t="array" ref="L173">SUMIF(TRAINGCOST!$B$6:$B$8,$A173,TRAINGCOST!M$6:M$8)+SUMPRODUCT(--(HSEEXP!$B$7:$B$24=$A173)*(HSEEXP!$G$1:$AN$1=L$1),HSEEXP!$G$7:$AN$24)+SUMPRODUCT(--(GENSERVEXP!$B$7:$B$47=$A173)*(GENSERVEXP!$G$1:$AN$1=L$1),GENSERVEXP!$G$7:$AN$47)+SUMPRODUCT(--(ITEXP!$B$7:$B$15=$A173)*(ITEXP!$G$1:$AN$1=L$1),ITEXP!$G$7:$AN$15)+SUMIF(LABRCOST!$C$5:$C$5,$A173,LABRCOST!M$5:M$5)</f>
        <v>0</v>
      </c>
      <c r="M173" s="17" cm="1">
        <f t="array" ref="M173">SUMIF(TRAINGCOST!$B$6:$B$8,$A173,TRAINGCOST!N$6:N$8)+SUMPRODUCT(--(HSEEXP!$B$7:$B$24=$A173)*(HSEEXP!$G$1:$AN$1=M$1),HSEEXP!$G$7:$AN$24)+SUMPRODUCT(--(GENSERVEXP!$B$7:$B$47=$A173)*(GENSERVEXP!$G$1:$AN$1=M$1),GENSERVEXP!$G$7:$AN$47)+SUMPRODUCT(--(ITEXP!$B$7:$B$15=$A173)*(ITEXP!$G$1:$AN$1=M$1),ITEXP!$G$7:$AN$15)+SUMIF(LABRCOST!$C$5:$C$5,$A173,LABRCOST!N$5:N$5)</f>
        <v>0</v>
      </c>
      <c r="N173" s="17" cm="1">
        <f t="array" ref="N173">SUMIF(TRAINGCOST!$B$6:$B$8,$A173,TRAINGCOST!O$6:O$8)+SUMPRODUCT(--(HSEEXP!$B$7:$B$24=$A173)*(HSEEXP!$G$1:$AN$1=N$1),HSEEXP!$G$7:$AN$24)+SUMPRODUCT(--(GENSERVEXP!$B$7:$B$47=$A173)*(GENSERVEXP!$G$1:$AN$1=N$1),GENSERVEXP!$G$7:$AN$47)+SUMPRODUCT(--(ITEXP!$B$7:$B$15=$A173)*(ITEXP!$G$1:$AN$1=N$1),ITEXP!$G$7:$AN$15)+SUMIF(LABRCOST!$C$5:$C$5,$A173,LABRCOST!O$5:O$5)</f>
        <v>0</v>
      </c>
      <c r="O173" s="18">
        <f t="shared" si="32"/>
        <v>0</v>
      </c>
      <c r="P173" s="32" t="s">
        <v>48</v>
      </c>
    </row>
    <row r="174" spans="1:16">
      <c r="A174" s="30" t="s">
        <v>350</v>
      </c>
      <c r="B174" s="31" t="s">
        <v>351</v>
      </c>
      <c r="C174" s="17" cm="1">
        <f t="array" ref="C174">SUMIF(TRAINGCOST!$B$6:$B$8,$A174,TRAINGCOST!D$6:D$8)+SUMPRODUCT(--(HSEEXP!$B$7:$B$24=$A174)*(HSEEXP!$G$1:$AN$1=C$1),HSEEXP!$G$7:$AN$24)+SUMPRODUCT(--(GENSERVEXP!$B$7:$B$47=$A174)*(GENSERVEXP!$G$1:$AN$1=C$1),GENSERVEXP!$G$7:$AN$47)+SUMPRODUCT(--(ITEXP!$B$7:$B$15=$A174)*(ITEXP!$G$1:$AN$1=C$1),ITEXP!$G$7:$AN$15)+SUMIF(LABRCOST!$C$5:$C$5,$A174,LABRCOST!D$5:D$5)</f>
        <v>0</v>
      </c>
      <c r="D174" s="17" cm="1">
        <f t="array" ref="D174">SUMIF(TRAINGCOST!$B$6:$B$8,$A174,TRAINGCOST!E$6:E$8)+SUMPRODUCT(--(HSEEXP!$B$7:$B$24=$A174)*(HSEEXP!$G$1:$AN$1=D$1),HSEEXP!$G$7:$AN$24)+SUMPRODUCT(--(GENSERVEXP!$B$7:$B$47=$A174)*(GENSERVEXP!$G$1:$AN$1=D$1),GENSERVEXP!$G$7:$AN$47)+SUMPRODUCT(--(ITEXP!$B$7:$B$15=$A174)*(ITEXP!$G$1:$AN$1=D$1),ITEXP!$G$7:$AN$15)+SUMIF(LABRCOST!$C$5:$C$5,$A174,LABRCOST!E$5:E$5)</f>
        <v>0</v>
      </c>
      <c r="E174" s="17" cm="1">
        <f t="array" ref="E174">SUMIF(TRAINGCOST!$B$6:$B$8,$A174,TRAINGCOST!F$6:F$8)+SUMPRODUCT(--(HSEEXP!$B$7:$B$24=$A174)*(HSEEXP!$G$1:$AN$1=E$1),HSEEXP!$G$7:$AN$24)+SUMPRODUCT(--(GENSERVEXP!$B$7:$B$47=$A174)*(GENSERVEXP!$G$1:$AN$1=E$1),GENSERVEXP!$G$7:$AN$47)+SUMPRODUCT(--(ITEXP!$B$7:$B$15=$A174)*(ITEXP!$G$1:$AN$1=E$1),ITEXP!$G$7:$AN$15)+SUMIF(LABRCOST!$C$5:$C$5,$A174,LABRCOST!F$5:F$5)</f>
        <v>0</v>
      </c>
      <c r="F174" s="17" cm="1">
        <f t="array" ref="F174">SUMIF(TRAINGCOST!$B$6:$B$8,$A174,TRAINGCOST!G$6:G$8)+SUMPRODUCT(--(HSEEXP!$B$7:$B$24=$A174)*(HSEEXP!$G$1:$AN$1=F$1),HSEEXP!$G$7:$AN$24)+SUMPRODUCT(--(GENSERVEXP!$B$7:$B$47=$A174)*(GENSERVEXP!$G$1:$AN$1=F$1),GENSERVEXP!$G$7:$AN$47)+SUMPRODUCT(--(ITEXP!$B$7:$B$15=$A174)*(ITEXP!$G$1:$AN$1=F$1),ITEXP!$G$7:$AN$15)+SUMIF(LABRCOST!$C$5:$C$5,$A174,LABRCOST!G$5:G$5)</f>
        <v>0</v>
      </c>
      <c r="G174" s="17" cm="1">
        <f t="array" ref="G174">SUMIF(TRAINGCOST!$B$6:$B$8,$A174,TRAINGCOST!H$6:H$8)+SUMPRODUCT(--(HSEEXP!$B$7:$B$24=$A174)*(HSEEXP!$G$1:$AN$1=G$1),HSEEXP!$G$7:$AN$24)+SUMPRODUCT(--(GENSERVEXP!$B$7:$B$47=$A174)*(GENSERVEXP!$G$1:$AN$1=G$1),GENSERVEXP!$G$7:$AN$47)+SUMPRODUCT(--(ITEXP!$B$7:$B$15=$A174)*(ITEXP!$G$1:$AN$1=G$1),ITEXP!$G$7:$AN$15)+SUMIF(LABRCOST!$C$5:$C$5,$A174,LABRCOST!H$5:H$5)</f>
        <v>0</v>
      </c>
      <c r="H174" s="17" cm="1">
        <f t="array" ref="H174">SUMIF(TRAINGCOST!$B$6:$B$8,$A174,TRAINGCOST!I$6:I$8)+SUMPRODUCT(--(HSEEXP!$B$7:$B$24=$A174)*(HSEEXP!$G$1:$AN$1=H$1),HSEEXP!$G$7:$AN$24)+SUMPRODUCT(--(GENSERVEXP!$B$7:$B$47=$A174)*(GENSERVEXP!$G$1:$AN$1=H$1),GENSERVEXP!$G$7:$AN$47)+SUMPRODUCT(--(ITEXP!$B$7:$B$15=$A174)*(ITEXP!$G$1:$AN$1=H$1),ITEXP!$G$7:$AN$15)+SUMIF(LABRCOST!$C$5:$C$5,$A174,LABRCOST!I$5:I$5)</f>
        <v>0</v>
      </c>
      <c r="I174" s="17" cm="1">
        <f t="array" ref="I174">SUMIF(TRAINGCOST!$B$6:$B$8,$A174,TRAINGCOST!J$6:J$8)+SUMPRODUCT(--(HSEEXP!$B$7:$B$24=$A174)*(HSEEXP!$G$1:$AN$1=I$1),HSEEXP!$G$7:$AN$24)+SUMPRODUCT(--(GENSERVEXP!$B$7:$B$47=$A174)*(GENSERVEXP!$G$1:$AN$1=I$1),GENSERVEXP!$G$7:$AN$47)+SUMPRODUCT(--(ITEXP!$B$7:$B$15=$A174)*(ITEXP!$G$1:$AN$1=I$1),ITEXP!$G$7:$AN$15)+SUMIF(LABRCOST!$C$5:$C$5,$A174,LABRCOST!J$5:J$5)</f>
        <v>0</v>
      </c>
      <c r="J174" s="17" cm="1">
        <f t="array" ref="J174">SUMIF(TRAINGCOST!$B$6:$B$8,$A174,TRAINGCOST!K$6:K$8)+SUMPRODUCT(--(HSEEXP!$B$7:$B$24=$A174)*(HSEEXP!$G$1:$AN$1=J$1),HSEEXP!$G$7:$AN$24)+SUMPRODUCT(--(GENSERVEXP!$B$7:$B$47=$A174)*(GENSERVEXP!$G$1:$AN$1=J$1),GENSERVEXP!$G$7:$AN$47)+SUMPRODUCT(--(ITEXP!$B$7:$B$15=$A174)*(ITEXP!$G$1:$AN$1=J$1),ITEXP!$G$7:$AN$15)+SUMIF(LABRCOST!$C$5:$C$5,$A174,LABRCOST!K$5:K$5)</f>
        <v>0</v>
      </c>
      <c r="K174" s="17" cm="1">
        <f t="array" ref="K174">SUMIF(TRAINGCOST!$B$6:$B$8,$A174,TRAINGCOST!L$6:L$8)+SUMPRODUCT(--(HSEEXP!$B$7:$B$24=$A174)*(HSEEXP!$G$1:$AN$1=K$1),HSEEXP!$G$7:$AN$24)+SUMPRODUCT(--(GENSERVEXP!$B$7:$B$47=$A174)*(GENSERVEXP!$G$1:$AN$1=K$1),GENSERVEXP!$G$7:$AN$47)+SUMPRODUCT(--(ITEXP!$B$7:$B$15=$A174)*(ITEXP!$G$1:$AN$1=K$1),ITEXP!$G$7:$AN$15)+SUMIF(LABRCOST!$C$5:$C$5,$A174,LABRCOST!L$5:L$5)</f>
        <v>0</v>
      </c>
      <c r="L174" s="17" cm="1">
        <f t="array" ref="L174">SUMIF(TRAINGCOST!$B$6:$B$8,$A174,TRAINGCOST!M$6:M$8)+SUMPRODUCT(--(HSEEXP!$B$7:$B$24=$A174)*(HSEEXP!$G$1:$AN$1=L$1),HSEEXP!$G$7:$AN$24)+SUMPRODUCT(--(GENSERVEXP!$B$7:$B$47=$A174)*(GENSERVEXP!$G$1:$AN$1=L$1),GENSERVEXP!$G$7:$AN$47)+SUMPRODUCT(--(ITEXP!$B$7:$B$15=$A174)*(ITEXP!$G$1:$AN$1=L$1),ITEXP!$G$7:$AN$15)+SUMIF(LABRCOST!$C$5:$C$5,$A174,LABRCOST!M$5:M$5)</f>
        <v>0</v>
      </c>
      <c r="M174" s="17" cm="1">
        <f t="array" ref="M174">SUMIF(TRAINGCOST!$B$6:$B$8,$A174,TRAINGCOST!N$6:N$8)+SUMPRODUCT(--(HSEEXP!$B$7:$B$24=$A174)*(HSEEXP!$G$1:$AN$1=M$1),HSEEXP!$G$7:$AN$24)+SUMPRODUCT(--(GENSERVEXP!$B$7:$B$47=$A174)*(GENSERVEXP!$G$1:$AN$1=M$1),GENSERVEXP!$G$7:$AN$47)+SUMPRODUCT(--(ITEXP!$B$7:$B$15=$A174)*(ITEXP!$G$1:$AN$1=M$1),ITEXP!$G$7:$AN$15)+SUMIF(LABRCOST!$C$5:$C$5,$A174,LABRCOST!N$5:N$5)</f>
        <v>0</v>
      </c>
      <c r="N174" s="17" cm="1">
        <f t="array" ref="N174">SUMIF(TRAINGCOST!$B$6:$B$8,$A174,TRAINGCOST!O$6:O$8)+SUMPRODUCT(--(HSEEXP!$B$7:$B$24=$A174)*(HSEEXP!$G$1:$AN$1=N$1),HSEEXP!$G$7:$AN$24)+SUMPRODUCT(--(GENSERVEXP!$B$7:$B$47=$A174)*(GENSERVEXP!$G$1:$AN$1=N$1),GENSERVEXP!$G$7:$AN$47)+SUMPRODUCT(--(ITEXP!$B$7:$B$15=$A174)*(ITEXP!$G$1:$AN$1=N$1),ITEXP!$G$7:$AN$15)+SUMIF(LABRCOST!$C$5:$C$5,$A174,LABRCOST!O$5:O$5)</f>
        <v>0</v>
      </c>
      <c r="O174" s="18">
        <f t="shared" si="32"/>
        <v>0</v>
      </c>
      <c r="P174" s="32" t="s">
        <v>60</v>
      </c>
    </row>
    <row r="175" spans="1:16">
      <c r="A175" s="30" t="s">
        <v>352</v>
      </c>
      <c r="B175" s="31" t="s">
        <v>353</v>
      </c>
      <c r="C175" s="17" cm="1">
        <f t="array" ref="C175">SUMIF(TRAINGCOST!$B$6:$B$8,$A175,TRAINGCOST!D$6:D$8)+SUMPRODUCT(--(HSEEXP!$B$7:$B$24=$A175)*(HSEEXP!$G$1:$AN$1=C$1),HSEEXP!$G$7:$AN$24)+SUMPRODUCT(--(GENSERVEXP!$B$7:$B$47=$A175)*(GENSERVEXP!$G$1:$AN$1=C$1),GENSERVEXP!$G$7:$AN$47)+SUMPRODUCT(--(ITEXP!$B$7:$B$15=$A175)*(ITEXP!$G$1:$AN$1=C$1),ITEXP!$G$7:$AN$15)+SUMIF(LABRCOST!$C$5:$C$5,$A175,LABRCOST!D$5:D$5)</f>
        <v>0</v>
      </c>
      <c r="D175" s="17" cm="1">
        <f t="array" ref="D175">SUMIF(TRAINGCOST!$B$6:$B$8,$A175,TRAINGCOST!E$6:E$8)+SUMPRODUCT(--(HSEEXP!$B$7:$B$24=$A175)*(HSEEXP!$G$1:$AN$1=D$1),HSEEXP!$G$7:$AN$24)+SUMPRODUCT(--(GENSERVEXP!$B$7:$B$47=$A175)*(GENSERVEXP!$G$1:$AN$1=D$1),GENSERVEXP!$G$7:$AN$47)+SUMPRODUCT(--(ITEXP!$B$7:$B$15=$A175)*(ITEXP!$G$1:$AN$1=D$1),ITEXP!$G$7:$AN$15)+SUMIF(LABRCOST!$C$5:$C$5,$A175,LABRCOST!E$5:E$5)</f>
        <v>0</v>
      </c>
      <c r="E175" s="17" cm="1">
        <f t="array" ref="E175">SUMIF(TRAINGCOST!$B$6:$B$8,$A175,TRAINGCOST!F$6:F$8)+SUMPRODUCT(--(HSEEXP!$B$7:$B$24=$A175)*(HSEEXP!$G$1:$AN$1=E$1),HSEEXP!$G$7:$AN$24)+SUMPRODUCT(--(GENSERVEXP!$B$7:$B$47=$A175)*(GENSERVEXP!$G$1:$AN$1=E$1),GENSERVEXP!$G$7:$AN$47)+SUMPRODUCT(--(ITEXP!$B$7:$B$15=$A175)*(ITEXP!$G$1:$AN$1=E$1),ITEXP!$G$7:$AN$15)+SUMIF(LABRCOST!$C$5:$C$5,$A175,LABRCOST!F$5:F$5)</f>
        <v>0</v>
      </c>
      <c r="F175" s="17" cm="1">
        <f t="array" ref="F175">SUMIF(TRAINGCOST!$B$6:$B$8,$A175,TRAINGCOST!G$6:G$8)+SUMPRODUCT(--(HSEEXP!$B$7:$B$24=$A175)*(HSEEXP!$G$1:$AN$1=F$1),HSEEXP!$G$7:$AN$24)+SUMPRODUCT(--(GENSERVEXP!$B$7:$B$47=$A175)*(GENSERVEXP!$G$1:$AN$1=F$1),GENSERVEXP!$G$7:$AN$47)+SUMPRODUCT(--(ITEXP!$B$7:$B$15=$A175)*(ITEXP!$G$1:$AN$1=F$1),ITEXP!$G$7:$AN$15)+SUMIF(LABRCOST!$C$5:$C$5,$A175,LABRCOST!G$5:G$5)</f>
        <v>0</v>
      </c>
      <c r="G175" s="17" cm="1">
        <f t="array" ref="G175">SUMIF(TRAINGCOST!$B$6:$B$8,$A175,TRAINGCOST!H$6:H$8)+SUMPRODUCT(--(HSEEXP!$B$7:$B$24=$A175)*(HSEEXP!$G$1:$AN$1=G$1),HSEEXP!$G$7:$AN$24)+SUMPRODUCT(--(GENSERVEXP!$B$7:$B$47=$A175)*(GENSERVEXP!$G$1:$AN$1=G$1),GENSERVEXP!$G$7:$AN$47)+SUMPRODUCT(--(ITEXP!$B$7:$B$15=$A175)*(ITEXP!$G$1:$AN$1=G$1),ITEXP!$G$7:$AN$15)+SUMIF(LABRCOST!$C$5:$C$5,$A175,LABRCOST!H$5:H$5)</f>
        <v>0</v>
      </c>
      <c r="H175" s="17" cm="1">
        <f t="array" ref="H175">SUMIF(TRAINGCOST!$B$6:$B$8,$A175,TRAINGCOST!I$6:I$8)+SUMPRODUCT(--(HSEEXP!$B$7:$B$24=$A175)*(HSEEXP!$G$1:$AN$1=H$1),HSEEXP!$G$7:$AN$24)+SUMPRODUCT(--(GENSERVEXP!$B$7:$B$47=$A175)*(GENSERVEXP!$G$1:$AN$1=H$1),GENSERVEXP!$G$7:$AN$47)+SUMPRODUCT(--(ITEXP!$B$7:$B$15=$A175)*(ITEXP!$G$1:$AN$1=H$1),ITEXP!$G$7:$AN$15)+SUMIF(LABRCOST!$C$5:$C$5,$A175,LABRCOST!I$5:I$5)</f>
        <v>0</v>
      </c>
      <c r="I175" s="17" cm="1">
        <f t="array" ref="I175">SUMIF(TRAINGCOST!$B$6:$B$8,$A175,TRAINGCOST!J$6:J$8)+SUMPRODUCT(--(HSEEXP!$B$7:$B$24=$A175)*(HSEEXP!$G$1:$AN$1=I$1),HSEEXP!$G$7:$AN$24)+SUMPRODUCT(--(GENSERVEXP!$B$7:$B$47=$A175)*(GENSERVEXP!$G$1:$AN$1=I$1),GENSERVEXP!$G$7:$AN$47)+SUMPRODUCT(--(ITEXP!$B$7:$B$15=$A175)*(ITEXP!$G$1:$AN$1=I$1),ITEXP!$G$7:$AN$15)+SUMIF(LABRCOST!$C$5:$C$5,$A175,LABRCOST!J$5:J$5)</f>
        <v>0</v>
      </c>
      <c r="J175" s="17" cm="1">
        <f t="array" ref="J175">SUMIF(TRAINGCOST!$B$6:$B$8,$A175,TRAINGCOST!K$6:K$8)+SUMPRODUCT(--(HSEEXP!$B$7:$B$24=$A175)*(HSEEXP!$G$1:$AN$1=J$1),HSEEXP!$G$7:$AN$24)+SUMPRODUCT(--(GENSERVEXP!$B$7:$B$47=$A175)*(GENSERVEXP!$G$1:$AN$1=J$1),GENSERVEXP!$G$7:$AN$47)+SUMPRODUCT(--(ITEXP!$B$7:$B$15=$A175)*(ITEXP!$G$1:$AN$1=J$1),ITEXP!$G$7:$AN$15)+SUMIF(LABRCOST!$C$5:$C$5,$A175,LABRCOST!K$5:K$5)</f>
        <v>0</v>
      </c>
      <c r="K175" s="17" cm="1">
        <f t="array" ref="K175">SUMIF(TRAINGCOST!$B$6:$B$8,$A175,TRAINGCOST!L$6:L$8)+SUMPRODUCT(--(HSEEXP!$B$7:$B$24=$A175)*(HSEEXP!$G$1:$AN$1=K$1),HSEEXP!$G$7:$AN$24)+SUMPRODUCT(--(GENSERVEXP!$B$7:$B$47=$A175)*(GENSERVEXP!$G$1:$AN$1=K$1),GENSERVEXP!$G$7:$AN$47)+SUMPRODUCT(--(ITEXP!$B$7:$B$15=$A175)*(ITEXP!$G$1:$AN$1=K$1),ITEXP!$G$7:$AN$15)+SUMIF(LABRCOST!$C$5:$C$5,$A175,LABRCOST!L$5:L$5)</f>
        <v>0</v>
      </c>
      <c r="L175" s="17" cm="1">
        <f t="array" ref="L175">SUMIF(TRAINGCOST!$B$6:$B$8,$A175,TRAINGCOST!M$6:M$8)+SUMPRODUCT(--(HSEEXP!$B$7:$B$24=$A175)*(HSEEXP!$G$1:$AN$1=L$1),HSEEXP!$G$7:$AN$24)+SUMPRODUCT(--(GENSERVEXP!$B$7:$B$47=$A175)*(GENSERVEXP!$G$1:$AN$1=L$1),GENSERVEXP!$G$7:$AN$47)+SUMPRODUCT(--(ITEXP!$B$7:$B$15=$A175)*(ITEXP!$G$1:$AN$1=L$1),ITEXP!$G$7:$AN$15)+SUMIF(LABRCOST!$C$5:$C$5,$A175,LABRCOST!M$5:M$5)</f>
        <v>0</v>
      </c>
      <c r="M175" s="17" cm="1">
        <f t="array" ref="M175">SUMIF(TRAINGCOST!$B$6:$B$8,$A175,TRAINGCOST!N$6:N$8)+SUMPRODUCT(--(HSEEXP!$B$7:$B$24=$A175)*(HSEEXP!$G$1:$AN$1=M$1),HSEEXP!$G$7:$AN$24)+SUMPRODUCT(--(GENSERVEXP!$B$7:$B$47=$A175)*(GENSERVEXP!$G$1:$AN$1=M$1),GENSERVEXP!$G$7:$AN$47)+SUMPRODUCT(--(ITEXP!$B$7:$B$15=$A175)*(ITEXP!$G$1:$AN$1=M$1),ITEXP!$G$7:$AN$15)+SUMIF(LABRCOST!$C$5:$C$5,$A175,LABRCOST!N$5:N$5)</f>
        <v>0</v>
      </c>
      <c r="N175" s="17" cm="1">
        <f t="array" ref="N175">SUMIF(TRAINGCOST!$B$6:$B$8,$A175,TRAINGCOST!O$6:O$8)+SUMPRODUCT(--(HSEEXP!$B$7:$B$24=$A175)*(HSEEXP!$G$1:$AN$1=N$1),HSEEXP!$G$7:$AN$24)+SUMPRODUCT(--(GENSERVEXP!$B$7:$B$47=$A175)*(GENSERVEXP!$G$1:$AN$1=N$1),GENSERVEXP!$G$7:$AN$47)+SUMPRODUCT(--(ITEXP!$B$7:$B$15=$A175)*(ITEXP!$G$1:$AN$1=N$1),ITEXP!$G$7:$AN$15)+SUMIF(LABRCOST!$C$5:$C$5,$A175,LABRCOST!O$5:O$5)</f>
        <v>0</v>
      </c>
      <c r="O175" s="18">
        <f t="shared" si="32"/>
        <v>0</v>
      </c>
      <c r="P175" s="32" t="s">
        <v>223</v>
      </c>
    </row>
    <row r="176" spans="1:16">
      <c r="A176" s="30" t="s">
        <v>354</v>
      </c>
      <c r="B176" s="31" t="s">
        <v>355</v>
      </c>
      <c r="C176" s="17" cm="1">
        <f t="array" ref="C176">SUMIF(TRAINGCOST!$B$6:$B$8,$A176,TRAINGCOST!D$6:D$8)+SUMPRODUCT(--(HSEEXP!$B$7:$B$24=$A176)*(HSEEXP!$G$1:$AN$1=C$1),HSEEXP!$G$7:$AN$24)+SUMPRODUCT(--(GENSERVEXP!$B$7:$B$47=$A176)*(GENSERVEXP!$G$1:$AN$1=C$1),GENSERVEXP!$G$7:$AN$47)+SUMPRODUCT(--(ITEXP!$B$7:$B$15=$A176)*(ITEXP!$G$1:$AN$1=C$1),ITEXP!$G$7:$AN$15)+SUMIF(LABRCOST!$C$5:$C$5,$A176,LABRCOST!D$5:D$5)</f>
        <v>0</v>
      </c>
      <c r="D176" s="17" cm="1">
        <f t="array" ref="D176">SUMIF(TRAINGCOST!$B$6:$B$8,$A176,TRAINGCOST!E$6:E$8)+SUMPRODUCT(--(HSEEXP!$B$7:$B$24=$A176)*(HSEEXP!$G$1:$AN$1=D$1),HSEEXP!$G$7:$AN$24)+SUMPRODUCT(--(GENSERVEXP!$B$7:$B$47=$A176)*(GENSERVEXP!$G$1:$AN$1=D$1),GENSERVEXP!$G$7:$AN$47)+SUMPRODUCT(--(ITEXP!$B$7:$B$15=$A176)*(ITEXP!$G$1:$AN$1=D$1),ITEXP!$G$7:$AN$15)+SUMIF(LABRCOST!$C$5:$C$5,$A176,LABRCOST!E$5:E$5)</f>
        <v>0</v>
      </c>
      <c r="E176" s="17" cm="1">
        <f t="array" ref="E176">SUMIF(TRAINGCOST!$B$6:$B$8,$A176,TRAINGCOST!F$6:F$8)+SUMPRODUCT(--(HSEEXP!$B$7:$B$24=$A176)*(HSEEXP!$G$1:$AN$1=E$1),HSEEXP!$G$7:$AN$24)+SUMPRODUCT(--(GENSERVEXP!$B$7:$B$47=$A176)*(GENSERVEXP!$G$1:$AN$1=E$1),GENSERVEXP!$G$7:$AN$47)+SUMPRODUCT(--(ITEXP!$B$7:$B$15=$A176)*(ITEXP!$G$1:$AN$1=E$1),ITEXP!$G$7:$AN$15)+SUMIF(LABRCOST!$C$5:$C$5,$A176,LABRCOST!F$5:F$5)</f>
        <v>0</v>
      </c>
      <c r="F176" s="17" cm="1">
        <f t="array" ref="F176">SUMIF(TRAINGCOST!$B$6:$B$8,$A176,TRAINGCOST!G$6:G$8)+SUMPRODUCT(--(HSEEXP!$B$7:$B$24=$A176)*(HSEEXP!$G$1:$AN$1=F$1),HSEEXP!$G$7:$AN$24)+SUMPRODUCT(--(GENSERVEXP!$B$7:$B$47=$A176)*(GENSERVEXP!$G$1:$AN$1=F$1),GENSERVEXP!$G$7:$AN$47)+SUMPRODUCT(--(ITEXP!$B$7:$B$15=$A176)*(ITEXP!$G$1:$AN$1=F$1),ITEXP!$G$7:$AN$15)+SUMIF(LABRCOST!$C$5:$C$5,$A176,LABRCOST!G$5:G$5)</f>
        <v>0</v>
      </c>
      <c r="G176" s="17" cm="1">
        <f t="array" ref="G176">SUMIF(TRAINGCOST!$B$6:$B$8,$A176,TRAINGCOST!H$6:H$8)+SUMPRODUCT(--(HSEEXP!$B$7:$B$24=$A176)*(HSEEXP!$G$1:$AN$1=G$1),HSEEXP!$G$7:$AN$24)+SUMPRODUCT(--(GENSERVEXP!$B$7:$B$47=$A176)*(GENSERVEXP!$G$1:$AN$1=G$1),GENSERVEXP!$G$7:$AN$47)+SUMPRODUCT(--(ITEXP!$B$7:$B$15=$A176)*(ITEXP!$G$1:$AN$1=G$1),ITEXP!$G$7:$AN$15)+SUMIF(LABRCOST!$C$5:$C$5,$A176,LABRCOST!H$5:H$5)</f>
        <v>0</v>
      </c>
      <c r="H176" s="17" cm="1">
        <f t="array" ref="H176">SUMIF(TRAINGCOST!$B$6:$B$8,$A176,TRAINGCOST!I$6:I$8)+SUMPRODUCT(--(HSEEXP!$B$7:$B$24=$A176)*(HSEEXP!$G$1:$AN$1=H$1),HSEEXP!$G$7:$AN$24)+SUMPRODUCT(--(GENSERVEXP!$B$7:$B$47=$A176)*(GENSERVEXP!$G$1:$AN$1=H$1),GENSERVEXP!$G$7:$AN$47)+SUMPRODUCT(--(ITEXP!$B$7:$B$15=$A176)*(ITEXP!$G$1:$AN$1=H$1),ITEXP!$G$7:$AN$15)+SUMIF(LABRCOST!$C$5:$C$5,$A176,LABRCOST!I$5:I$5)</f>
        <v>0</v>
      </c>
      <c r="I176" s="17" cm="1">
        <f t="array" ref="I176">SUMIF(TRAINGCOST!$B$6:$B$8,$A176,TRAINGCOST!J$6:J$8)+SUMPRODUCT(--(HSEEXP!$B$7:$B$24=$A176)*(HSEEXP!$G$1:$AN$1=I$1),HSEEXP!$G$7:$AN$24)+SUMPRODUCT(--(GENSERVEXP!$B$7:$B$47=$A176)*(GENSERVEXP!$G$1:$AN$1=I$1),GENSERVEXP!$G$7:$AN$47)+SUMPRODUCT(--(ITEXP!$B$7:$B$15=$A176)*(ITEXP!$G$1:$AN$1=I$1),ITEXP!$G$7:$AN$15)+SUMIF(LABRCOST!$C$5:$C$5,$A176,LABRCOST!J$5:J$5)</f>
        <v>0</v>
      </c>
      <c r="J176" s="17" cm="1">
        <f t="array" ref="J176">SUMIF(TRAINGCOST!$B$6:$B$8,$A176,TRAINGCOST!K$6:K$8)+SUMPRODUCT(--(HSEEXP!$B$7:$B$24=$A176)*(HSEEXP!$G$1:$AN$1=J$1),HSEEXP!$G$7:$AN$24)+SUMPRODUCT(--(GENSERVEXP!$B$7:$B$47=$A176)*(GENSERVEXP!$G$1:$AN$1=J$1),GENSERVEXP!$G$7:$AN$47)+SUMPRODUCT(--(ITEXP!$B$7:$B$15=$A176)*(ITEXP!$G$1:$AN$1=J$1),ITEXP!$G$7:$AN$15)+SUMIF(LABRCOST!$C$5:$C$5,$A176,LABRCOST!K$5:K$5)</f>
        <v>0</v>
      </c>
      <c r="K176" s="17" cm="1">
        <f t="array" ref="K176">SUMIF(TRAINGCOST!$B$6:$B$8,$A176,TRAINGCOST!L$6:L$8)+SUMPRODUCT(--(HSEEXP!$B$7:$B$24=$A176)*(HSEEXP!$G$1:$AN$1=K$1),HSEEXP!$G$7:$AN$24)+SUMPRODUCT(--(GENSERVEXP!$B$7:$B$47=$A176)*(GENSERVEXP!$G$1:$AN$1=K$1),GENSERVEXP!$G$7:$AN$47)+SUMPRODUCT(--(ITEXP!$B$7:$B$15=$A176)*(ITEXP!$G$1:$AN$1=K$1),ITEXP!$G$7:$AN$15)+SUMIF(LABRCOST!$C$5:$C$5,$A176,LABRCOST!L$5:L$5)</f>
        <v>0</v>
      </c>
      <c r="L176" s="17" cm="1">
        <f t="array" ref="L176">SUMIF(TRAINGCOST!$B$6:$B$8,$A176,TRAINGCOST!M$6:M$8)+SUMPRODUCT(--(HSEEXP!$B$7:$B$24=$A176)*(HSEEXP!$G$1:$AN$1=L$1),HSEEXP!$G$7:$AN$24)+SUMPRODUCT(--(GENSERVEXP!$B$7:$B$47=$A176)*(GENSERVEXP!$G$1:$AN$1=L$1),GENSERVEXP!$G$7:$AN$47)+SUMPRODUCT(--(ITEXP!$B$7:$B$15=$A176)*(ITEXP!$G$1:$AN$1=L$1),ITEXP!$G$7:$AN$15)+SUMIF(LABRCOST!$C$5:$C$5,$A176,LABRCOST!M$5:M$5)</f>
        <v>0</v>
      </c>
      <c r="M176" s="17" cm="1">
        <f t="array" ref="M176">SUMIF(TRAINGCOST!$B$6:$B$8,$A176,TRAINGCOST!N$6:N$8)+SUMPRODUCT(--(HSEEXP!$B$7:$B$24=$A176)*(HSEEXP!$G$1:$AN$1=M$1),HSEEXP!$G$7:$AN$24)+SUMPRODUCT(--(GENSERVEXP!$B$7:$B$47=$A176)*(GENSERVEXP!$G$1:$AN$1=M$1),GENSERVEXP!$G$7:$AN$47)+SUMPRODUCT(--(ITEXP!$B$7:$B$15=$A176)*(ITEXP!$G$1:$AN$1=M$1),ITEXP!$G$7:$AN$15)+SUMIF(LABRCOST!$C$5:$C$5,$A176,LABRCOST!N$5:N$5)</f>
        <v>0</v>
      </c>
      <c r="N176" s="17" cm="1">
        <f t="array" ref="N176">SUMIF(TRAINGCOST!$B$6:$B$8,$A176,TRAINGCOST!O$6:O$8)+SUMPRODUCT(--(HSEEXP!$B$7:$B$24=$A176)*(HSEEXP!$G$1:$AN$1=N$1),HSEEXP!$G$7:$AN$24)+SUMPRODUCT(--(GENSERVEXP!$B$7:$B$47=$A176)*(GENSERVEXP!$G$1:$AN$1=N$1),GENSERVEXP!$G$7:$AN$47)+SUMPRODUCT(--(ITEXP!$B$7:$B$15=$A176)*(ITEXP!$G$1:$AN$1=N$1),ITEXP!$G$7:$AN$15)+SUMIF(LABRCOST!$C$5:$C$5,$A176,LABRCOST!O$5:O$5)</f>
        <v>0</v>
      </c>
      <c r="O176" s="18">
        <f t="shared" si="32"/>
        <v>0</v>
      </c>
      <c r="P176" s="32" t="s">
        <v>223</v>
      </c>
    </row>
    <row r="177" spans="1:16">
      <c r="A177" s="30" t="s">
        <v>356</v>
      </c>
      <c r="B177" s="31" t="s">
        <v>357</v>
      </c>
      <c r="C177" s="17" cm="1">
        <f t="array" ref="C177">SUMIF(TRAINGCOST!$B$6:$B$8,$A177,TRAINGCOST!D$6:D$8)+SUMPRODUCT(--(HSEEXP!$B$7:$B$24=$A177)*(HSEEXP!$G$1:$AN$1=C$1),HSEEXP!$G$7:$AN$24)+SUMPRODUCT(--(GENSERVEXP!$B$7:$B$47=$A177)*(GENSERVEXP!$G$1:$AN$1=C$1),GENSERVEXP!$G$7:$AN$47)+SUMPRODUCT(--(ITEXP!$B$7:$B$15=$A177)*(ITEXP!$G$1:$AN$1=C$1),ITEXP!$G$7:$AN$15)+SUMIF(LABRCOST!$C$5:$C$5,$A177,LABRCOST!D$5:D$5)</f>
        <v>0</v>
      </c>
      <c r="D177" s="17" cm="1">
        <f t="array" ref="D177">SUMIF(TRAINGCOST!$B$6:$B$8,$A177,TRAINGCOST!E$6:E$8)+SUMPRODUCT(--(HSEEXP!$B$7:$B$24=$A177)*(HSEEXP!$G$1:$AN$1=D$1),HSEEXP!$G$7:$AN$24)+SUMPRODUCT(--(GENSERVEXP!$B$7:$B$47=$A177)*(GENSERVEXP!$G$1:$AN$1=D$1),GENSERVEXP!$G$7:$AN$47)+SUMPRODUCT(--(ITEXP!$B$7:$B$15=$A177)*(ITEXP!$G$1:$AN$1=D$1),ITEXP!$G$7:$AN$15)+SUMIF(LABRCOST!$C$5:$C$5,$A177,LABRCOST!E$5:E$5)</f>
        <v>0</v>
      </c>
      <c r="E177" s="17" cm="1">
        <f t="array" ref="E177">SUMIF(TRAINGCOST!$B$6:$B$8,$A177,TRAINGCOST!F$6:F$8)+SUMPRODUCT(--(HSEEXP!$B$7:$B$24=$A177)*(HSEEXP!$G$1:$AN$1=E$1),HSEEXP!$G$7:$AN$24)+SUMPRODUCT(--(GENSERVEXP!$B$7:$B$47=$A177)*(GENSERVEXP!$G$1:$AN$1=E$1),GENSERVEXP!$G$7:$AN$47)+SUMPRODUCT(--(ITEXP!$B$7:$B$15=$A177)*(ITEXP!$G$1:$AN$1=E$1),ITEXP!$G$7:$AN$15)+SUMIF(LABRCOST!$C$5:$C$5,$A177,LABRCOST!F$5:F$5)</f>
        <v>0</v>
      </c>
      <c r="F177" s="17" cm="1">
        <f t="array" ref="F177">SUMIF(TRAINGCOST!$B$6:$B$8,$A177,TRAINGCOST!G$6:G$8)+SUMPRODUCT(--(HSEEXP!$B$7:$B$24=$A177)*(HSEEXP!$G$1:$AN$1=F$1),HSEEXP!$G$7:$AN$24)+SUMPRODUCT(--(GENSERVEXP!$B$7:$B$47=$A177)*(GENSERVEXP!$G$1:$AN$1=F$1),GENSERVEXP!$G$7:$AN$47)+SUMPRODUCT(--(ITEXP!$B$7:$B$15=$A177)*(ITEXP!$G$1:$AN$1=F$1),ITEXP!$G$7:$AN$15)+SUMIF(LABRCOST!$C$5:$C$5,$A177,LABRCOST!G$5:G$5)</f>
        <v>0</v>
      </c>
      <c r="G177" s="17" cm="1">
        <f t="array" ref="G177">SUMIF(TRAINGCOST!$B$6:$B$8,$A177,TRAINGCOST!H$6:H$8)+SUMPRODUCT(--(HSEEXP!$B$7:$B$24=$A177)*(HSEEXP!$G$1:$AN$1=G$1),HSEEXP!$G$7:$AN$24)+SUMPRODUCT(--(GENSERVEXP!$B$7:$B$47=$A177)*(GENSERVEXP!$G$1:$AN$1=G$1),GENSERVEXP!$G$7:$AN$47)+SUMPRODUCT(--(ITEXP!$B$7:$B$15=$A177)*(ITEXP!$G$1:$AN$1=G$1),ITEXP!$G$7:$AN$15)+SUMIF(LABRCOST!$C$5:$C$5,$A177,LABRCOST!H$5:H$5)</f>
        <v>0</v>
      </c>
      <c r="H177" s="17" cm="1">
        <f t="array" ref="H177">SUMIF(TRAINGCOST!$B$6:$B$8,$A177,TRAINGCOST!I$6:I$8)+SUMPRODUCT(--(HSEEXP!$B$7:$B$24=$A177)*(HSEEXP!$G$1:$AN$1=H$1),HSEEXP!$G$7:$AN$24)+SUMPRODUCT(--(GENSERVEXP!$B$7:$B$47=$A177)*(GENSERVEXP!$G$1:$AN$1=H$1),GENSERVEXP!$G$7:$AN$47)+SUMPRODUCT(--(ITEXP!$B$7:$B$15=$A177)*(ITEXP!$G$1:$AN$1=H$1),ITEXP!$G$7:$AN$15)+SUMIF(LABRCOST!$C$5:$C$5,$A177,LABRCOST!I$5:I$5)</f>
        <v>0</v>
      </c>
      <c r="I177" s="17" cm="1">
        <f t="array" ref="I177">SUMIF(TRAINGCOST!$B$6:$B$8,$A177,TRAINGCOST!J$6:J$8)+SUMPRODUCT(--(HSEEXP!$B$7:$B$24=$A177)*(HSEEXP!$G$1:$AN$1=I$1),HSEEXP!$G$7:$AN$24)+SUMPRODUCT(--(GENSERVEXP!$B$7:$B$47=$A177)*(GENSERVEXP!$G$1:$AN$1=I$1),GENSERVEXP!$G$7:$AN$47)+SUMPRODUCT(--(ITEXP!$B$7:$B$15=$A177)*(ITEXP!$G$1:$AN$1=I$1),ITEXP!$G$7:$AN$15)+SUMIF(LABRCOST!$C$5:$C$5,$A177,LABRCOST!J$5:J$5)</f>
        <v>0</v>
      </c>
      <c r="J177" s="17" cm="1">
        <f t="array" ref="J177">SUMIF(TRAINGCOST!$B$6:$B$8,$A177,TRAINGCOST!K$6:K$8)+SUMPRODUCT(--(HSEEXP!$B$7:$B$24=$A177)*(HSEEXP!$G$1:$AN$1=J$1),HSEEXP!$G$7:$AN$24)+SUMPRODUCT(--(GENSERVEXP!$B$7:$B$47=$A177)*(GENSERVEXP!$G$1:$AN$1=J$1),GENSERVEXP!$G$7:$AN$47)+SUMPRODUCT(--(ITEXP!$B$7:$B$15=$A177)*(ITEXP!$G$1:$AN$1=J$1),ITEXP!$G$7:$AN$15)+SUMIF(LABRCOST!$C$5:$C$5,$A177,LABRCOST!K$5:K$5)</f>
        <v>0</v>
      </c>
      <c r="K177" s="17" cm="1">
        <f t="array" ref="K177">SUMIF(TRAINGCOST!$B$6:$B$8,$A177,TRAINGCOST!L$6:L$8)+SUMPRODUCT(--(HSEEXP!$B$7:$B$24=$A177)*(HSEEXP!$G$1:$AN$1=K$1),HSEEXP!$G$7:$AN$24)+SUMPRODUCT(--(GENSERVEXP!$B$7:$B$47=$A177)*(GENSERVEXP!$G$1:$AN$1=K$1),GENSERVEXP!$G$7:$AN$47)+SUMPRODUCT(--(ITEXP!$B$7:$B$15=$A177)*(ITEXP!$G$1:$AN$1=K$1),ITEXP!$G$7:$AN$15)+SUMIF(LABRCOST!$C$5:$C$5,$A177,LABRCOST!L$5:L$5)</f>
        <v>0</v>
      </c>
      <c r="L177" s="17" cm="1">
        <f t="array" ref="L177">SUMIF(TRAINGCOST!$B$6:$B$8,$A177,TRAINGCOST!M$6:M$8)+SUMPRODUCT(--(HSEEXP!$B$7:$B$24=$A177)*(HSEEXP!$G$1:$AN$1=L$1),HSEEXP!$G$7:$AN$24)+SUMPRODUCT(--(GENSERVEXP!$B$7:$B$47=$A177)*(GENSERVEXP!$G$1:$AN$1=L$1),GENSERVEXP!$G$7:$AN$47)+SUMPRODUCT(--(ITEXP!$B$7:$B$15=$A177)*(ITEXP!$G$1:$AN$1=L$1),ITEXP!$G$7:$AN$15)+SUMIF(LABRCOST!$C$5:$C$5,$A177,LABRCOST!M$5:M$5)</f>
        <v>0</v>
      </c>
      <c r="M177" s="17" cm="1">
        <f t="array" ref="M177">SUMIF(TRAINGCOST!$B$6:$B$8,$A177,TRAINGCOST!N$6:N$8)+SUMPRODUCT(--(HSEEXP!$B$7:$B$24=$A177)*(HSEEXP!$G$1:$AN$1=M$1),HSEEXP!$G$7:$AN$24)+SUMPRODUCT(--(GENSERVEXP!$B$7:$B$47=$A177)*(GENSERVEXP!$G$1:$AN$1=M$1),GENSERVEXP!$G$7:$AN$47)+SUMPRODUCT(--(ITEXP!$B$7:$B$15=$A177)*(ITEXP!$G$1:$AN$1=M$1),ITEXP!$G$7:$AN$15)+SUMIF(LABRCOST!$C$5:$C$5,$A177,LABRCOST!N$5:N$5)</f>
        <v>0</v>
      </c>
      <c r="N177" s="17" cm="1">
        <f t="array" ref="N177">SUMIF(TRAINGCOST!$B$6:$B$8,$A177,TRAINGCOST!O$6:O$8)+SUMPRODUCT(--(HSEEXP!$B$7:$B$24=$A177)*(HSEEXP!$G$1:$AN$1=N$1),HSEEXP!$G$7:$AN$24)+SUMPRODUCT(--(GENSERVEXP!$B$7:$B$47=$A177)*(GENSERVEXP!$G$1:$AN$1=N$1),GENSERVEXP!$G$7:$AN$47)+SUMPRODUCT(--(ITEXP!$B$7:$B$15=$A177)*(ITEXP!$G$1:$AN$1=N$1),ITEXP!$G$7:$AN$15)+SUMIF(LABRCOST!$C$5:$C$5,$A177,LABRCOST!O$5:O$5)</f>
        <v>0</v>
      </c>
      <c r="O177" s="18">
        <f t="shared" si="32"/>
        <v>0</v>
      </c>
      <c r="P177" s="32" t="s">
        <v>223</v>
      </c>
    </row>
    <row r="178" spans="1:16">
      <c r="A178" s="30" t="s">
        <v>358</v>
      </c>
      <c r="B178" s="31" t="s">
        <v>359</v>
      </c>
      <c r="C178" s="17" cm="1">
        <f t="array" ref="C178">SUMIF(TRAINGCOST!$B$6:$B$8,$A178,TRAINGCOST!D$6:D$8)+SUMPRODUCT(--(HSEEXP!$B$7:$B$24=$A178)*(HSEEXP!$G$1:$AN$1=C$1),HSEEXP!$G$7:$AN$24)+SUMPRODUCT(--(GENSERVEXP!$B$7:$B$47=$A178)*(GENSERVEXP!$G$1:$AN$1=C$1),GENSERVEXP!$G$7:$AN$47)+SUMPRODUCT(--(ITEXP!$B$7:$B$15=$A178)*(ITEXP!$G$1:$AN$1=C$1),ITEXP!$G$7:$AN$15)+SUMIF(LABRCOST!$C$5:$C$5,$A178,LABRCOST!D$5:D$5)</f>
        <v>0</v>
      </c>
      <c r="D178" s="17" cm="1">
        <f t="array" ref="D178">SUMIF(TRAINGCOST!$B$6:$B$8,$A178,TRAINGCOST!E$6:E$8)+SUMPRODUCT(--(HSEEXP!$B$7:$B$24=$A178)*(HSEEXP!$G$1:$AN$1=D$1),HSEEXP!$G$7:$AN$24)+SUMPRODUCT(--(GENSERVEXP!$B$7:$B$47=$A178)*(GENSERVEXP!$G$1:$AN$1=D$1),GENSERVEXP!$G$7:$AN$47)+SUMPRODUCT(--(ITEXP!$B$7:$B$15=$A178)*(ITEXP!$G$1:$AN$1=D$1),ITEXP!$G$7:$AN$15)+SUMIF(LABRCOST!$C$5:$C$5,$A178,LABRCOST!E$5:E$5)</f>
        <v>0</v>
      </c>
      <c r="E178" s="17" cm="1">
        <f t="array" ref="E178">SUMIF(TRAINGCOST!$B$6:$B$8,$A178,TRAINGCOST!F$6:F$8)+SUMPRODUCT(--(HSEEXP!$B$7:$B$24=$A178)*(HSEEXP!$G$1:$AN$1=E$1),HSEEXP!$G$7:$AN$24)+SUMPRODUCT(--(GENSERVEXP!$B$7:$B$47=$A178)*(GENSERVEXP!$G$1:$AN$1=E$1),GENSERVEXP!$G$7:$AN$47)+SUMPRODUCT(--(ITEXP!$B$7:$B$15=$A178)*(ITEXP!$G$1:$AN$1=E$1),ITEXP!$G$7:$AN$15)+SUMIF(LABRCOST!$C$5:$C$5,$A178,LABRCOST!F$5:F$5)</f>
        <v>0</v>
      </c>
      <c r="F178" s="17" cm="1">
        <f t="array" ref="F178">SUMIF(TRAINGCOST!$B$6:$B$8,$A178,TRAINGCOST!G$6:G$8)+SUMPRODUCT(--(HSEEXP!$B$7:$B$24=$A178)*(HSEEXP!$G$1:$AN$1=F$1),HSEEXP!$G$7:$AN$24)+SUMPRODUCT(--(GENSERVEXP!$B$7:$B$47=$A178)*(GENSERVEXP!$G$1:$AN$1=F$1),GENSERVEXP!$G$7:$AN$47)+SUMPRODUCT(--(ITEXP!$B$7:$B$15=$A178)*(ITEXP!$G$1:$AN$1=F$1),ITEXP!$G$7:$AN$15)+SUMIF(LABRCOST!$C$5:$C$5,$A178,LABRCOST!G$5:G$5)</f>
        <v>0</v>
      </c>
      <c r="G178" s="17" cm="1">
        <f t="array" ref="G178">SUMIF(TRAINGCOST!$B$6:$B$8,$A178,TRAINGCOST!H$6:H$8)+SUMPRODUCT(--(HSEEXP!$B$7:$B$24=$A178)*(HSEEXP!$G$1:$AN$1=G$1),HSEEXP!$G$7:$AN$24)+SUMPRODUCT(--(GENSERVEXP!$B$7:$B$47=$A178)*(GENSERVEXP!$G$1:$AN$1=G$1),GENSERVEXP!$G$7:$AN$47)+SUMPRODUCT(--(ITEXP!$B$7:$B$15=$A178)*(ITEXP!$G$1:$AN$1=G$1),ITEXP!$G$7:$AN$15)+SUMIF(LABRCOST!$C$5:$C$5,$A178,LABRCOST!H$5:H$5)</f>
        <v>0</v>
      </c>
      <c r="H178" s="17" cm="1">
        <f t="array" ref="H178">SUMIF(TRAINGCOST!$B$6:$B$8,$A178,TRAINGCOST!I$6:I$8)+SUMPRODUCT(--(HSEEXP!$B$7:$B$24=$A178)*(HSEEXP!$G$1:$AN$1=H$1),HSEEXP!$G$7:$AN$24)+SUMPRODUCT(--(GENSERVEXP!$B$7:$B$47=$A178)*(GENSERVEXP!$G$1:$AN$1=H$1),GENSERVEXP!$G$7:$AN$47)+SUMPRODUCT(--(ITEXP!$B$7:$B$15=$A178)*(ITEXP!$G$1:$AN$1=H$1),ITEXP!$G$7:$AN$15)+SUMIF(LABRCOST!$C$5:$C$5,$A178,LABRCOST!I$5:I$5)</f>
        <v>0</v>
      </c>
      <c r="I178" s="17" cm="1">
        <f t="array" ref="I178">SUMIF(TRAINGCOST!$B$6:$B$8,$A178,TRAINGCOST!J$6:J$8)+SUMPRODUCT(--(HSEEXP!$B$7:$B$24=$A178)*(HSEEXP!$G$1:$AN$1=I$1),HSEEXP!$G$7:$AN$24)+SUMPRODUCT(--(GENSERVEXP!$B$7:$B$47=$A178)*(GENSERVEXP!$G$1:$AN$1=I$1),GENSERVEXP!$G$7:$AN$47)+SUMPRODUCT(--(ITEXP!$B$7:$B$15=$A178)*(ITEXP!$G$1:$AN$1=I$1),ITEXP!$G$7:$AN$15)+SUMIF(LABRCOST!$C$5:$C$5,$A178,LABRCOST!J$5:J$5)</f>
        <v>0</v>
      </c>
      <c r="J178" s="17" cm="1">
        <f t="array" ref="J178">SUMIF(TRAINGCOST!$B$6:$B$8,$A178,TRAINGCOST!K$6:K$8)+SUMPRODUCT(--(HSEEXP!$B$7:$B$24=$A178)*(HSEEXP!$G$1:$AN$1=J$1),HSEEXP!$G$7:$AN$24)+SUMPRODUCT(--(GENSERVEXP!$B$7:$B$47=$A178)*(GENSERVEXP!$G$1:$AN$1=J$1),GENSERVEXP!$G$7:$AN$47)+SUMPRODUCT(--(ITEXP!$B$7:$B$15=$A178)*(ITEXP!$G$1:$AN$1=J$1),ITEXP!$G$7:$AN$15)+SUMIF(LABRCOST!$C$5:$C$5,$A178,LABRCOST!K$5:K$5)</f>
        <v>0</v>
      </c>
      <c r="K178" s="17" cm="1">
        <f t="array" ref="K178">SUMIF(TRAINGCOST!$B$6:$B$8,$A178,TRAINGCOST!L$6:L$8)+SUMPRODUCT(--(HSEEXP!$B$7:$B$24=$A178)*(HSEEXP!$G$1:$AN$1=K$1),HSEEXP!$G$7:$AN$24)+SUMPRODUCT(--(GENSERVEXP!$B$7:$B$47=$A178)*(GENSERVEXP!$G$1:$AN$1=K$1),GENSERVEXP!$G$7:$AN$47)+SUMPRODUCT(--(ITEXP!$B$7:$B$15=$A178)*(ITEXP!$G$1:$AN$1=K$1),ITEXP!$G$7:$AN$15)+SUMIF(LABRCOST!$C$5:$C$5,$A178,LABRCOST!L$5:L$5)</f>
        <v>0</v>
      </c>
      <c r="L178" s="17" cm="1">
        <f t="array" ref="L178">SUMIF(TRAINGCOST!$B$6:$B$8,$A178,TRAINGCOST!M$6:M$8)+SUMPRODUCT(--(HSEEXP!$B$7:$B$24=$A178)*(HSEEXP!$G$1:$AN$1=L$1),HSEEXP!$G$7:$AN$24)+SUMPRODUCT(--(GENSERVEXP!$B$7:$B$47=$A178)*(GENSERVEXP!$G$1:$AN$1=L$1),GENSERVEXP!$G$7:$AN$47)+SUMPRODUCT(--(ITEXP!$B$7:$B$15=$A178)*(ITEXP!$G$1:$AN$1=L$1),ITEXP!$G$7:$AN$15)+SUMIF(LABRCOST!$C$5:$C$5,$A178,LABRCOST!M$5:M$5)</f>
        <v>0</v>
      </c>
      <c r="M178" s="17" cm="1">
        <f t="array" ref="M178">SUMIF(TRAINGCOST!$B$6:$B$8,$A178,TRAINGCOST!N$6:N$8)+SUMPRODUCT(--(HSEEXP!$B$7:$B$24=$A178)*(HSEEXP!$G$1:$AN$1=M$1),HSEEXP!$G$7:$AN$24)+SUMPRODUCT(--(GENSERVEXP!$B$7:$B$47=$A178)*(GENSERVEXP!$G$1:$AN$1=M$1),GENSERVEXP!$G$7:$AN$47)+SUMPRODUCT(--(ITEXP!$B$7:$B$15=$A178)*(ITEXP!$G$1:$AN$1=M$1),ITEXP!$G$7:$AN$15)+SUMIF(LABRCOST!$C$5:$C$5,$A178,LABRCOST!N$5:N$5)</f>
        <v>0</v>
      </c>
      <c r="N178" s="17" cm="1">
        <f t="array" ref="N178">SUMIF(TRAINGCOST!$B$6:$B$8,$A178,TRAINGCOST!O$6:O$8)+SUMPRODUCT(--(HSEEXP!$B$7:$B$24=$A178)*(HSEEXP!$G$1:$AN$1=N$1),HSEEXP!$G$7:$AN$24)+SUMPRODUCT(--(GENSERVEXP!$B$7:$B$47=$A178)*(GENSERVEXP!$G$1:$AN$1=N$1),GENSERVEXP!$G$7:$AN$47)+SUMPRODUCT(--(ITEXP!$B$7:$B$15=$A178)*(ITEXP!$G$1:$AN$1=N$1),ITEXP!$G$7:$AN$15)+SUMIF(LABRCOST!$C$5:$C$5,$A178,LABRCOST!O$5:O$5)</f>
        <v>0</v>
      </c>
      <c r="O178" s="18">
        <f t="shared" si="32"/>
        <v>0</v>
      </c>
      <c r="P178" s="32" t="s">
        <v>60</v>
      </c>
    </row>
    <row r="179" spans="1:16">
      <c r="A179" s="30" t="s">
        <v>360</v>
      </c>
      <c r="B179" s="31" t="s">
        <v>361</v>
      </c>
      <c r="C179" s="17" cm="1">
        <f t="array" ref="C179">SUMIF(TRAINGCOST!$B$6:$B$8,$A179,TRAINGCOST!D$6:D$8)+SUMPRODUCT(--(HSEEXP!$B$7:$B$24=$A179)*(HSEEXP!$G$1:$AN$1=C$1),HSEEXP!$G$7:$AN$24)+SUMPRODUCT(--(GENSERVEXP!$B$7:$B$47=$A179)*(GENSERVEXP!$G$1:$AN$1=C$1),GENSERVEXP!$G$7:$AN$47)+SUMPRODUCT(--(ITEXP!$B$7:$B$15=$A179)*(ITEXP!$G$1:$AN$1=C$1),ITEXP!$G$7:$AN$15)+SUMIF(LABRCOST!$C$5:$C$5,$A179,LABRCOST!D$5:D$5)</f>
        <v>0</v>
      </c>
      <c r="D179" s="17" cm="1">
        <f t="array" ref="D179">SUMIF(TRAINGCOST!$B$6:$B$8,$A179,TRAINGCOST!E$6:E$8)+SUMPRODUCT(--(HSEEXP!$B$7:$B$24=$A179)*(HSEEXP!$G$1:$AN$1=D$1),HSEEXP!$G$7:$AN$24)+SUMPRODUCT(--(GENSERVEXP!$B$7:$B$47=$A179)*(GENSERVEXP!$G$1:$AN$1=D$1),GENSERVEXP!$G$7:$AN$47)+SUMPRODUCT(--(ITEXP!$B$7:$B$15=$A179)*(ITEXP!$G$1:$AN$1=D$1),ITEXP!$G$7:$AN$15)+SUMIF(LABRCOST!$C$5:$C$5,$A179,LABRCOST!E$5:E$5)</f>
        <v>0</v>
      </c>
      <c r="E179" s="17" cm="1">
        <f t="array" ref="E179">SUMIF(TRAINGCOST!$B$6:$B$8,$A179,TRAINGCOST!F$6:F$8)+SUMPRODUCT(--(HSEEXP!$B$7:$B$24=$A179)*(HSEEXP!$G$1:$AN$1=E$1),HSEEXP!$G$7:$AN$24)+SUMPRODUCT(--(GENSERVEXP!$B$7:$B$47=$A179)*(GENSERVEXP!$G$1:$AN$1=E$1),GENSERVEXP!$G$7:$AN$47)+SUMPRODUCT(--(ITEXP!$B$7:$B$15=$A179)*(ITEXP!$G$1:$AN$1=E$1),ITEXP!$G$7:$AN$15)+SUMIF(LABRCOST!$C$5:$C$5,$A179,LABRCOST!F$5:F$5)</f>
        <v>0</v>
      </c>
      <c r="F179" s="17" cm="1">
        <f t="array" ref="F179">SUMIF(TRAINGCOST!$B$6:$B$8,$A179,TRAINGCOST!G$6:G$8)+SUMPRODUCT(--(HSEEXP!$B$7:$B$24=$A179)*(HSEEXP!$G$1:$AN$1=F$1),HSEEXP!$G$7:$AN$24)+SUMPRODUCT(--(GENSERVEXP!$B$7:$B$47=$A179)*(GENSERVEXP!$G$1:$AN$1=F$1),GENSERVEXP!$G$7:$AN$47)+SUMPRODUCT(--(ITEXP!$B$7:$B$15=$A179)*(ITEXP!$G$1:$AN$1=F$1),ITEXP!$G$7:$AN$15)+SUMIF(LABRCOST!$C$5:$C$5,$A179,LABRCOST!G$5:G$5)</f>
        <v>0</v>
      </c>
      <c r="G179" s="17" cm="1">
        <f t="array" ref="G179">SUMIF(TRAINGCOST!$B$6:$B$8,$A179,TRAINGCOST!H$6:H$8)+SUMPRODUCT(--(HSEEXP!$B$7:$B$24=$A179)*(HSEEXP!$G$1:$AN$1=G$1),HSEEXP!$G$7:$AN$24)+SUMPRODUCT(--(GENSERVEXP!$B$7:$B$47=$A179)*(GENSERVEXP!$G$1:$AN$1=G$1),GENSERVEXP!$G$7:$AN$47)+SUMPRODUCT(--(ITEXP!$B$7:$B$15=$A179)*(ITEXP!$G$1:$AN$1=G$1),ITEXP!$G$7:$AN$15)+SUMIF(LABRCOST!$C$5:$C$5,$A179,LABRCOST!H$5:H$5)</f>
        <v>0</v>
      </c>
      <c r="H179" s="17" cm="1">
        <f t="array" ref="H179">SUMIF(TRAINGCOST!$B$6:$B$8,$A179,TRAINGCOST!I$6:I$8)+SUMPRODUCT(--(HSEEXP!$B$7:$B$24=$A179)*(HSEEXP!$G$1:$AN$1=H$1),HSEEXP!$G$7:$AN$24)+SUMPRODUCT(--(GENSERVEXP!$B$7:$B$47=$A179)*(GENSERVEXP!$G$1:$AN$1=H$1),GENSERVEXP!$G$7:$AN$47)+SUMPRODUCT(--(ITEXP!$B$7:$B$15=$A179)*(ITEXP!$G$1:$AN$1=H$1),ITEXP!$G$7:$AN$15)+SUMIF(LABRCOST!$C$5:$C$5,$A179,LABRCOST!I$5:I$5)</f>
        <v>0</v>
      </c>
      <c r="I179" s="17" cm="1">
        <f t="array" ref="I179">SUMIF(TRAINGCOST!$B$6:$B$8,$A179,TRAINGCOST!J$6:J$8)+SUMPRODUCT(--(HSEEXP!$B$7:$B$24=$A179)*(HSEEXP!$G$1:$AN$1=I$1),HSEEXP!$G$7:$AN$24)+SUMPRODUCT(--(GENSERVEXP!$B$7:$B$47=$A179)*(GENSERVEXP!$G$1:$AN$1=I$1),GENSERVEXP!$G$7:$AN$47)+SUMPRODUCT(--(ITEXP!$B$7:$B$15=$A179)*(ITEXP!$G$1:$AN$1=I$1),ITEXP!$G$7:$AN$15)+SUMIF(LABRCOST!$C$5:$C$5,$A179,LABRCOST!J$5:J$5)</f>
        <v>0</v>
      </c>
      <c r="J179" s="17" cm="1">
        <f t="array" ref="J179">SUMIF(TRAINGCOST!$B$6:$B$8,$A179,TRAINGCOST!K$6:K$8)+SUMPRODUCT(--(HSEEXP!$B$7:$B$24=$A179)*(HSEEXP!$G$1:$AN$1=J$1),HSEEXP!$G$7:$AN$24)+SUMPRODUCT(--(GENSERVEXP!$B$7:$B$47=$A179)*(GENSERVEXP!$G$1:$AN$1=J$1),GENSERVEXP!$G$7:$AN$47)+SUMPRODUCT(--(ITEXP!$B$7:$B$15=$A179)*(ITEXP!$G$1:$AN$1=J$1),ITEXP!$G$7:$AN$15)+SUMIF(LABRCOST!$C$5:$C$5,$A179,LABRCOST!K$5:K$5)</f>
        <v>0</v>
      </c>
      <c r="K179" s="17" cm="1">
        <f t="array" ref="K179">SUMIF(TRAINGCOST!$B$6:$B$8,$A179,TRAINGCOST!L$6:L$8)+SUMPRODUCT(--(HSEEXP!$B$7:$B$24=$A179)*(HSEEXP!$G$1:$AN$1=K$1),HSEEXP!$G$7:$AN$24)+SUMPRODUCT(--(GENSERVEXP!$B$7:$B$47=$A179)*(GENSERVEXP!$G$1:$AN$1=K$1),GENSERVEXP!$G$7:$AN$47)+SUMPRODUCT(--(ITEXP!$B$7:$B$15=$A179)*(ITEXP!$G$1:$AN$1=K$1),ITEXP!$G$7:$AN$15)+SUMIF(LABRCOST!$C$5:$C$5,$A179,LABRCOST!L$5:L$5)</f>
        <v>0</v>
      </c>
      <c r="L179" s="17" cm="1">
        <f t="array" ref="L179">SUMIF(TRAINGCOST!$B$6:$B$8,$A179,TRAINGCOST!M$6:M$8)+SUMPRODUCT(--(HSEEXP!$B$7:$B$24=$A179)*(HSEEXP!$G$1:$AN$1=L$1),HSEEXP!$G$7:$AN$24)+SUMPRODUCT(--(GENSERVEXP!$B$7:$B$47=$A179)*(GENSERVEXP!$G$1:$AN$1=L$1),GENSERVEXP!$G$7:$AN$47)+SUMPRODUCT(--(ITEXP!$B$7:$B$15=$A179)*(ITEXP!$G$1:$AN$1=L$1),ITEXP!$G$7:$AN$15)+SUMIF(LABRCOST!$C$5:$C$5,$A179,LABRCOST!M$5:M$5)</f>
        <v>0</v>
      </c>
      <c r="M179" s="17" cm="1">
        <f t="array" ref="M179">SUMIF(TRAINGCOST!$B$6:$B$8,$A179,TRAINGCOST!N$6:N$8)+SUMPRODUCT(--(HSEEXP!$B$7:$B$24=$A179)*(HSEEXP!$G$1:$AN$1=M$1),HSEEXP!$G$7:$AN$24)+SUMPRODUCT(--(GENSERVEXP!$B$7:$B$47=$A179)*(GENSERVEXP!$G$1:$AN$1=M$1),GENSERVEXP!$G$7:$AN$47)+SUMPRODUCT(--(ITEXP!$B$7:$B$15=$A179)*(ITEXP!$G$1:$AN$1=M$1),ITEXP!$G$7:$AN$15)+SUMIF(LABRCOST!$C$5:$C$5,$A179,LABRCOST!N$5:N$5)</f>
        <v>0</v>
      </c>
      <c r="N179" s="17" cm="1">
        <f t="array" ref="N179">SUMIF(TRAINGCOST!$B$6:$B$8,$A179,TRAINGCOST!O$6:O$8)+SUMPRODUCT(--(HSEEXP!$B$7:$B$24=$A179)*(HSEEXP!$G$1:$AN$1=N$1),HSEEXP!$G$7:$AN$24)+SUMPRODUCT(--(GENSERVEXP!$B$7:$B$47=$A179)*(GENSERVEXP!$G$1:$AN$1=N$1),GENSERVEXP!$G$7:$AN$47)+SUMPRODUCT(--(ITEXP!$B$7:$B$15=$A179)*(ITEXP!$G$1:$AN$1=N$1),ITEXP!$G$7:$AN$15)+SUMIF(LABRCOST!$C$5:$C$5,$A179,LABRCOST!O$5:O$5)</f>
        <v>0</v>
      </c>
      <c r="O179" s="18">
        <f t="shared" si="32"/>
        <v>0</v>
      </c>
      <c r="P179" s="32" t="s">
        <v>223</v>
      </c>
    </row>
    <row r="180" spans="1:16">
      <c r="A180" s="20" t="s">
        <v>362</v>
      </c>
      <c r="B180" s="29" t="s">
        <v>363</v>
      </c>
      <c r="C180" s="22">
        <f t="shared" ref="C180:N180" si="33">SUM(C171:C179)</f>
        <v>0</v>
      </c>
      <c r="D180" s="22">
        <f t="shared" si="33"/>
        <v>0</v>
      </c>
      <c r="E180" s="22">
        <f t="shared" si="33"/>
        <v>0</v>
      </c>
      <c r="F180" s="22">
        <f t="shared" si="33"/>
        <v>0</v>
      </c>
      <c r="G180" s="22">
        <f t="shared" si="33"/>
        <v>0</v>
      </c>
      <c r="H180" s="22">
        <f t="shared" si="33"/>
        <v>0</v>
      </c>
      <c r="I180" s="22">
        <f t="shared" si="33"/>
        <v>0</v>
      </c>
      <c r="J180" s="22">
        <f t="shared" si="33"/>
        <v>0</v>
      </c>
      <c r="K180" s="22">
        <f t="shared" si="33"/>
        <v>0</v>
      </c>
      <c r="L180" s="22">
        <f t="shared" si="33"/>
        <v>0</v>
      </c>
      <c r="M180" s="22">
        <f t="shared" si="33"/>
        <v>0</v>
      </c>
      <c r="N180" s="22">
        <f t="shared" si="33"/>
        <v>0</v>
      </c>
      <c r="O180" s="23">
        <f>SUM(O171:O179)</f>
        <v>0</v>
      </c>
      <c r="P180" s="24"/>
    </row>
    <row r="181" spans="1:16">
      <c r="A181" s="30" t="s">
        <v>603</v>
      </c>
      <c r="B181" s="31" t="s">
        <v>364</v>
      </c>
      <c r="C181" s="17" cm="1">
        <f t="array" ref="C181">SUMIF(TRAINGCOST!$B$6:$B$8,$A181,TRAINGCOST!D$6:D$8)+SUMPRODUCT(--(HSEEXP!$B$7:$B$24=$A181)*(HSEEXP!$G$1:$AN$1=C$1),HSEEXP!$G$7:$AN$24)+SUMPRODUCT(--(GENSERVEXP!$B$7:$B$47=$A181)*(GENSERVEXP!$G$1:$AN$1=C$1),GENSERVEXP!$G$7:$AN$47)+SUMPRODUCT(--(ITEXP!$B$7:$B$15=$A181)*(ITEXP!$G$1:$AN$1=C$1),ITEXP!$G$7:$AN$15)+SUMIF(LABRCOST!$C$5:$C$5,$A181,LABRCOST!D$5:D$5)</f>
        <v>0</v>
      </c>
      <c r="D181" s="17" cm="1">
        <f t="array" ref="D181">SUMIF(TRAINGCOST!$B$6:$B$8,$A181,TRAINGCOST!E$6:E$8)+SUMPRODUCT(--(HSEEXP!$B$7:$B$24=$A181)*(HSEEXP!$G$1:$AN$1=D$1),HSEEXP!$G$7:$AN$24)+SUMPRODUCT(--(GENSERVEXP!$B$7:$B$47=$A181)*(GENSERVEXP!$G$1:$AN$1=D$1),GENSERVEXP!$G$7:$AN$47)+SUMPRODUCT(--(ITEXP!$B$7:$B$15=$A181)*(ITEXP!$G$1:$AN$1=D$1),ITEXP!$G$7:$AN$15)+SUMIF(LABRCOST!$C$5:$C$5,$A181,LABRCOST!E$5:E$5)</f>
        <v>0</v>
      </c>
      <c r="E181" s="17" cm="1">
        <f t="array" ref="E181">SUMIF(TRAINGCOST!$B$6:$B$8,$A181,TRAINGCOST!F$6:F$8)+SUMPRODUCT(--(HSEEXP!$B$7:$B$24=$A181)*(HSEEXP!$G$1:$AN$1=E$1),HSEEXP!$G$7:$AN$24)+SUMPRODUCT(--(GENSERVEXP!$B$7:$B$47=$A181)*(GENSERVEXP!$G$1:$AN$1=E$1),GENSERVEXP!$G$7:$AN$47)+SUMPRODUCT(--(ITEXP!$B$7:$B$15=$A181)*(ITEXP!$G$1:$AN$1=E$1),ITEXP!$G$7:$AN$15)+SUMIF(LABRCOST!$C$5:$C$5,$A181,LABRCOST!F$5:F$5)</f>
        <v>0</v>
      </c>
      <c r="F181" s="17" cm="1">
        <f t="array" ref="F181">SUMIF(TRAINGCOST!$B$6:$B$8,$A181,TRAINGCOST!G$6:G$8)+SUMPRODUCT(--(HSEEXP!$B$7:$B$24=$A181)*(HSEEXP!$G$1:$AN$1=F$1),HSEEXP!$G$7:$AN$24)+SUMPRODUCT(--(GENSERVEXP!$B$7:$B$47=$A181)*(GENSERVEXP!$G$1:$AN$1=F$1),GENSERVEXP!$G$7:$AN$47)+SUMPRODUCT(--(ITEXP!$B$7:$B$15=$A181)*(ITEXP!$G$1:$AN$1=F$1),ITEXP!$G$7:$AN$15)+SUMIF(LABRCOST!$C$5:$C$5,$A181,LABRCOST!G$5:G$5)</f>
        <v>0</v>
      </c>
      <c r="G181" s="17" cm="1">
        <f t="array" ref="G181">SUMIF(TRAINGCOST!$B$6:$B$8,$A181,TRAINGCOST!H$6:H$8)+SUMPRODUCT(--(HSEEXP!$B$7:$B$24=$A181)*(HSEEXP!$G$1:$AN$1=G$1),HSEEXP!$G$7:$AN$24)+SUMPRODUCT(--(GENSERVEXP!$B$7:$B$47=$A181)*(GENSERVEXP!$G$1:$AN$1=G$1),GENSERVEXP!$G$7:$AN$47)+SUMPRODUCT(--(ITEXP!$B$7:$B$15=$A181)*(ITEXP!$G$1:$AN$1=G$1),ITEXP!$G$7:$AN$15)+SUMIF(LABRCOST!$C$5:$C$5,$A181,LABRCOST!H$5:H$5)</f>
        <v>0</v>
      </c>
      <c r="H181" s="17" cm="1">
        <f t="array" ref="H181">SUMIF(TRAINGCOST!$B$6:$B$8,$A181,TRAINGCOST!I$6:I$8)+SUMPRODUCT(--(HSEEXP!$B$7:$B$24=$A181)*(HSEEXP!$G$1:$AN$1=H$1),HSEEXP!$G$7:$AN$24)+SUMPRODUCT(--(GENSERVEXP!$B$7:$B$47=$A181)*(GENSERVEXP!$G$1:$AN$1=H$1),GENSERVEXP!$G$7:$AN$47)+SUMPRODUCT(--(ITEXP!$B$7:$B$15=$A181)*(ITEXP!$G$1:$AN$1=H$1),ITEXP!$G$7:$AN$15)+SUMIF(LABRCOST!$C$5:$C$5,$A181,LABRCOST!I$5:I$5)</f>
        <v>0</v>
      </c>
      <c r="I181" s="17" cm="1">
        <f t="array" ref="I181">SUMIF(TRAINGCOST!$B$6:$B$8,$A181,TRAINGCOST!J$6:J$8)+SUMPRODUCT(--(HSEEXP!$B$7:$B$24=$A181)*(HSEEXP!$G$1:$AN$1=I$1),HSEEXP!$G$7:$AN$24)+SUMPRODUCT(--(GENSERVEXP!$B$7:$B$47=$A181)*(GENSERVEXP!$G$1:$AN$1=I$1),GENSERVEXP!$G$7:$AN$47)+SUMPRODUCT(--(ITEXP!$B$7:$B$15=$A181)*(ITEXP!$G$1:$AN$1=I$1),ITEXP!$G$7:$AN$15)+SUMIF(LABRCOST!$C$5:$C$5,$A181,LABRCOST!J$5:J$5)</f>
        <v>0</v>
      </c>
      <c r="J181" s="17" cm="1">
        <f t="array" ref="J181">SUMIF(TRAINGCOST!$B$6:$B$8,$A181,TRAINGCOST!K$6:K$8)+SUMPRODUCT(--(HSEEXP!$B$7:$B$24=$A181)*(HSEEXP!$G$1:$AN$1=J$1),HSEEXP!$G$7:$AN$24)+SUMPRODUCT(--(GENSERVEXP!$B$7:$B$47=$A181)*(GENSERVEXP!$G$1:$AN$1=J$1),GENSERVEXP!$G$7:$AN$47)+SUMPRODUCT(--(ITEXP!$B$7:$B$15=$A181)*(ITEXP!$G$1:$AN$1=J$1),ITEXP!$G$7:$AN$15)+SUMIF(LABRCOST!$C$5:$C$5,$A181,LABRCOST!K$5:K$5)</f>
        <v>0</v>
      </c>
      <c r="K181" s="17" cm="1">
        <f t="array" ref="K181">SUMIF(TRAINGCOST!$B$6:$B$8,$A181,TRAINGCOST!L$6:L$8)+SUMPRODUCT(--(HSEEXP!$B$7:$B$24=$A181)*(HSEEXP!$G$1:$AN$1=K$1),HSEEXP!$G$7:$AN$24)+SUMPRODUCT(--(GENSERVEXP!$B$7:$B$47=$A181)*(GENSERVEXP!$G$1:$AN$1=K$1),GENSERVEXP!$G$7:$AN$47)+SUMPRODUCT(--(ITEXP!$B$7:$B$15=$A181)*(ITEXP!$G$1:$AN$1=K$1),ITEXP!$G$7:$AN$15)+SUMIF(LABRCOST!$C$5:$C$5,$A181,LABRCOST!L$5:L$5)</f>
        <v>0</v>
      </c>
      <c r="L181" s="17" cm="1">
        <f t="array" ref="L181">SUMIF(TRAINGCOST!$B$6:$B$8,$A181,TRAINGCOST!M$6:M$8)+SUMPRODUCT(--(HSEEXP!$B$7:$B$24=$A181)*(HSEEXP!$G$1:$AN$1=L$1),HSEEXP!$G$7:$AN$24)+SUMPRODUCT(--(GENSERVEXP!$B$7:$B$47=$A181)*(GENSERVEXP!$G$1:$AN$1=L$1),GENSERVEXP!$G$7:$AN$47)+SUMPRODUCT(--(ITEXP!$B$7:$B$15=$A181)*(ITEXP!$G$1:$AN$1=L$1),ITEXP!$G$7:$AN$15)+SUMIF(LABRCOST!$C$5:$C$5,$A181,LABRCOST!M$5:M$5)</f>
        <v>0</v>
      </c>
      <c r="M181" s="17" cm="1">
        <f t="array" ref="M181">SUMIF(TRAINGCOST!$B$6:$B$8,$A181,TRAINGCOST!N$6:N$8)+SUMPRODUCT(--(HSEEXP!$B$7:$B$24=$A181)*(HSEEXP!$G$1:$AN$1=M$1),HSEEXP!$G$7:$AN$24)+SUMPRODUCT(--(GENSERVEXP!$B$7:$B$47=$A181)*(GENSERVEXP!$G$1:$AN$1=M$1),GENSERVEXP!$G$7:$AN$47)+SUMPRODUCT(--(ITEXP!$B$7:$B$15=$A181)*(ITEXP!$G$1:$AN$1=M$1),ITEXP!$G$7:$AN$15)+SUMIF(LABRCOST!$C$5:$C$5,$A181,LABRCOST!N$5:N$5)</f>
        <v>0</v>
      </c>
      <c r="N181" s="17" cm="1">
        <f t="array" ref="N181">SUMIF(TRAINGCOST!$B$6:$B$8,$A181,TRAINGCOST!O$6:O$8)+SUMPRODUCT(--(HSEEXP!$B$7:$B$24=$A181)*(HSEEXP!$G$1:$AN$1=N$1),HSEEXP!$G$7:$AN$24)+SUMPRODUCT(--(GENSERVEXP!$B$7:$B$47=$A181)*(GENSERVEXP!$G$1:$AN$1=N$1),GENSERVEXP!$G$7:$AN$47)+SUMPRODUCT(--(ITEXP!$B$7:$B$15=$A181)*(ITEXP!$G$1:$AN$1=N$1),ITEXP!$G$7:$AN$15)+SUMIF(LABRCOST!$C$5:$C$5,$A181,LABRCOST!O$5:O$5)</f>
        <v>0</v>
      </c>
      <c r="O181" s="18">
        <f t="shared" ref="O181:O187" si="34">SUM(C181:N181)</f>
        <v>0</v>
      </c>
      <c r="P181" s="32" t="s">
        <v>251</v>
      </c>
    </row>
    <row r="182" spans="1:16">
      <c r="A182" s="30" t="s">
        <v>604</v>
      </c>
      <c r="B182" s="31" t="s">
        <v>365</v>
      </c>
      <c r="C182" s="17" cm="1">
        <f t="array" ref="C182">SUMIF(TRAINGCOST!$B$6:$B$8,$A182,TRAINGCOST!D$6:D$8)+SUMPRODUCT(--(HSEEXP!$B$7:$B$24=$A182)*(HSEEXP!$G$1:$AN$1=C$1),HSEEXP!$G$7:$AN$24)+SUMPRODUCT(--(GENSERVEXP!$B$7:$B$47=$A182)*(GENSERVEXP!$G$1:$AN$1=C$1),GENSERVEXP!$G$7:$AN$47)+SUMPRODUCT(--(ITEXP!$B$7:$B$15=$A182)*(ITEXP!$G$1:$AN$1=C$1),ITEXP!$G$7:$AN$15)+SUMIF(LABRCOST!$C$5:$C$5,$A182,LABRCOST!D$5:D$5)</f>
        <v>0</v>
      </c>
      <c r="D182" s="17" cm="1">
        <f t="array" ref="D182">SUMIF(TRAINGCOST!$B$6:$B$8,$A182,TRAINGCOST!E$6:E$8)+SUMPRODUCT(--(HSEEXP!$B$7:$B$24=$A182)*(HSEEXP!$G$1:$AN$1=D$1),HSEEXP!$G$7:$AN$24)+SUMPRODUCT(--(GENSERVEXP!$B$7:$B$47=$A182)*(GENSERVEXP!$G$1:$AN$1=D$1),GENSERVEXP!$G$7:$AN$47)+SUMPRODUCT(--(ITEXP!$B$7:$B$15=$A182)*(ITEXP!$G$1:$AN$1=D$1),ITEXP!$G$7:$AN$15)+SUMIF(LABRCOST!$C$5:$C$5,$A182,LABRCOST!E$5:E$5)</f>
        <v>0</v>
      </c>
      <c r="E182" s="17" cm="1">
        <f t="array" ref="E182">SUMIF(TRAINGCOST!$B$6:$B$8,$A182,TRAINGCOST!F$6:F$8)+SUMPRODUCT(--(HSEEXP!$B$7:$B$24=$A182)*(HSEEXP!$G$1:$AN$1=E$1),HSEEXP!$G$7:$AN$24)+SUMPRODUCT(--(GENSERVEXP!$B$7:$B$47=$A182)*(GENSERVEXP!$G$1:$AN$1=E$1),GENSERVEXP!$G$7:$AN$47)+SUMPRODUCT(--(ITEXP!$B$7:$B$15=$A182)*(ITEXP!$G$1:$AN$1=E$1),ITEXP!$G$7:$AN$15)+SUMIF(LABRCOST!$C$5:$C$5,$A182,LABRCOST!F$5:F$5)</f>
        <v>0</v>
      </c>
      <c r="F182" s="17" cm="1">
        <f t="array" ref="F182">SUMIF(TRAINGCOST!$B$6:$B$8,$A182,TRAINGCOST!G$6:G$8)+SUMPRODUCT(--(HSEEXP!$B$7:$B$24=$A182)*(HSEEXP!$G$1:$AN$1=F$1),HSEEXP!$G$7:$AN$24)+SUMPRODUCT(--(GENSERVEXP!$B$7:$B$47=$A182)*(GENSERVEXP!$G$1:$AN$1=F$1),GENSERVEXP!$G$7:$AN$47)+SUMPRODUCT(--(ITEXP!$B$7:$B$15=$A182)*(ITEXP!$G$1:$AN$1=F$1),ITEXP!$G$7:$AN$15)+SUMIF(LABRCOST!$C$5:$C$5,$A182,LABRCOST!G$5:G$5)</f>
        <v>0</v>
      </c>
      <c r="G182" s="17" cm="1">
        <f t="array" ref="G182">SUMIF(TRAINGCOST!$B$6:$B$8,$A182,TRAINGCOST!H$6:H$8)+SUMPRODUCT(--(HSEEXP!$B$7:$B$24=$A182)*(HSEEXP!$G$1:$AN$1=G$1),HSEEXP!$G$7:$AN$24)+SUMPRODUCT(--(GENSERVEXP!$B$7:$B$47=$A182)*(GENSERVEXP!$G$1:$AN$1=G$1),GENSERVEXP!$G$7:$AN$47)+SUMPRODUCT(--(ITEXP!$B$7:$B$15=$A182)*(ITEXP!$G$1:$AN$1=G$1),ITEXP!$G$7:$AN$15)+SUMIF(LABRCOST!$C$5:$C$5,$A182,LABRCOST!H$5:H$5)</f>
        <v>0</v>
      </c>
      <c r="H182" s="17" cm="1">
        <f t="array" ref="H182">SUMIF(TRAINGCOST!$B$6:$B$8,$A182,TRAINGCOST!I$6:I$8)+SUMPRODUCT(--(HSEEXP!$B$7:$B$24=$A182)*(HSEEXP!$G$1:$AN$1=H$1),HSEEXP!$G$7:$AN$24)+SUMPRODUCT(--(GENSERVEXP!$B$7:$B$47=$A182)*(GENSERVEXP!$G$1:$AN$1=H$1),GENSERVEXP!$G$7:$AN$47)+SUMPRODUCT(--(ITEXP!$B$7:$B$15=$A182)*(ITEXP!$G$1:$AN$1=H$1),ITEXP!$G$7:$AN$15)+SUMIF(LABRCOST!$C$5:$C$5,$A182,LABRCOST!I$5:I$5)</f>
        <v>0</v>
      </c>
      <c r="I182" s="17" cm="1">
        <f t="array" ref="I182">SUMIF(TRAINGCOST!$B$6:$B$8,$A182,TRAINGCOST!J$6:J$8)+SUMPRODUCT(--(HSEEXP!$B$7:$B$24=$A182)*(HSEEXP!$G$1:$AN$1=I$1),HSEEXP!$G$7:$AN$24)+SUMPRODUCT(--(GENSERVEXP!$B$7:$B$47=$A182)*(GENSERVEXP!$G$1:$AN$1=I$1),GENSERVEXP!$G$7:$AN$47)+SUMPRODUCT(--(ITEXP!$B$7:$B$15=$A182)*(ITEXP!$G$1:$AN$1=I$1),ITEXP!$G$7:$AN$15)+SUMIF(LABRCOST!$C$5:$C$5,$A182,LABRCOST!J$5:J$5)</f>
        <v>0</v>
      </c>
      <c r="J182" s="17" cm="1">
        <f t="array" ref="J182">SUMIF(TRAINGCOST!$B$6:$B$8,$A182,TRAINGCOST!K$6:K$8)+SUMPRODUCT(--(HSEEXP!$B$7:$B$24=$A182)*(HSEEXP!$G$1:$AN$1=J$1),HSEEXP!$G$7:$AN$24)+SUMPRODUCT(--(GENSERVEXP!$B$7:$B$47=$A182)*(GENSERVEXP!$G$1:$AN$1=J$1),GENSERVEXP!$G$7:$AN$47)+SUMPRODUCT(--(ITEXP!$B$7:$B$15=$A182)*(ITEXP!$G$1:$AN$1=J$1),ITEXP!$G$7:$AN$15)+SUMIF(LABRCOST!$C$5:$C$5,$A182,LABRCOST!K$5:K$5)</f>
        <v>0</v>
      </c>
      <c r="K182" s="17" cm="1">
        <f t="array" ref="K182">SUMIF(TRAINGCOST!$B$6:$B$8,$A182,TRAINGCOST!L$6:L$8)+SUMPRODUCT(--(HSEEXP!$B$7:$B$24=$A182)*(HSEEXP!$G$1:$AN$1=K$1),HSEEXP!$G$7:$AN$24)+SUMPRODUCT(--(GENSERVEXP!$B$7:$B$47=$A182)*(GENSERVEXP!$G$1:$AN$1=K$1),GENSERVEXP!$G$7:$AN$47)+SUMPRODUCT(--(ITEXP!$B$7:$B$15=$A182)*(ITEXP!$G$1:$AN$1=K$1),ITEXP!$G$7:$AN$15)+SUMIF(LABRCOST!$C$5:$C$5,$A182,LABRCOST!L$5:L$5)</f>
        <v>0</v>
      </c>
      <c r="L182" s="17" cm="1">
        <f t="array" ref="L182">SUMIF(TRAINGCOST!$B$6:$B$8,$A182,TRAINGCOST!M$6:M$8)+SUMPRODUCT(--(HSEEXP!$B$7:$B$24=$A182)*(HSEEXP!$G$1:$AN$1=L$1),HSEEXP!$G$7:$AN$24)+SUMPRODUCT(--(GENSERVEXP!$B$7:$B$47=$A182)*(GENSERVEXP!$G$1:$AN$1=L$1),GENSERVEXP!$G$7:$AN$47)+SUMPRODUCT(--(ITEXP!$B$7:$B$15=$A182)*(ITEXP!$G$1:$AN$1=L$1),ITEXP!$G$7:$AN$15)+SUMIF(LABRCOST!$C$5:$C$5,$A182,LABRCOST!M$5:M$5)</f>
        <v>0</v>
      </c>
      <c r="M182" s="17" cm="1">
        <f t="array" ref="M182">SUMIF(TRAINGCOST!$B$6:$B$8,$A182,TRAINGCOST!N$6:N$8)+SUMPRODUCT(--(HSEEXP!$B$7:$B$24=$A182)*(HSEEXP!$G$1:$AN$1=M$1),HSEEXP!$G$7:$AN$24)+SUMPRODUCT(--(GENSERVEXP!$B$7:$B$47=$A182)*(GENSERVEXP!$G$1:$AN$1=M$1),GENSERVEXP!$G$7:$AN$47)+SUMPRODUCT(--(ITEXP!$B$7:$B$15=$A182)*(ITEXP!$G$1:$AN$1=M$1),ITEXP!$G$7:$AN$15)+SUMIF(LABRCOST!$C$5:$C$5,$A182,LABRCOST!N$5:N$5)</f>
        <v>0</v>
      </c>
      <c r="N182" s="17" cm="1">
        <f t="array" ref="N182">SUMIF(TRAINGCOST!$B$6:$B$8,$A182,TRAINGCOST!O$6:O$8)+SUMPRODUCT(--(HSEEXP!$B$7:$B$24=$A182)*(HSEEXP!$G$1:$AN$1=N$1),HSEEXP!$G$7:$AN$24)+SUMPRODUCT(--(GENSERVEXP!$B$7:$B$47=$A182)*(GENSERVEXP!$G$1:$AN$1=N$1),GENSERVEXP!$G$7:$AN$47)+SUMPRODUCT(--(ITEXP!$B$7:$B$15=$A182)*(ITEXP!$G$1:$AN$1=N$1),ITEXP!$G$7:$AN$15)+SUMIF(LABRCOST!$C$5:$C$5,$A182,LABRCOST!O$5:O$5)</f>
        <v>0</v>
      </c>
      <c r="O182" s="18">
        <f t="shared" si="34"/>
        <v>0</v>
      </c>
      <c r="P182" s="32" t="s">
        <v>278</v>
      </c>
    </row>
    <row r="183" spans="1:16">
      <c r="A183" s="30" t="s">
        <v>605</v>
      </c>
      <c r="B183" s="31" t="s">
        <v>366</v>
      </c>
      <c r="C183" s="17" cm="1">
        <f t="array" ref="C183">SUMIF(TRAINGCOST!$B$6:$B$8,$A183,TRAINGCOST!D$6:D$8)+SUMPRODUCT(--(HSEEXP!$B$7:$B$24=$A183)*(HSEEXP!$G$1:$AN$1=C$1),HSEEXP!$G$7:$AN$24)+SUMPRODUCT(--(GENSERVEXP!$B$7:$B$47=$A183)*(GENSERVEXP!$G$1:$AN$1=C$1),GENSERVEXP!$G$7:$AN$47)+SUMPRODUCT(--(ITEXP!$B$7:$B$15=$A183)*(ITEXP!$G$1:$AN$1=C$1),ITEXP!$G$7:$AN$15)+SUMIF(LABRCOST!$C$5:$C$5,$A183,LABRCOST!D$5:D$5)</f>
        <v>0</v>
      </c>
      <c r="D183" s="17" cm="1">
        <f t="array" ref="D183">SUMIF(TRAINGCOST!$B$6:$B$8,$A183,TRAINGCOST!E$6:E$8)+SUMPRODUCT(--(HSEEXP!$B$7:$B$24=$A183)*(HSEEXP!$G$1:$AN$1=D$1),HSEEXP!$G$7:$AN$24)+SUMPRODUCT(--(GENSERVEXP!$B$7:$B$47=$A183)*(GENSERVEXP!$G$1:$AN$1=D$1),GENSERVEXP!$G$7:$AN$47)+SUMPRODUCT(--(ITEXP!$B$7:$B$15=$A183)*(ITEXP!$G$1:$AN$1=D$1),ITEXP!$G$7:$AN$15)+SUMIF(LABRCOST!$C$5:$C$5,$A183,LABRCOST!E$5:E$5)</f>
        <v>0</v>
      </c>
      <c r="E183" s="17" cm="1">
        <f t="array" ref="E183">SUMIF(TRAINGCOST!$B$6:$B$8,$A183,TRAINGCOST!F$6:F$8)+SUMPRODUCT(--(HSEEXP!$B$7:$B$24=$A183)*(HSEEXP!$G$1:$AN$1=E$1),HSEEXP!$G$7:$AN$24)+SUMPRODUCT(--(GENSERVEXP!$B$7:$B$47=$A183)*(GENSERVEXP!$G$1:$AN$1=E$1),GENSERVEXP!$G$7:$AN$47)+SUMPRODUCT(--(ITEXP!$B$7:$B$15=$A183)*(ITEXP!$G$1:$AN$1=E$1),ITEXP!$G$7:$AN$15)+SUMIF(LABRCOST!$C$5:$C$5,$A183,LABRCOST!F$5:F$5)</f>
        <v>0</v>
      </c>
      <c r="F183" s="17" cm="1">
        <f t="array" ref="F183">SUMIF(TRAINGCOST!$B$6:$B$8,$A183,TRAINGCOST!G$6:G$8)+SUMPRODUCT(--(HSEEXP!$B$7:$B$24=$A183)*(HSEEXP!$G$1:$AN$1=F$1),HSEEXP!$G$7:$AN$24)+SUMPRODUCT(--(GENSERVEXP!$B$7:$B$47=$A183)*(GENSERVEXP!$G$1:$AN$1=F$1),GENSERVEXP!$G$7:$AN$47)+SUMPRODUCT(--(ITEXP!$B$7:$B$15=$A183)*(ITEXP!$G$1:$AN$1=F$1),ITEXP!$G$7:$AN$15)+SUMIF(LABRCOST!$C$5:$C$5,$A183,LABRCOST!G$5:G$5)</f>
        <v>0</v>
      </c>
      <c r="G183" s="17" cm="1">
        <f t="array" ref="G183">SUMIF(TRAINGCOST!$B$6:$B$8,$A183,TRAINGCOST!H$6:H$8)+SUMPRODUCT(--(HSEEXP!$B$7:$B$24=$A183)*(HSEEXP!$G$1:$AN$1=G$1),HSEEXP!$G$7:$AN$24)+SUMPRODUCT(--(GENSERVEXP!$B$7:$B$47=$A183)*(GENSERVEXP!$G$1:$AN$1=G$1),GENSERVEXP!$G$7:$AN$47)+SUMPRODUCT(--(ITEXP!$B$7:$B$15=$A183)*(ITEXP!$G$1:$AN$1=G$1),ITEXP!$G$7:$AN$15)+SUMIF(LABRCOST!$C$5:$C$5,$A183,LABRCOST!H$5:H$5)</f>
        <v>0</v>
      </c>
      <c r="H183" s="17" cm="1">
        <f t="array" ref="H183">SUMIF(TRAINGCOST!$B$6:$B$8,$A183,TRAINGCOST!I$6:I$8)+SUMPRODUCT(--(HSEEXP!$B$7:$B$24=$A183)*(HSEEXP!$G$1:$AN$1=H$1),HSEEXP!$G$7:$AN$24)+SUMPRODUCT(--(GENSERVEXP!$B$7:$B$47=$A183)*(GENSERVEXP!$G$1:$AN$1=H$1),GENSERVEXP!$G$7:$AN$47)+SUMPRODUCT(--(ITEXP!$B$7:$B$15=$A183)*(ITEXP!$G$1:$AN$1=H$1),ITEXP!$G$7:$AN$15)+SUMIF(LABRCOST!$C$5:$C$5,$A183,LABRCOST!I$5:I$5)</f>
        <v>0</v>
      </c>
      <c r="I183" s="17" cm="1">
        <f t="array" ref="I183">SUMIF(TRAINGCOST!$B$6:$B$8,$A183,TRAINGCOST!J$6:J$8)+SUMPRODUCT(--(HSEEXP!$B$7:$B$24=$A183)*(HSEEXP!$G$1:$AN$1=I$1),HSEEXP!$G$7:$AN$24)+SUMPRODUCT(--(GENSERVEXP!$B$7:$B$47=$A183)*(GENSERVEXP!$G$1:$AN$1=I$1),GENSERVEXP!$G$7:$AN$47)+SUMPRODUCT(--(ITEXP!$B$7:$B$15=$A183)*(ITEXP!$G$1:$AN$1=I$1),ITEXP!$G$7:$AN$15)+SUMIF(LABRCOST!$C$5:$C$5,$A183,LABRCOST!J$5:J$5)</f>
        <v>0</v>
      </c>
      <c r="J183" s="17" cm="1">
        <f t="array" ref="J183">SUMIF(TRAINGCOST!$B$6:$B$8,$A183,TRAINGCOST!K$6:K$8)+SUMPRODUCT(--(HSEEXP!$B$7:$B$24=$A183)*(HSEEXP!$G$1:$AN$1=J$1),HSEEXP!$G$7:$AN$24)+SUMPRODUCT(--(GENSERVEXP!$B$7:$B$47=$A183)*(GENSERVEXP!$G$1:$AN$1=J$1),GENSERVEXP!$G$7:$AN$47)+SUMPRODUCT(--(ITEXP!$B$7:$B$15=$A183)*(ITEXP!$G$1:$AN$1=J$1),ITEXP!$G$7:$AN$15)+SUMIF(LABRCOST!$C$5:$C$5,$A183,LABRCOST!K$5:K$5)</f>
        <v>0</v>
      </c>
      <c r="K183" s="17" cm="1">
        <f t="array" ref="K183">SUMIF(TRAINGCOST!$B$6:$B$8,$A183,TRAINGCOST!L$6:L$8)+SUMPRODUCT(--(HSEEXP!$B$7:$B$24=$A183)*(HSEEXP!$G$1:$AN$1=K$1),HSEEXP!$G$7:$AN$24)+SUMPRODUCT(--(GENSERVEXP!$B$7:$B$47=$A183)*(GENSERVEXP!$G$1:$AN$1=K$1),GENSERVEXP!$G$7:$AN$47)+SUMPRODUCT(--(ITEXP!$B$7:$B$15=$A183)*(ITEXP!$G$1:$AN$1=K$1),ITEXP!$G$7:$AN$15)+SUMIF(LABRCOST!$C$5:$C$5,$A183,LABRCOST!L$5:L$5)</f>
        <v>0</v>
      </c>
      <c r="L183" s="17" cm="1">
        <f t="array" ref="L183">SUMIF(TRAINGCOST!$B$6:$B$8,$A183,TRAINGCOST!M$6:M$8)+SUMPRODUCT(--(HSEEXP!$B$7:$B$24=$A183)*(HSEEXP!$G$1:$AN$1=L$1),HSEEXP!$G$7:$AN$24)+SUMPRODUCT(--(GENSERVEXP!$B$7:$B$47=$A183)*(GENSERVEXP!$G$1:$AN$1=L$1),GENSERVEXP!$G$7:$AN$47)+SUMPRODUCT(--(ITEXP!$B$7:$B$15=$A183)*(ITEXP!$G$1:$AN$1=L$1),ITEXP!$G$7:$AN$15)+SUMIF(LABRCOST!$C$5:$C$5,$A183,LABRCOST!M$5:M$5)</f>
        <v>0</v>
      </c>
      <c r="M183" s="17" cm="1">
        <f t="array" ref="M183">SUMIF(TRAINGCOST!$B$6:$B$8,$A183,TRAINGCOST!N$6:N$8)+SUMPRODUCT(--(HSEEXP!$B$7:$B$24=$A183)*(HSEEXP!$G$1:$AN$1=M$1),HSEEXP!$G$7:$AN$24)+SUMPRODUCT(--(GENSERVEXP!$B$7:$B$47=$A183)*(GENSERVEXP!$G$1:$AN$1=M$1),GENSERVEXP!$G$7:$AN$47)+SUMPRODUCT(--(ITEXP!$B$7:$B$15=$A183)*(ITEXP!$G$1:$AN$1=M$1),ITEXP!$G$7:$AN$15)+SUMIF(LABRCOST!$C$5:$C$5,$A183,LABRCOST!N$5:N$5)</f>
        <v>0</v>
      </c>
      <c r="N183" s="17" cm="1">
        <f t="array" ref="N183">SUMIF(TRAINGCOST!$B$6:$B$8,$A183,TRAINGCOST!O$6:O$8)+SUMPRODUCT(--(HSEEXP!$B$7:$B$24=$A183)*(HSEEXP!$G$1:$AN$1=N$1),HSEEXP!$G$7:$AN$24)+SUMPRODUCT(--(GENSERVEXP!$B$7:$B$47=$A183)*(GENSERVEXP!$G$1:$AN$1=N$1),GENSERVEXP!$G$7:$AN$47)+SUMPRODUCT(--(ITEXP!$B$7:$B$15=$A183)*(ITEXP!$G$1:$AN$1=N$1),ITEXP!$G$7:$AN$15)+SUMIF(LABRCOST!$C$5:$C$5,$A183,LABRCOST!O$5:O$5)</f>
        <v>0</v>
      </c>
      <c r="O183" s="18">
        <f t="shared" si="34"/>
        <v>0</v>
      </c>
      <c r="P183" s="32" t="s">
        <v>60</v>
      </c>
    </row>
    <row r="184" spans="1:16">
      <c r="A184" s="30" t="s">
        <v>606</v>
      </c>
      <c r="B184" s="31" t="s">
        <v>367</v>
      </c>
      <c r="C184" s="17" cm="1">
        <f t="array" ref="C184">SUMIF(TRAINGCOST!$B$6:$B$8,$A184,TRAINGCOST!D$6:D$8)+SUMPRODUCT(--(HSEEXP!$B$7:$B$24=$A184)*(HSEEXP!$G$1:$AN$1=C$1),HSEEXP!$G$7:$AN$24)+SUMPRODUCT(--(GENSERVEXP!$B$7:$B$47=$A184)*(GENSERVEXP!$G$1:$AN$1=C$1),GENSERVEXP!$G$7:$AN$47)+SUMPRODUCT(--(ITEXP!$B$7:$B$15=$A184)*(ITEXP!$G$1:$AN$1=C$1),ITEXP!$G$7:$AN$15)+SUMIF(LABRCOST!$C$5:$C$5,$A184,LABRCOST!D$5:D$5)</f>
        <v>0</v>
      </c>
      <c r="D184" s="17" cm="1">
        <f t="array" ref="D184">SUMIF(TRAINGCOST!$B$6:$B$8,$A184,TRAINGCOST!E$6:E$8)+SUMPRODUCT(--(HSEEXP!$B$7:$B$24=$A184)*(HSEEXP!$G$1:$AN$1=D$1),HSEEXP!$G$7:$AN$24)+SUMPRODUCT(--(GENSERVEXP!$B$7:$B$47=$A184)*(GENSERVEXP!$G$1:$AN$1=D$1),GENSERVEXP!$G$7:$AN$47)+SUMPRODUCT(--(ITEXP!$B$7:$B$15=$A184)*(ITEXP!$G$1:$AN$1=D$1),ITEXP!$G$7:$AN$15)+SUMIF(LABRCOST!$C$5:$C$5,$A184,LABRCOST!E$5:E$5)</f>
        <v>0</v>
      </c>
      <c r="E184" s="17" cm="1">
        <f t="array" ref="E184">SUMIF(TRAINGCOST!$B$6:$B$8,$A184,TRAINGCOST!F$6:F$8)+SUMPRODUCT(--(HSEEXP!$B$7:$B$24=$A184)*(HSEEXP!$G$1:$AN$1=E$1),HSEEXP!$G$7:$AN$24)+SUMPRODUCT(--(GENSERVEXP!$B$7:$B$47=$A184)*(GENSERVEXP!$G$1:$AN$1=E$1),GENSERVEXP!$G$7:$AN$47)+SUMPRODUCT(--(ITEXP!$B$7:$B$15=$A184)*(ITEXP!$G$1:$AN$1=E$1),ITEXP!$G$7:$AN$15)+SUMIF(LABRCOST!$C$5:$C$5,$A184,LABRCOST!F$5:F$5)</f>
        <v>0</v>
      </c>
      <c r="F184" s="17" cm="1">
        <f t="array" ref="F184">SUMIF(TRAINGCOST!$B$6:$B$8,$A184,TRAINGCOST!G$6:G$8)+SUMPRODUCT(--(HSEEXP!$B$7:$B$24=$A184)*(HSEEXP!$G$1:$AN$1=F$1),HSEEXP!$G$7:$AN$24)+SUMPRODUCT(--(GENSERVEXP!$B$7:$B$47=$A184)*(GENSERVEXP!$G$1:$AN$1=F$1),GENSERVEXP!$G$7:$AN$47)+SUMPRODUCT(--(ITEXP!$B$7:$B$15=$A184)*(ITEXP!$G$1:$AN$1=F$1),ITEXP!$G$7:$AN$15)+SUMIF(LABRCOST!$C$5:$C$5,$A184,LABRCOST!G$5:G$5)</f>
        <v>0</v>
      </c>
      <c r="G184" s="17" cm="1">
        <f t="array" ref="G184">SUMIF(TRAINGCOST!$B$6:$B$8,$A184,TRAINGCOST!H$6:H$8)+SUMPRODUCT(--(HSEEXP!$B$7:$B$24=$A184)*(HSEEXP!$G$1:$AN$1=G$1),HSEEXP!$G$7:$AN$24)+SUMPRODUCT(--(GENSERVEXP!$B$7:$B$47=$A184)*(GENSERVEXP!$G$1:$AN$1=G$1),GENSERVEXP!$G$7:$AN$47)+SUMPRODUCT(--(ITEXP!$B$7:$B$15=$A184)*(ITEXP!$G$1:$AN$1=G$1),ITEXP!$G$7:$AN$15)+SUMIF(LABRCOST!$C$5:$C$5,$A184,LABRCOST!H$5:H$5)</f>
        <v>0</v>
      </c>
      <c r="H184" s="17" cm="1">
        <f t="array" ref="H184">SUMIF(TRAINGCOST!$B$6:$B$8,$A184,TRAINGCOST!I$6:I$8)+SUMPRODUCT(--(HSEEXP!$B$7:$B$24=$A184)*(HSEEXP!$G$1:$AN$1=H$1),HSEEXP!$G$7:$AN$24)+SUMPRODUCT(--(GENSERVEXP!$B$7:$B$47=$A184)*(GENSERVEXP!$G$1:$AN$1=H$1),GENSERVEXP!$G$7:$AN$47)+SUMPRODUCT(--(ITEXP!$B$7:$B$15=$A184)*(ITEXP!$G$1:$AN$1=H$1),ITEXP!$G$7:$AN$15)+SUMIF(LABRCOST!$C$5:$C$5,$A184,LABRCOST!I$5:I$5)</f>
        <v>0</v>
      </c>
      <c r="I184" s="17" cm="1">
        <f t="array" ref="I184">SUMIF(TRAINGCOST!$B$6:$B$8,$A184,TRAINGCOST!J$6:J$8)+SUMPRODUCT(--(HSEEXP!$B$7:$B$24=$A184)*(HSEEXP!$G$1:$AN$1=I$1),HSEEXP!$G$7:$AN$24)+SUMPRODUCT(--(GENSERVEXP!$B$7:$B$47=$A184)*(GENSERVEXP!$G$1:$AN$1=I$1),GENSERVEXP!$G$7:$AN$47)+SUMPRODUCT(--(ITEXP!$B$7:$B$15=$A184)*(ITEXP!$G$1:$AN$1=I$1),ITEXP!$G$7:$AN$15)+SUMIF(LABRCOST!$C$5:$C$5,$A184,LABRCOST!J$5:J$5)</f>
        <v>0</v>
      </c>
      <c r="J184" s="17" cm="1">
        <f t="array" ref="J184">SUMIF(TRAINGCOST!$B$6:$B$8,$A184,TRAINGCOST!K$6:K$8)+SUMPRODUCT(--(HSEEXP!$B$7:$B$24=$A184)*(HSEEXP!$G$1:$AN$1=J$1),HSEEXP!$G$7:$AN$24)+SUMPRODUCT(--(GENSERVEXP!$B$7:$B$47=$A184)*(GENSERVEXP!$G$1:$AN$1=J$1),GENSERVEXP!$G$7:$AN$47)+SUMPRODUCT(--(ITEXP!$B$7:$B$15=$A184)*(ITEXP!$G$1:$AN$1=J$1),ITEXP!$G$7:$AN$15)+SUMIF(LABRCOST!$C$5:$C$5,$A184,LABRCOST!K$5:K$5)</f>
        <v>0</v>
      </c>
      <c r="K184" s="17" cm="1">
        <f t="array" ref="K184">SUMIF(TRAINGCOST!$B$6:$B$8,$A184,TRAINGCOST!L$6:L$8)+SUMPRODUCT(--(HSEEXP!$B$7:$B$24=$A184)*(HSEEXP!$G$1:$AN$1=K$1),HSEEXP!$G$7:$AN$24)+SUMPRODUCT(--(GENSERVEXP!$B$7:$B$47=$A184)*(GENSERVEXP!$G$1:$AN$1=K$1),GENSERVEXP!$G$7:$AN$47)+SUMPRODUCT(--(ITEXP!$B$7:$B$15=$A184)*(ITEXP!$G$1:$AN$1=K$1),ITEXP!$G$7:$AN$15)+SUMIF(LABRCOST!$C$5:$C$5,$A184,LABRCOST!L$5:L$5)</f>
        <v>0</v>
      </c>
      <c r="L184" s="17" cm="1">
        <f t="array" ref="L184">SUMIF(TRAINGCOST!$B$6:$B$8,$A184,TRAINGCOST!M$6:M$8)+SUMPRODUCT(--(HSEEXP!$B$7:$B$24=$A184)*(HSEEXP!$G$1:$AN$1=L$1),HSEEXP!$G$7:$AN$24)+SUMPRODUCT(--(GENSERVEXP!$B$7:$B$47=$A184)*(GENSERVEXP!$G$1:$AN$1=L$1),GENSERVEXP!$G$7:$AN$47)+SUMPRODUCT(--(ITEXP!$B$7:$B$15=$A184)*(ITEXP!$G$1:$AN$1=L$1),ITEXP!$G$7:$AN$15)+SUMIF(LABRCOST!$C$5:$C$5,$A184,LABRCOST!M$5:M$5)</f>
        <v>0</v>
      </c>
      <c r="M184" s="17" cm="1">
        <f t="array" ref="M184">SUMIF(TRAINGCOST!$B$6:$B$8,$A184,TRAINGCOST!N$6:N$8)+SUMPRODUCT(--(HSEEXP!$B$7:$B$24=$A184)*(HSEEXP!$G$1:$AN$1=M$1),HSEEXP!$G$7:$AN$24)+SUMPRODUCT(--(GENSERVEXP!$B$7:$B$47=$A184)*(GENSERVEXP!$G$1:$AN$1=M$1),GENSERVEXP!$G$7:$AN$47)+SUMPRODUCT(--(ITEXP!$B$7:$B$15=$A184)*(ITEXP!$G$1:$AN$1=M$1),ITEXP!$G$7:$AN$15)+SUMIF(LABRCOST!$C$5:$C$5,$A184,LABRCOST!N$5:N$5)</f>
        <v>0</v>
      </c>
      <c r="N184" s="17" cm="1">
        <f t="array" ref="N184">SUMIF(TRAINGCOST!$B$6:$B$8,$A184,TRAINGCOST!O$6:O$8)+SUMPRODUCT(--(HSEEXP!$B$7:$B$24=$A184)*(HSEEXP!$G$1:$AN$1=N$1),HSEEXP!$G$7:$AN$24)+SUMPRODUCT(--(GENSERVEXP!$B$7:$B$47=$A184)*(GENSERVEXP!$G$1:$AN$1=N$1),GENSERVEXP!$G$7:$AN$47)+SUMPRODUCT(--(ITEXP!$B$7:$B$15=$A184)*(ITEXP!$G$1:$AN$1=N$1),ITEXP!$G$7:$AN$15)+SUMIF(LABRCOST!$C$5:$C$5,$A184,LABRCOST!O$5:O$5)</f>
        <v>0</v>
      </c>
      <c r="O184" s="18">
        <f t="shared" si="34"/>
        <v>0</v>
      </c>
      <c r="P184" s="32" t="s">
        <v>60</v>
      </c>
    </row>
    <row r="185" spans="1:16">
      <c r="A185" s="30" t="s">
        <v>557</v>
      </c>
      <c r="B185" s="31" t="s">
        <v>368</v>
      </c>
      <c r="C185" s="17" cm="1">
        <f t="array" ref="C185">SUMIF(TRAINGCOST!$B$6:$B$8,$A185,TRAINGCOST!D$6:D$8)+SUMPRODUCT(--(HSEEXP!$B$7:$B$24=$A185)*(HSEEXP!$G$1:$AN$1=C$1),HSEEXP!$G$7:$AN$24)+SUMPRODUCT(--(GENSERVEXP!$B$7:$B$47=$A185)*(GENSERVEXP!$G$1:$AN$1=C$1),GENSERVEXP!$G$7:$AN$47)+SUMPRODUCT(--(ITEXP!$B$7:$B$15=$A185)*(ITEXP!$G$1:$AN$1=C$1),ITEXP!$G$7:$AN$15)+SUMIF(LABRCOST!$C$5:$C$5,$A185,LABRCOST!D$5:D$5)</f>
        <v>64000000</v>
      </c>
      <c r="D185" s="17" cm="1">
        <f t="array" ref="D185">SUMIF(TRAINGCOST!$B$6:$B$8,$A185,TRAINGCOST!E$6:E$8)+SUMPRODUCT(--(HSEEXP!$B$7:$B$24=$A185)*(HSEEXP!$G$1:$AN$1=D$1),HSEEXP!$G$7:$AN$24)+SUMPRODUCT(--(GENSERVEXP!$B$7:$B$47=$A185)*(GENSERVEXP!$G$1:$AN$1=D$1),GENSERVEXP!$G$7:$AN$47)+SUMPRODUCT(--(ITEXP!$B$7:$B$15=$A185)*(ITEXP!$G$1:$AN$1=D$1),ITEXP!$G$7:$AN$15)+SUMIF(LABRCOST!$C$5:$C$5,$A185,LABRCOST!E$5:E$5)</f>
        <v>0</v>
      </c>
      <c r="E185" s="17" cm="1">
        <f t="array" ref="E185">SUMIF(TRAINGCOST!$B$6:$B$8,$A185,TRAINGCOST!F$6:F$8)+SUMPRODUCT(--(HSEEXP!$B$7:$B$24=$A185)*(HSEEXP!$G$1:$AN$1=E$1),HSEEXP!$G$7:$AN$24)+SUMPRODUCT(--(GENSERVEXP!$B$7:$B$47=$A185)*(GENSERVEXP!$G$1:$AN$1=E$1),GENSERVEXP!$G$7:$AN$47)+SUMPRODUCT(--(ITEXP!$B$7:$B$15=$A185)*(ITEXP!$G$1:$AN$1=E$1),ITEXP!$G$7:$AN$15)+SUMIF(LABRCOST!$C$5:$C$5,$A185,LABRCOST!F$5:F$5)</f>
        <v>0</v>
      </c>
      <c r="F185" s="17" cm="1">
        <f t="array" ref="F185">SUMIF(TRAINGCOST!$B$6:$B$8,$A185,TRAINGCOST!G$6:G$8)+SUMPRODUCT(--(HSEEXP!$B$7:$B$24=$A185)*(HSEEXP!$G$1:$AN$1=F$1),HSEEXP!$G$7:$AN$24)+SUMPRODUCT(--(GENSERVEXP!$B$7:$B$47=$A185)*(GENSERVEXP!$G$1:$AN$1=F$1),GENSERVEXP!$G$7:$AN$47)+SUMPRODUCT(--(ITEXP!$B$7:$B$15=$A185)*(ITEXP!$G$1:$AN$1=F$1),ITEXP!$G$7:$AN$15)+SUMIF(LABRCOST!$C$5:$C$5,$A185,LABRCOST!G$5:G$5)</f>
        <v>0</v>
      </c>
      <c r="G185" s="17" cm="1">
        <f t="array" ref="G185">SUMIF(TRAINGCOST!$B$6:$B$8,$A185,TRAINGCOST!H$6:H$8)+SUMPRODUCT(--(HSEEXP!$B$7:$B$24=$A185)*(HSEEXP!$G$1:$AN$1=G$1),HSEEXP!$G$7:$AN$24)+SUMPRODUCT(--(GENSERVEXP!$B$7:$B$47=$A185)*(GENSERVEXP!$G$1:$AN$1=G$1),GENSERVEXP!$G$7:$AN$47)+SUMPRODUCT(--(ITEXP!$B$7:$B$15=$A185)*(ITEXP!$G$1:$AN$1=G$1),ITEXP!$G$7:$AN$15)+SUMIF(LABRCOST!$C$5:$C$5,$A185,LABRCOST!H$5:H$5)</f>
        <v>0</v>
      </c>
      <c r="H185" s="17" cm="1">
        <f t="array" ref="H185">SUMIF(TRAINGCOST!$B$6:$B$8,$A185,TRAINGCOST!I$6:I$8)+SUMPRODUCT(--(HSEEXP!$B$7:$B$24=$A185)*(HSEEXP!$G$1:$AN$1=H$1),HSEEXP!$G$7:$AN$24)+SUMPRODUCT(--(GENSERVEXP!$B$7:$B$47=$A185)*(GENSERVEXP!$G$1:$AN$1=H$1),GENSERVEXP!$G$7:$AN$47)+SUMPRODUCT(--(ITEXP!$B$7:$B$15=$A185)*(ITEXP!$G$1:$AN$1=H$1),ITEXP!$G$7:$AN$15)+SUMIF(LABRCOST!$C$5:$C$5,$A185,LABRCOST!I$5:I$5)</f>
        <v>0</v>
      </c>
      <c r="I185" s="17" cm="1">
        <f t="array" ref="I185">SUMIF(TRAINGCOST!$B$6:$B$8,$A185,TRAINGCOST!J$6:J$8)+SUMPRODUCT(--(HSEEXP!$B$7:$B$24=$A185)*(HSEEXP!$G$1:$AN$1=I$1),HSEEXP!$G$7:$AN$24)+SUMPRODUCT(--(GENSERVEXP!$B$7:$B$47=$A185)*(GENSERVEXP!$G$1:$AN$1=I$1),GENSERVEXP!$G$7:$AN$47)+SUMPRODUCT(--(ITEXP!$B$7:$B$15=$A185)*(ITEXP!$G$1:$AN$1=I$1),ITEXP!$G$7:$AN$15)+SUMIF(LABRCOST!$C$5:$C$5,$A185,LABRCOST!J$5:J$5)</f>
        <v>0</v>
      </c>
      <c r="J185" s="17" cm="1">
        <f t="array" ref="J185">SUMIF(TRAINGCOST!$B$6:$B$8,$A185,TRAINGCOST!K$6:K$8)+SUMPRODUCT(--(HSEEXP!$B$7:$B$24=$A185)*(HSEEXP!$G$1:$AN$1=J$1),HSEEXP!$G$7:$AN$24)+SUMPRODUCT(--(GENSERVEXP!$B$7:$B$47=$A185)*(GENSERVEXP!$G$1:$AN$1=J$1),GENSERVEXP!$G$7:$AN$47)+SUMPRODUCT(--(ITEXP!$B$7:$B$15=$A185)*(ITEXP!$G$1:$AN$1=J$1),ITEXP!$G$7:$AN$15)+SUMIF(LABRCOST!$C$5:$C$5,$A185,LABRCOST!K$5:K$5)</f>
        <v>0</v>
      </c>
      <c r="K185" s="17" cm="1">
        <f t="array" ref="K185">SUMIF(TRAINGCOST!$B$6:$B$8,$A185,TRAINGCOST!L$6:L$8)+SUMPRODUCT(--(HSEEXP!$B$7:$B$24=$A185)*(HSEEXP!$G$1:$AN$1=K$1),HSEEXP!$G$7:$AN$24)+SUMPRODUCT(--(GENSERVEXP!$B$7:$B$47=$A185)*(GENSERVEXP!$G$1:$AN$1=K$1),GENSERVEXP!$G$7:$AN$47)+SUMPRODUCT(--(ITEXP!$B$7:$B$15=$A185)*(ITEXP!$G$1:$AN$1=K$1),ITEXP!$G$7:$AN$15)+SUMIF(LABRCOST!$C$5:$C$5,$A185,LABRCOST!L$5:L$5)</f>
        <v>0</v>
      </c>
      <c r="L185" s="17" cm="1">
        <f t="array" ref="L185">SUMIF(TRAINGCOST!$B$6:$B$8,$A185,TRAINGCOST!M$6:M$8)+SUMPRODUCT(--(HSEEXP!$B$7:$B$24=$A185)*(HSEEXP!$G$1:$AN$1=L$1),HSEEXP!$G$7:$AN$24)+SUMPRODUCT(--(GENSERVEXP!$B$7:$B$47=$A185)*(GENSERVEXP!$G$1:$AN$1=L$1),GENSERVEXP!$G$7:$AN$47)+SUMPRODUCT(--(ITEXP!$B$7:$B$15=$A185)*(ITEXP!$G$1:$AN$1=L$1),ITEXP!$G$7:$AN$15)+SUMIF(LABRCOST!$C$5:$C$5,$A185,LABRCOST!M$5:M$5)</f>
        <v>0</v>
      </c>
      <c r="M185" s="17" cm="1">
        <f t="array" ref="M185">SUMIF(TRAINGCOST!$B$6:$B$8,$A185,TRAINGCOST!N$6:N$8)+SUMPRODUCT(--(HSEEXP!$B$7:$B$24=$A185)*(HSEEXP!$G$1:$AN$1=M$1),HSEEXP!$G$7:$AN$24)+SUMPRODUCT(--(GENSERVEXP!$B$7:$B$47=$A185)*(GENSERVEXP!$G$1:$AN$1=M$1),GENSERVEXP!$G$7:$AN$47)+SUMPRODUCT(--(ITEXP!$B$7:$B$15=$A185)*(ITEXP!$G$1:$AN$1=M$1),ITEXP!$G$7:$AN$15)+SUMIF(LABRCOST!$C$5:$C$5,$A185,LABRCOST!N$5:N$5)</f>
        <v>0</v>
      </c>
      <c r="N185" s="17" cm="1">
        <f t="array" ref="N185">SUMIF(TRAINGCOST!$B$6:$B$8,$A185,TRAINGCOST!O$6:O$8)+SUMPRODUCT(--(HSEEXP!$B$7:$B$24=$A185)*(HSEEXP!$G$1:$AN$1=N$1),HSEEXP!$G$7:$AN$24)+SUMPRODUCT(--(GENSERVEXP!$B$7:$B$47=$A185)*(GENSERVEXP!$G$1:$AN$1=N$1),GENSERVEXP!$G$7:$AN$47)+SUMPRODUCT(--(ITEXP!$B$7:$B$15=$A185)*(ITEXP!$G$1:$AN$1=N$1),ITEXP!$G$7:$AN$15)+SUMIF(LABRCOST!$C$5:$C$5,$A185,LABRCOST!O$5:O$5)</f>
        <v>0</v>
      </c>
      <c r="O185" s="18">
        <f t="shared" si="34"/>
        <v>64000000</v>
      </c>
      <c r="P185" s="32" t="s">
        <v>60</v>
      </c>
    </row>
    <row r="186" spans="1:16">
      <c r="A186" s="30" t="s">
        <v>607</v>
      </c>
      <c r="B186" s="31" t="s">
        <v>370</v>
      </c>
      <c r="C186" s="17" cm="1">
        <f t="array" ref="C186">SUMIF(TRAINGCOST!$B$6:$B$8,$A186,TRAINGCOST!D$6:D$8)+SUMPRODUCT(--(HSEEXP!$B$7:$B$24=$A186)*(HSEEXP!$G$1:$AN$1=C$1),HSEEXP!$G$7:$AN$24)+SUMPRODUCT(--(GENSERVEXP!$B$7:$B$47=$A186)*(GENSERVEXP!$G$1:$AN$1=C$1),GENSERVEXP!$G$7:$AN$47)+SUMPRODUCT(--(ITEXP!$B$7:$B$15=$A186)*(ITEXP!$G$1:$AN$1=C$1),ITEXP!$G$7:$AN$15)+SUMIF(LABRCOST!$C$5:$C$5,$A186,LABRCOST!D$5:D$5)</f>
        <v>0</v>
      </c>
      <c r="D186" s="17" cm="1">
        <f t="array" ref="D186">SUMIF(TRAINGCOST!$B$6:$B$8,$A186,TRAINGCOST!E$6:E$8)+SUMPRODUCT(--(HSEEXP!$B$7:$B$24=$A186)*(HSEEXP!$G$1:$AN$1=D$1),HSEEXP!$G$7:$AN$24)+SUMPRODUCT(--(GENSERVEXP!$B$7:$B$47=$A186)*(GENSERVEXP!$G$1:$AN$1=D$1),GENSERVEXP!$G$7:$AN$47)+SUMPRODUCT(--(ITEXP!$B$7:$B$15=$A186)*(ITEXP!$G$1:$AN$1=D$1),ITEXP!$G$7:$AN$15)+SUMIF(LABRCOST!$C$5:$C$5,$A186,LABRCOST!E$5:E$5)</f>
        <v>0</v>
      </c>
      <c r="E186" s="17" cm="1">
        <f t="array" ref="E186">SUMIF(TRAINGCOST!$B$6:$B$8,$A186,TRAINGCOST!F$6:F$8)+SUMPRODUCT(--(HSEEXP!$B$7:$B$24=$A186)*(HSEEXP!$G$1:$AN$1=E$1),HSEEXP!$G$7:$AN$24)+SUMPRODUCT(--(GENSERVEXP!$B$7:$B$47=$A186)*(GENSERVEXP!$G$1:$AN$1=E$1),GENSERVEXP!$G$7:$AN$47)+SUMPRODUCT(--(ITEXP!$B$7:$B$15=$A186)*(ITEXP!$G$1:$AN$1=E$1),ITEXP!$G$7:$AN$15)+SUMIF(LABRCOST!$C$5:$C$5,$A186,LABRCOST!F$5:F$5)</f>
        <v>0</v>
      </c>
      <c r="F186" s="17" cm="1">
        <f t="array" ref="F186">SUMIF(TRAINGCOST!$B$6:$B$8,$A186,TRAINGCOST!G$6:G$8)+SUMPRODUCT(--(HSEEXP!$B$7:$B$24=$A186)*(HSEEXP!$G$1:$AN$1=F$1),HSEEXP!$G$7:$AN$24)+SUMPRODUCT(--(GENSERVEXP!$B$7:$B$47=$A186)*(GENSERVEXP!$G$1:$AN$1=F$1),GENSERVEXP!$G$7:$AN$47)+SUMPRODUCT(--(ITEXP!$B$7:$B$15=$A186)*(ITEXP!$G$1:$AN$1=F$1),ITEXP!$G$7:$AN$15)+SUMIF(LABRCOST!$C$5:$C$5,$A186,LABRCOST!G$5:G$5)</f>
        <v>0</v>
      </c>
      <c r="G186" s="17" cm="1">
        <f t="array" ref="G186">SUMIF(TRAINGCOST!$B$6:$B$8,$A186,TRAINGCOST!H$6:H$8)+SUMPRODUCT(--(HSEEXP!$B$7:$B$24=$A186)*(HSEEXP!$G$1:$AN$1=G$1),HSEEXP!$G$7:$AN$24)+SUMPRODUCT(--(GENSERVEXP!$B$7:$B$47=$A186)*(GENSERVEXP!$G$1:$AN$1=G$1),GENSERVEXP!$G$7:$AN$47)+SUMPRODUCT(--(ITEXP!$B$7:$B$15=$A186)*(ITEXP!$G$1:$AN$1=G$1),ITEXP!$G$7:$AN$15)+SUMIF(LABRCOST!$C$5:$C$5,$A186,LABRCOST!H$5:H$5)</f>
        <v>0</v>
      </c>
      <c r="H186" s="17" cm="1">
        <f t="array" ref="H186">SUMIF(TRAINGCOST!$B$6:$B$8,$A186,TRAINGCOST!I$6:I$8)+SUMPRODUCT(--(HSEEXP!$B$7:$B$24=$A186)*(HSEEXP!$G$1:$AN$1=H$1),HSEEXP!$G$7:$AN$24)+SUMPRODUCT(--(GENSERVEXP!$B$7:$B$47=$A186)*(GENSERVEXP!$G$1:$AN$1=H$1),GENSERVEXP!$G$7:$AN$47)+SUMPRODUCT(--(ITEXP!$B$7:$B$15=$A186)*(ITEXP!$G$1:$AN$1=H$1),ITEXP!$G$7:$AN$15)+SUMIF(LABRCOST!$C$5:$C$5,$A186,LABRCOST!I$5:I$5)</f>
        <v>0</v>
      </c>
      <c r="I186" s="17" cm="1">
        <f t="array" ref="I186">SUMIF(TRAINGCOST!$B$6:$B$8,$A186,TRAINGCOST!J$6:J$8)+SUMPRODUCT(--(HSEEXP!$B$7:$B$24=$A186)*(HSEEXP!$G$1:$AN$1=I$1),HSEEXP!$G$7:$AN$24)+SUMPRODUCT(--(GENSERVEXP!$B$7:$B$47=$A186)*(GENSERVEXP!$G$1:$AN$1=I$1),GENSERVEXP!$G$7:$AN$47)+SUMPRODUCT(--(ITEXP!$B$7:$B$15=$A186)*(ITEXP!$G$1:$AN$1=I$1),ITEXP!$G$7:$AN$15)+SUMIF(LABRCOST!$C$5:$C$5,$A186,LABRCOST!J$5:J$5)</f>
        <v>0</v>
      </c>
      <c r="J186" s="17" cm="1">
        <f t="array" ref="J186">SUMIF(TRAINGCOST!$B$6:$B$8,$A186,TRAINGCOST!K$6:K$8)+SUMPRODUCT(--(HSEEXP!$B$7:$B$24=$A186)*(HSEEXP!$G$1:$AN$1=J$1),HSEEXP!$G$7:$AN$24)+SUMPRODUCT(--(GENSERVEXP!$B$7:$B$47=$A186)*(GENSERVEXP!$G$1:$AN$1=J$1),GENSERVEXP!$G$7:$AN$47)+SUMPRODUCT(--(ITEXP!$B$7:$B$15=$A186)*(ITEXP!$G$1:$AN$1=J$1),ITEXP!$G$7:$AN$15)+SUMIF(LABRCOST!$C$5:$C$5,$A186,LABRCOST!K$5:K$5)</f>
        <v>0</v>
      </c>
      <c r="K186" s="17" cm="1">
        <f t="array" ref="K186">SUMIF(TRAINGCOST!$B$6:$B$8,$A186,TRAINGCOST!L$6:L$8)+SUMPRODUCT(--(HSEEXP!$B$7:$B$24=$A186)*(HSEEXP!$G$1:$AN$1=K$1),HSEEXP!$G$7:$AN$24)+SUMPRODUCT(--(GENSERVEXP!$B$7:$B$47=$A186)*(GENSERVEXP!$G$1:$AN$1=K$1),GENSERVEXP!$G$7:$AN$47)+SUMPRODUCT(--(ITEXP!$B$7:$B$15=$A186)*(ITEXP!$G$1:$AN$1=K$1),ITEXP!$G$7:$AN$15)+SUMIF(LABRCOST!$C$5:$C$5,$A186,LABRCOST!L$5:L$5)</f>
        <v>0</v>
      </c>
      <c r="L186" s="17" cm="1">
        <f t="array" ref="L186">SUMIF(TRAINGCOST!$B$6:$B$8,$A186,TRAINGCOST!M$6:M$8)+SUMPRODUCT(--(HSEEXP!$B$7:$B$24=$A186)*(HSEEXP!$G$1:$AN$1=L$1),HSEEXP!$G$7:$AN$24)+SUMPRODUCT(--(GENSERVEXP!$B$7:$B$47=$A186)*(GENSERVEXP!$G$1:$AN$1=L$1),GENSERVEXP!$G$7:$AN$47)+SUMPRODUCT(--(ITEXP!$B$7:$B$15=$A186)*(ITEXP!$G$1:$AN$1=L$1),ITEXP!$G$7:$AN$15)+SUMIF(LABRCOST!$C$5:$C$5,$A186,LABRCOST!M$5:M$5)</f>
        <v>0</v>
      </c>
      <c r="M186" s="17" cm="1">
        <f t="array" ref="M186">SUMIF(TRAINGCOST!$B$6:$B$8,$A186,TRAINGCOST!N$6:N$8)+SUMPRODUCT(--(HSEEXP!$B$7:$B$24=$A186)*(HSEEXP!$G$1:$AN$1=M$1),HSEEXP!$G$7:$AN$24)+SUMPRODUCT(--(GENSERVEXP!$B$7:$B$47=$A186)*(GENSERVEXP!$G$1:$AN$1=M$1),GENSERVEXP!$G$7:$AN$47)+SUMPRODUCT(--(ITEXP!$B$7:$B$15=$A186)*(ITEXP!$G$1:$AN$1=M$1),ITEXP!$G$7:$AN$15)+SUMIF(LABRCOST!$C$5:$C$5,$A186,LABRCOST!N$5:N$5)</f>
        <v>0</v>
      </c>
      <c r="N186" s="17" cm="1">
        <f t="array" ref="N186">SUMIF(TRAINGCOST!$B$6:$B$8,$A186,TRAINGCOST!O$6:O$8)+SUMPRODUCT(--(HSEEXP!$B$7:$B$24=$A186)*(HSEEXP!$G$1:$AN$1=N$1),HSEEXP!$G$7:$AN$24)+SUMPRODUCT(--(GENSERVEXP!$B$7:$B$47=$A186)*(GENSERVEXP!$G$1:$AN$1=N$1),GENSERVEXP!$G$7:$AN$47)+SUMPRODUCT(--(ITEXP!$B$7:$B$15=$A186)*(ITEXP!$G$1:$AN$1=N$1),ITEXP!$G$7:$AN$15)+SUMIF(LABRCOST!$C$5:$C$5,$A186,LABRCOST!O$5:O$5)</f>
        <v>0</v>
      </c>
      <c r="O186" s="18">
        <f t="shared" si="34"/>
        <v>0</v>
      </c>
      <c r="P186" s="32" t="s">
        <v>60</v>
      </c>
    </row>
    <row r="187" spans="1:16">
      <c r="A187" s="30" t="s">
        <v>608</v>
      </c>
      <c r="B187" s="31" t="s">
        <v>371</v>
      </c>
      <c r="C187" s="17" cm="1">
        <f t="array" ref="C187">SUMIF(TRAINGCOST!$B$6:$B$8,$A187,TRAINGCOST!D$6:D$8)+SUMPRODUCT(--(HSEEXP!$B$7:$B$24=$A187)*(HSEEXP!$G$1:$AN$1=C$1),HSEEXP!$G$7:$AN$24)+SUMPRODUCT(--(GENSERVEXP!$B$7:$B$47=$A187)*(GENSERVEXP!$G$1:$AN$1=C$1),GENSERVEXP!$G$7:$AN$47)+SUMPRODUCT(--(ITEXP!$B$7:$B$15=$A187)*(ITEXP!$G$1:$AN$1=C$1),ITEXP!$G$7:$AN$15)+SUMIF(LABRCOST!$C$5:$C$5,$A187,LABRCOST!D$5:D$5)</f>
        <v>0</v>
      </c>
      <c r="D187" s="17" cm="1">
        <f t="array" ref="D187">SUMIF(TRAINGCOST!$B$6:$B$8,$A187,TRAINGCOST!E$6:E$8)+SUMPRODUCT(--(HSEEXP!$B$7:$B$24=$A187)*(HSEEXP!$G$1:$AN$1=D$1),HSEEXP!$G$7:$AN$24)+SUMPRODUCT(--(GENSERVEXP!$B$7:$B$47=$A187)*(GENSERVEXP!$G$1:$AN$1=D$1),GENSERVEXP!$G$7:$AN$47)+SUMPRODUCT(--(ITEXP!$B$7:$B$15=$A187)*(ITEXP!$G$1:$AN$1=D$1),ITEXP!$G$7:$AN$15)+SUMIF(LABRCOST!$C$5:$C$5,$A187,LABRCOST!E$5:E$5)</f>
        <v>0</v>
      </c>
      <c r="E187" s="17" cm="1">
        <f t="array" ref="E187">SUMIF(TRAINGCOST!$B$6:$B$8,$A187,TRAINGCOST!F$6:F$8)+SUMPRODUCT(--(HSEEXP!$B$7:$B$24=$A187)*(HSEEXP!$G$1:$AN$1=E$1),HSEEXP!$G$7:$AN$24)+SUMPRODUCT(--(GENSERVEXP!$B$7:$B$47=$A187)*(GENSERVEXP!$G$1:$AN$1=E$1),GENSERVEXP!$G$7:$AN$47)+SUMPRODUCT(--(ITEXP!$B$7:$B$15=$A187)*(ITEXP!$G$1:$AN$1=E$1),ITEXP!$G$7:$AN$15)+SUMIF(LABRCOST!$C$5:$C$5,$A187,LABRCOST!F$5:F$5)</f>
        <v>0</v>
      </c>
      <c r="F187" s="17" cm="1">
        <f t="array" ref="F187">SUMIF(TRAINGCOST!$B$6:$B$8,$A187,TRAINGCOST!G$6:G$8)+SUMPRODUCT(--(HSEEXP!$B$7:$B$24=$A187)*(HSEEXP!$G$1:$AN$1=F$1),HSEEXP!$G$7:$AN$24)+SUMPRODUCT(--(GENSERVEXP!$B$7:$B$47=$A187)*(GENSERVEXP!$G$1:$AN$1=F$1),GENSERVEXP!$G$7:$AN$47)+SUMPRODUCT(--(ITEXP!$B$7:$B$15=$A187)*(ITEXP!$G$1:$AN$1=F$1),ITEXP!$G$7:$AN$15)+SUMIF(LABRCOST!$C$5:$C$5,$A187,LABRCOST!G$5:G$5)</f>
        <v>0</v>
      </c>
      <c r="G187" s="17" cm="1">
        <f t="array" ref="G187">SUMIF(TRAINGCOST!$B$6:$B$8,$A187,TRAINGCOST!H$6:H$8)+SUMPRODUCT(--(HSEEXP!$B$7:$B$24=$A187)*(HSEEXP!$G$1:$AN$1=G$1),HSEEXP!$G$7:$AN$24)+SUMPRODUCT(--(GENSERVEXP!$B$7:$B$47=$A187)*(GENSERVEXP!$G$1:$AN$1=G$1),GENSERVEXP!$G$7:$AN$47)+SUMPRODUCT(--(ITEXP!$B$7:$B$15=$A187)*(ITEXP!$G$1:$AN$1=G$1),ITEXP!$G$7:$AN$15)+SUMIF(LABRCOST!$C$5:$C$5,$A187,LABRCOST!H$5:H$5)</f>
        <v>0</v>
      </c>
      <c r="H187" s="17" cm="1">
        <f t="array" ref="H187">SUMIF(TRAINGCOST!$B$6:$B$8,$A187,TRAINGCOST!I$6:I$8)+SUMPRODUCT(--(HSEEXP!$B$7:$B$24=$A187)*(HSEEXP!$G$1:$AN$1=H$1),HSEEXP!$G$7:$AN$24)+SUMPRODUCT(--(GENSERVEXP!$B$7:$B$47=$A187)*(GENSERVEXP!$G$1:$AN$1=H$1),GENSERVEXP!$G$7:$AN$47)+SUMPRODUCT(--(ITEXP!$B$7:$B$15=$A187)*(ITEXP!$G$1:$AN$1=H$1),ITEXP!$G$7:$AN$15)+SUMIF(LABRCOST!$C$5:$C$5,$A187,LABRCOST!I$5:I$5)</f>
        <v>0</v>
      </c>
      <c r="I187" s="17" cm="1">
        <f t="array" ref="I187">SUMIF(TRAINGCOST!$B$6:$B$8,$A187,TRAINGCOST!J$6:J$8)+SUMPRODUCT(--(HSEEXP!$B$7:$B$24=$A187)*(HSEEXP!$G$1:$AN$1=I$1),HSEEXP!$G$7:$AN$24)+SUMPRODUCT(--(GENSERVEXP!$B$7:$B$47=$A187)*(GENSERVEXP!$G$1:$AN$1=I$1),GENSERVEXP!$G$7:$AN$47)+SUMPRODUCT(--(ITEXP!$B$7:$B$15=$A187)*(ITEXP!$G$1:$AN$1=I$1),ITEXP!$G$7:$AN$15)+SUMIF(LABRCOST!$C$5:$C$5,$A187,LABRCOST!J$5:J$5)</f>
        <v>0</v>
      </c>
      <c r="J187" s="17" cm="1">
        <f t="array" ref="J187">SUMIF(TRAINGCOST!$B$6:$B$8,$A187,TRAINGCOST!K$6:K$8)+SUMPRODUCT(--(HSEEXP!$B$7:$B$24=$A187)*(HSEEXP!$G$1:$AN$1=J$1),HSEEXP!$G$7:$AN$24)+SUMPRODUCT(--(GENSERVEXP!$B$7:$B$47=$A187)*(GENSERVEXP!$G$1:$AN$1=J$1),GENSERVEXP!$G$7:$AN$47)+SUMPRODUCT(--(ITEXP!$B$7:$B$15=$A187)*(ITEXP!$G$1:$AN$1=J$1),ITEXP!$G$7:$AN$15)+SUMIF(LABRCOST!$C$5:$C$5,$A187,LABRCOST!K$5:K$5)</f>
        <v>0</v>
      </c>
      <c r="K187" s="17" cm="1">
        <f t="array" ref="K187">SUMIF(TRAINGCOST!$B$6:$B$8,$A187,TRAINGCOST!L$6:L$8)+SUMPRODUCT(--(HSEEXP!$B$7:$B$24=$A187)*(HSEEXP!$G$1:$AN$1=K$1),HSEEXP!$G$7:$AN$24)+SUMPRODUCT(--(GENSERVEXP!$B$7:$B$47=$A187)*(GENSERVEXP!$G$1:$AN$1=K$1),GENSERVEXP!$G$7:$AN$47)+SUMPRODUCT(--(ITEXP!$B$7:$B$15=$A187)*(ITEXP!$G$1:$AN$1=K$1),ITEXP!$G$7:$AN$15)+SUMIF(LABRCOST!$C$5:$C$5,$A187,LABRCOST!L$5:L$5)</f>
        <v>0</v>
      </c>
      <c r="L187" s="17" cm="1">
        <f t="array" ref="L187">SUMIF(TRAINGCOST!$B$6:$B$8,$A187,TRAINGCOST!M$6:M$8)+SUMPRODUCT(--(HSEEXP!$B$7:$B$24=$A187)*(HSEEXP!$G$1:$AN$1=L$1),HSEEXP!$G$7:$AN$24)+SUMPRODUCT(--(GENSERVEXP!$B$7:$B$47=$A187)*(GENSERVEXP!$G$1:$AN$1=L$1),GENSERVEXP!$G$7:$AN$47)+SUMPRODUCT(--(ITEXP!$B$7:$B$15=$A187)*(ITEXP!$G$1:$AN$1=L$1),ITEXP!$G$7:$AN$15)+SUMIF(LABRCOST!$C$5:$C$5,$A187,LABRCOST!M$5:M$5)</f>
        <v>0</v>
      </c>
      <c r="M187" s="17" cm="1">
        <f t="array" ref="M187">SUMIF(TRAINGCOST!$B$6:$B$8,$A187,TRAINGCOST!N$6:N$8)+SUMPRODUCT(--(HSEEXP!$B$7:$B$24=$A187)*(HSEEXP!$G$1:$AN$1=M$1),HSEEXP!$G$7:$AN$24)+SUMPRODUCT(--(GENSERVEXP!$B$7:$B$47=$A187)*(GENSERVEXP!$G$1:$AN$1=M$1),GENSERVEXP!$G$7:$AN$47)+SUMPRODUCT(--(ITEXP!$B$7:$B$15=$A187)*(ITEXP!$G$1:$AN$1=M$1),ITEXP!$G$7:$AN$15)+SUMIF(LABRCOST!$C$5:$C$5,$A187,LABRCOST!N$5:N$5)</f>
        <v>0</v>
      </c>
      <c r="N187" s="17" cm="1">
        <f t="array" ref="N187">SUMIF(TRAINGCOST!$B$6:$B$8,$A187,TRAINGCOST!O$6:O$8)+SUMPRODUCT(--(HSEEXP!$B$7:$B$24=$A187)*(HSEEXP!$G$1:$AN$1=N$1),HSEEXP!$G$7:$AN$24)+SUMPRODUCT(--(GENSERVEXP!$B$7:$B$47=$A187)*(GENSERVEXP!$G$1:$AN$1=N$1),GENSERVEXP!$G$7:$AN$47)+SUMPRODUCT(--(ITEXP!$B$7:$B$15=$A187)*(ITEXP!$G$1:$AN$1=N$1),ITEXP!$G$7:$AN$15)+SUMIF(LABRCOST!$C$5:$C$5,$A187,LABRCOST!O$5:O$5)</f>
        <v>0</v>
      </c>
      <c r="O187" s="18">
        <f t="shared" si="34"/>
        <v>0</v>
      </c>
      <c r="P187" s="32" t="s">
        <v>278</v>
      </c>
    </row>
    <row r="188" spans="1:16">
      <c r="A188" s="20" t="s">
        <v>372</v>
      </c>
      <c r="B188" s="29" t="s">
        <v>373</v>
      </c>
      <c r="C188" s="22">
        <f t="shared" ref="C188:N188" si="35">SUM(C181:C187)</f>
        <v>64000000</v>
      </c>
      <c r="D188" s="22">
        <f t="shared" si="35"/>
        <v>0</v>
      </c>
      <c r="E188" s="22">
        <f t="shared" si="35"/>
        <v>0</v>
      </c>
      <c r="F188" s="22">
        <f t="shared" si="35"/>
        <v>0</v>
      </c>
      <c r="G188" s="22">
        <f t="shared" si="35"/>
        <v>0</v>
      </c>
      <c r="H188" s="22">
        <f t="shared" si="35"/>
        <v>0</v>
      </c>
      <c r="I188" s="22">
        <f t="shared" si="35"/>
        <v>0</v>
      </c>
      <c r="J188" s="22">
        <f t="shared" si="35"/>
        <v>0</v>
      </c>
      <c r="K188" s="22">
        <f t="shared" si="35"/>
        <v>0</v>
      </c>
      <c r="L188" s="22">
        <f t="shared" si="35"/>
        <v>0</v>
      </c>
      <c r="M188" s="22">
        <f t="shared" si="35"/>
        <v>0</v>
      </c>
      <c r="N188" s="22">
        <f t="shared" si="35"/>
        <v>0</v>
      </c>
      <c r="O188" s="23">
        <f>SUM(O181:O187)</f>
        <v>64000000</v>
      </c>
      <c r="P188" s="24"/>
    </row>
    <row r="189" spans="1:16">
      <c r="A189" s="30" t="s">
        <v>374</v>
      </c>
      <c r="B189" s="31" t="s">
        <v>375</v>
      </c>
      <c r="C189" s="17" cm="1">
        <f t="array" ref="C189">SUMIF(TRAINGCOST!$B$6:$B$8,$A189,TRAINGCOST!D$6:D$8)+SUMPRODUCT(--(HSEEXP!$B$7:$B$24=$A189)*(HSEEXP!$G$1:$AN$1=C$1),HSEEXP!$G$7:$AN$24)+SUMPRODUCT(--(GENSERVEXP!$B$7:$B$47=$A189)*(GENSERVEXP!$G$1:$AN$1=C$1),GENSERVEXP!$G$7:$AN$47)+SUMPRODUCT(--(ITEXP!$B$7:$B$15=$A189)*(ITEXP!$G$1:$AN$1=C$1),ITEXP!$G$7:$AN$15)+SUMIF(LABRCOST!$C$5:$C$5,$A189,LABRCOST!D$5:D$5)</f>
        <v>0</v>
      </c>
      <c r="D189" s="17" cm="1">
        <f t="array" ref="D189">SUMIF(TRAINGCOST!$B$6:$B$8,$A189,TRAINGCOST!E$6:E$8)+SUMPRODUCT(--(HSEEXP!$B$7:$B$24=$A189)*(HSEEXP!$G$1:$AN$1=D$1),HSEEXP!$G$7:$AN$24)+SUMPRODUCT(--(GENSERVEXP!$B$7:$B$47=$A189)*(GENSERVEXP!$G$1:$AN$1=D$1),GENSERVEXP!$G$7:$AN$47)+SUMPRODUCT(--(ITEXP!$B$7:$B$15=$A189)*(ITEXP!$G$1:$AN$1=D$1),ITEXP!$G$7:$AN$15)+SUMIF(LABRCOST!$C$5:$C$5,$A189,LABRCOST!E$5:E$5)</f>
        <v>0</v>
      </c>
      <c r="E189" s="17" cm="1">
        <f t="array" ref="E189">SUMIF(TRAINGCOST!$B$6:$B$8,$A189,TRAINGCOST!F$6:F$8)+SUMPRODUCT(--(HSEEXP!$B$7:$B$24=$A189)*(HSEEXP!$G$1:$AN$1=E$1),HSEEXP!$G$7:$AN$24)+SUMPRODUCT(--(GENSERVEXP!$B$7:$B$47=$A189)*(GENSERVEXP!$G$1:$AN$1=E$1),GENSERVEXP!$G$7:$AN$47)+SUMPRODUCT(--(ITEXP!$B$7:$B$15=$A189)*(ITEXP!$G$1:$AN$1=E$1),ITEXP!$G$7:$AN$15)+SUMIF(LABRCOST!$C$5:$C$5,$A189,LABRCOST!F$5:F$5)</f>
        <v>0</v>
      </c>
      <c r="F189" s="17" cm="1">
        <f t="array" ref="F189">SUMIF(TRAINGCOST!$B$6:$B$8,$A189,TRAINGCOST!G$6:G$8)+SUMPRODUCT(--(HSEEXP!$B$7:$B$24=$A189)*(HSEEXP!$G$1:$AN$1=F$1),HSEEXP!$G$7:$AN$24)+SUMPRODUCT(--(GENSERVEXP!$B$7:$B$47=$A189)*(GENSERVEXP!$G$1:$AN$1=F$1),GENSERVEXP!$G$7:$AN$47)+SUMPRODUCT(--(ITEXP!$B$7:$B$15=$A189)*(ITEXP!$G$1:$AN$1=F$1),ITEXP!$G$7:$AN$15)+SUMIF(LABRCOST!$C$5:$C$5,$A189,LABRCOST!G$5:G$5)</f>
        <v>0</v>
      </c>
      <c r="G189" s="17" cm="1">
        <f t="array" ref="G189">SUMIF(TRAINGCOST!$B$6:$B$8,$A189,TRAINGCOST!H$6:H$8)+SUMPRODUCT(--(HSEEXP!$B$7:$B$24=$A189)*(HSEEXP!$G$1:$AN$1=G$1),HSEEXP!$G$7:$AN$24)+SUMPRODUCT(--(GENSERVEXP!$B$7:$B$47=$A189)*(GENSERVEXP!$G$1:$AN$1=G$1),GENSERVEXP!$G$7:$AN$47)+SUMPRODUCT(--(ITEXP!$B$7:$B$15=$A189)*(ITEXP!$G$1:$AN$1=G$1),ITEXP!$G$7:$AN$15)+SUMIF(LABRCOST!$C$5:$C$5,$A189,LABRCOST!H$5:H$5)</f>
        <v>0</v>
      </c>
      <c r="H189" s="17" cm="1">
        <f t="array" ref="H189">SUMIF(TRAINGCOST!$B$6:$B$8,$A189,TRAINGCOST!I$6:I$8)+SUMPRODUCT(--(HSEEXP!$B$7:$B$24=$A189)*(HSEEXP!$G$1:$AN$1=H$1),HSEEXP!$G$7:$AN$24)+SUMPRODUCT(--(GENSERVEXP!$B$7:$B$47=$A189)*(GENSERVEXP!$G$1:$AN$1=H$1),GENSERVEXP!$G$7:$AN$47)+SUMPRODUCT(--(ITEXP!$B$7:$B$15=$A189)*(ITEXP!$G$1:$AN$1=H$1),ITEXP!$G$7:$AN$15)+SUMIF(LABRCOST!$C$5:$C$5,$A189,LABRCOST!I$5:I$5)</f>
        <v>0</v>
      </c>
      <c r="I189" s="17" cm="1">
        <f t="array" ref="I189">SUMIF(TRAINGCOST!$B$6:$B$8,$A189,TRAINGCOST!J$6:J$8)+SUMPRODUCT(--(HSEEXP!$B$7:$B$24=$A189)*(HSEEXP!$G$1:$AN$1=I$1),HSEEXP!$G$7:$AN$24)+SUMPRODUCT(--(GENSERVEXP!$B$7:$B$47=$A189)*(GENSERVEXP!$G$1:$AN$1=I$1),GENSERVEXP!$G$7:$AN$47)+SUMPRODUCT(--(ITEXP!$B$7:$B$15=$A189)*(ITEXP!$G$1:$AN$1=I$1),ITEXP!$G$7:$AN$15)+SUMIF(LABRCOST!$C$5:$C$5,$A189,LABRCOST!J$5:J$5)</f>
        <v>0</v>
      </c>
      <c r="J189" s="17" cm="1">
        <f t="array" ref="J189">SUMIF(TRAINGCOST!$B$6:$B$8,$A189,TRAINGCOST!K$6:K$8)+SUMPRODUCT(--(HSEEXP!$B$7:$B$24=$A189)*(HSEEXP!$G$1:$AN$1=J$1),HSEEXP!$G$7:$AN$24)+SUMPRODUCT(--(GENSERVEXP!$B$7:$B$47=$A189)*(GENSERVEXP!$G$1:$AN$1=J$1),GENSERVEXP!$G$7:$AN$47)+SUMPRODUCT(--(ITEXP!$B$7:$B$15=$A189)*(ITEXP!$G$1:$AN$1=J$1),ITEXP!$G$7:$AN$15)+SUMIF(LABRCOST!$C$5:$C$5,$A189,LABRCOST!K$5:K$5)</f>
        <v>0</v>
      </c>
      <c r="K189" s="17" cm="1">
        <f t="array" ref="K189">SUMIF(TRAINGCOST!$B$6:$B$8,$A189,TRAINGCOST!L$6:L$8)+SUMPRODUCT(--(HSEEXP!$B$7:$B$24=$A189)*(HSEEXP!$G$1:$AN$1=K$1),HSEEXP!$G$7:$AN$24)+SUMPRODUCT(--(GENSERVEXP!$B$7:$B$47=$A189)*(GENSERVEXP!$G$1:$AN$1=K$1),GENSERVEXP!$G$7:$AN$47)+SUMPRODUCT(--(ITEXP!$B$7:$B$15=$A189)*(ITEXP!$G$1:$AN$1=K$1),ITEXP!$G$7:$AN$15)+SUMIF(LABRCOST!$C$5:$C$5,$A189,LABRCOST!L$5:L$5)</f>
        <v>0</v>
      </c>
      <c r="L189" s="17" cm="1">
        <f t="array" ref="L189">SUMIF(TRAINGCOST!$B$6:$B$8,$A189,TRAINGCOST!M$6:M$8)+SUMPRODUCT(--(HSEEXP!$B$7:$B$24=$A189)*(HSEEXP!$G$1:$AN$1=L$1),HSEEXP!$G$7:$AN$24)+SUMPRODUCT(--(GENSERVEXP!$B$7:$B$47=$A189)*(GENSERVEXP!$G$1:$AN$1=L$1),GENSERVEXP!$G$7:$AN$47)+SUMPRODUCT(--(ITEXP!$B$7:$B$15=$A189)*(ITEXP!$G$1:$AN$1=L$1),ITEXP!$G$7:$AN$15)+SUMIF(LABRCOST!$C$5:$C$5,$A189,LABRCOST!M$5:M$5)</f>
        <v>0</v>
      </c>
      <c r="M189" s="17" cm="1">
        <f t="array" ref="M189">SUMIF(TRAINGCOST!$B$6:$B$8,$A189,TRAINGCOST!N$6:N$8)+SUMPRODUCT(--(HSEEXP!$B$7:$B$24=$A189)*(HSEEXP!$G$1:$AN$1=M$1),HSEEXP!$G$7:$AN$24)+SUMPRODUCT(--(GENSERVEXP!$B$7:$B$47=$A189)*(GENSERVEXP!$G$1:$AN$1=M$1),GENSERVEXP!$G$7:$AN$47)+SUMPRODUCT(--(ITEXP!$B$7:$B$15=$A189)*(ITEXP!$G$1:$AN$1=M$1),ITEXP!$G$7:$AN$15)+SUMIF(LABRCOST!$C$5:$C$5,$A189,LABRCOST!N$5:N$5)</f>
        <v>0</v>
      </c>
      <c r="N189" s="17" cm="1">
        <f t="array" ref="N189">SUMIF(TRAINGCOST!$B$6:$B$8,$A189,TRAINGCOST!O$6:O$8)+SUMPRODUCT(--(HSEEXP!$B$7:$B$24=$A189)*(HSEEXP!$G$1:$AN$1=N$1),HSEEXP!$G$7:$AN$24)+SUMPRODUCT(--(GENSERVEXP!$B$7:$B$47=$A189)*(GENSERVEXP!$G$1:$AN$1=N$1),GENSERVEXP!$G$7:$AN$47)+SUMPRODUCT(--(ITEXP!$B$7:$B$15=$A189)*(ITEXP!$G$1:$AN$1=N$1),ITEXP!$G$7:$AN$15)+SUMIF(LABRCOST!$C$5:$C$5,$A189,LABRCOST!O$5:O$5)</f>
        <v>0</v>
      </c>
      <c r="O189" s="18">
        <f t="shared" ref="O189:O197" si="36">SUM(C189:N189)</f>
        <v>0</v>
      </c>
      <c r="P189" s="32" t="s">
        <v>60</v>
      </c>
    </row>
    <row r="190" spans="1:16">
      <c r="A190" s="30" t="s">
        <v>376</v>
      </c>
      <c r="B190" s="31" t="s">
        <v>377</v>
      </c>
      <c r="C190" s="17" cm="1">
        <f t="array" ref="C190">SUMIF(TRAINGCOST!$B$6:$B$8,$A190,TRAINGCOST!D$6:D$8)+SUMPRODUCT(--(HSEEXP!$B$7:$B$24=$A190)*(HSEEXP!$G$1:$AN$1=C$1),HSEEXP!$G$7:$AN$24)+SUMPRODUCT(--(GENSERVEXP!$B$7:$B$47=$A190)*(GENSERVEXP!$G$1:$AN$1=C$1),GENSERVEXP!$G$7:$AN$47)+SUMPRODUCT(--(ITEXP!$B$7:$B$15=$A190)*(ITEXP!$G$1:$AN$1=C$1),ITEXP!$G$7:$AN$15)+SUMIF(LABRCOST!$C$5:$C$5,$A190,LABRCOST!D$5:D$5)</f>
        <v>0</v>
      </c>
      <c r="D190" s="17" cm="1">
        <f t="array" ref="D190">SUMIF(TRAINGCOST!$B$6:$B$8,$A190,TRAINGCOST!E$6:E$8)+SUMPRODUCT(--(HSEEXP!$B$7:$B$24=$A190)*(HSEEXP!$G$1:$AN$1=D$1),HSEEXP!$G$7:$AN$24)+SUMPRODUCT(--(GENSERVEXP!$B$7:$B$47=$A190)*(GENSERVEXP!$G$1:$AN$1=D$1),GENSERVEXP!$G$7:$AN$47)+SUMPRODUCT(--(ITEXP!$B$7:$B$15=$A190)*(ITEXP!$G$1:$AN$1=D$1),ITEXP!$G$7:$AN$15)+SUMIF(LABRCOST!$C$5:$C$5,$A190,LABRCOST!E$5:E$5)</f>
        <v>0</v>
      </c>
      <c r="E190" s="17" cm="1">
        <f t="array" ref="E190">SUMIF(TRAINGCOST!$B$6:$B$8,$A190,TRAINGCOST!F$6:F$8)+SUMPRODUCT(--(HSEEXP!$B$7:$B$24=$A190)*(HSEEXP!$G$1:$AN$1=E$1),HSEEXP!$G$7:$AN$24)+SUMPRODUCT(--(GENSERVEXP!$B$7:$B$47=$A190)*(GENSERVEXP!$G$1:$AN$1=E$1),GENSERVEXP!$G$7:$AN$47)+SUMPRODUCT(--(ITEXP!$B$7:$B$15=$A190)*(ITEXP!$G$1:$AN$1=E$1),ITEXP!$G$7:$AN$15)+SUMIF(LABRCOST!$C$5:$C$5,$A190,LABRCOST!F$5:F$5)</f>
        <v>0</v>
      </c>
      <c r="F190" s="17" cm="1">
        <f t="array" ref="F190">SUMIF(TRAINGCOST!$B$6:$B$8,$A190,TRAINGCOST!G$6:G$8)+SUMPRODUCT(--(HSEEXP!$B$7:$B$24=$A190)*(HSEEXP!$G$1:$AN$1=F$1),HSEEXP!$G$7:$AN$24)+SUMPRODUCT(--(GENSERVEXP!$B$7:$B$47=$A190)*(GENSERVEXP!$G$1:$AN$1=F$1),GENSERVEXP!$G$7:$AN$47)+SUMPRODUCT(--(ITEXP!$B$7:$B$15=$A190)*(ITEXP!$G$1:$AN$1=F$1),ITEXP!$G$7:$AN$15)+SUMIF(LABRCOST!$C$5:$C$5,$A190,LABRCOST!G$5:G$5)</f>
        <v>0</v>
      </c>
      <c r="G190" s="17" cm="1">
        <f t="array" ref="G190">SUMIF(TRAINGCOST!$B$6:$B$8,$A190,TRAINGCOST!H$6:H$8)+SUMPRODUCT(--(HSEEXP!$B$7:$B$24=$A190)*(HSEEXP!$G$1:$AN$1=G$1),HSEEXP!$G$7:$AN$24)+SUMPRODUCT(--(GENSERVEXP!$B$7:$B$47=$A190)*(GENSERVEXP!$G$1:$AN$1=G$1),GENSERVEXP!$G$7:$AN$47)+SUMPRODUCT(--(ITEXP!$B$7:$B$15=$A190)*(ITEXP!$G$1:$AN$1=G$1),ITEXP!$G$7:$AN$15)+SUMIF(LABRCOST!$C$5:$C$5,$A190,LABRCOST!H$5:H$5)</f>
        <v>0</v>
      </c>
      <c r="H190" s="17" cm="1">
        <f t="array" ref="H190">SUMIF(TRAINGCOST!$B$6:$B$8,$A190,TRAINGCOST!I$6:I$8)+SUMPRODUCT(--(HSEEXP!$B$7:$B$24=$A190)*(HSEEXP!$G$1:$AN$1=H$1),HSEEXP!$G$7:$AN$24)+SUMPRODUCT(--(GENSERVEXP!$B$7:$B$47=$A190)*(GENSERVEXP!$G$1:$AN$1=H$1),GENSERVEXP!$G$7:$AN$47)+SUMPRODUCT(--(ITEXP!$B$7:$B$15=$A190)*(ITEXP!$G$1:$AN$1=H$1),ITEXP!$G$7:$AN$15)+SUMIF(LABRCOST!$C$5:$C$5,$A190,LABRCOST!I$5:I$5)</f>
        <v>0</v>
      </c>
      <c r="I190" s="17" cm="1">
        <f t="array" ref="I190">SUMIF(TRAINGCOST!$B$6:$B$8,$A190,TRAINGCOST!J$6:J$8)+SUMPRODUCT(--(HSEEXP!$B$7:$B$24=$A190)*(HSEEXP!$G$1:$AN$1=I$1),HSEEXP!$G$7:$AN$24)+SUMPRODUCT(--(GENSERVEXP!$B$7:$B$47=$A190)*(GENSERVEXP!$G$1:$AN$1=I$1),GENSERVEXP!$G$7:$AN$47)+SUMPRODUCT(--(ITEXP!$B$7:$B$15=$A190)*(ITEXP!$G$1:$AN$1=I$1),ITEXP!$G$7:$AN$15)+SUMIF(LABRCOST!$C$5:$C$5,$A190,LABRCOST!J$5:J$5)</f>
        <v>0</v>
      </c>
      <c r="J190" s="17" cm="1">
        <f t="array" ref="J190">SUMIF(TRAINGCOST!$B$6:$B$8,$A190,TRAINGCOST!K$6:K$8)+SUMPRODUCT(--(HSEEXP!$B$7:$B$24=$A190)*(HSEEXP!$G$1:$AN$1=J$1),HSEEXP!$G$7:$AN$24)+SUMPRODUCT(--(GENSERVEXP!$B$7:$B$47=$A190)*(GENSERVEXP!$G$1:$AN$1=J$1),GENSERVEXP!$G$7:$AN$47)+SUMPRODUCT(--(ITEXP!$B$7:$B$15=$A190)*(ITEXP!$G$1:$AN$1=J$1),ITEXP!$G$7:$AN$15)+SUMIF(LABRCOST!$C$5:$C$5,$A190,LABRCOST!K$5:K$5)</f>
        <v>0</v>
      </c>
      <c r="K190" s="17" cm="1">
        <f t="array" ref="K190">SUMIF(TRAINGCOST!$B$6:$B$8,$A190,TRAINGCOST!L$6:L$8)+SUMPRODUCT(--(HSEEXP!$B$7:$B$24=$A190)*(HSEEXP!$G$1:$AN$1=K$1),HSEEXP!$G$7:$AN$24)+SUMPRODUCT(--(GENSERVEXP!$B$7:$B$47=$A190)*(GENSERVEXP!$G$1:$AN$1=K$1),GENSERVEXP!$G$7:$AN$47)+SUMPRODUCT(--(ITEXP!$B$7:$B$15=$A190)*(ITEXP!$G$1:$AN$1=K$1),ITEXP!$G$7:$AN$15)+SUMIF(LABRCOST!$C$5:$C$5,$A190,LABRCOST!L$5:L$5)</f>
        <v>0</v>
      </c>
      <c r="L190" s="17" cm="1">
        <f t="array" ref="L190">SUMIF(TRAINGCOST!$B$6:$B$8,$A190,TRAINGCOST!M$6:M$8)+SUMPRODUCT(--(HSEEXP!$B$7:$B$24=$A190)*(HSEEXP!$G$1:$AN$1=L$1),HSEEXP!$G$7:$AN$24)+SUMPRODUCT(--(GENSERVEXP!$B$7:$B$47=$A190)*(GENSERVEXP!$G$1:$AN$1=L$1),GENSERVEXP!$G$7:$AN$47)+SUMPRODUCT(--(ITEXP!$B$7:$B$15=$A190)*(ITEXP!$G$1:$AN$1=L$1),ITEXP!$G$7:$AN$15)+SUMIF(LABRCOST!$C$5:$C$5,$A190,LABRCOST!M$5:M$5)</f>
        <v>0</v>
      </c>
      <c r="M190" s="17" cm="1">
        <f t="array" ref="M190">SUMIF(TRAINGCOST!$B$6:$B$8,$A190,TRAINGCOST!N$6:N$8)+SUMPRODUCT(--(HSEEXP!$B$7:$B$24=$A190)*(HSEEXP!$G$1:$AN$1=M$1),HSEEXP!$G$7:$AN$24)+SUMPRODUCT(--(GENSERVEXP!$B$7:$B$47=$A190)*(GENSERVEXP!$G$1:$AN$1=M$1),GENSERVEXP!$G$7:$AN$47)+SUMPRODUCT(--(ITEXP!$B$7:$B$15=$A190)*(ITEXP!$G$1:$AN$1=M$1),ITEXP!$G$7:$AN$15)+SUMIF(LABRCOST!$C$5:$C$5,$A190,LABRCOST!N$5:N$5)</f>
        <v>0</v>
      </c>
      <c r="N190" s="17" cm="1">
        <f t="array" ref="N190">SUMIF(TRAINGCOST!$B$6:$B$8,$A190,TRAINGCOST!O$6:O$8)+SUMPRODUCT(--(HSEEXP!$B$7:$B$24=$A190)*(HSEEXP!$G$1:$AN$1=N$1),HSEEXP!$G$7:$AN$24)+SUMPRODUCT(--(GENSERVEXP!$B$7:$B$47=$A190)*(GENSERVEXP!$G$1:$AN$1=N$1),GENSERVEXP!$G$7:$AN$47)+SUMPRODUCT(--(ITEXP!$B$7:$B$15=$A190)*(ITEXP!$G$1:$AN$1=N$1),ITEXP!$G$7:$AN$15)+SUMIF(LABRCOST!$C$5:$C$5,$A190,LABRCOST!O$5:O$5)</f>
        <v>0</v>
      </c>
      <c r="O190" s="18">
        <f t="shared" si="36"/>
        <v>0</v>
      </c>
      <c r="P190" s="32" t="s">
        <v>278</v>
      </c>
    </row>
    <row r="191" spans="1:16">
      <c r="A191" s="30" t="s">
        <v>378</v>
      </c>
      <c r="B191" s="31" t="s">
        <v>379</v>
      </c>
      <c r="C191" s="17" cm="1">
        <f t="array" ref="C191">SUMIF(TRAINGCOST!$B$6:$B$8,$A191,TRAINGCOST!D$6:D$8)+SUMPRODUCT(--(HSEEXP!$B$7:$B$24=$A191)*(HSEEXP!$G$1:$AN$1=C$1),HSEEXP!$G$7:$AN$24)+SUMPRODUCT(--(GENSERVEXP!$B$7:$B$47=$A191)*(GENSERVEXP!$G$1:$AN$1=C$1),GENSERVEXP!$G$7:$AN$47)+SUMPRODUCT(--(ITEXP!$B$7:$B$15=$A191)*(ITEXP!$G$1:$AN$1=C$1),ITEXP!$G$7:$AN$15)+SUMIF(LABRCOST!$C$5:$C$5,$A191,LABRCOST!D$5:D$5)</f>
        <v>0</v>
      </c>
      <c r="D191" s="17" cm="1">
        <f t="array" ref="D191">SUMIF(TRAINGCOST!$B$6:$B$8,$A191,TRAINGCOST!E$6:E$8)+SUMPRODUCT(--(HSEEXP!$B$7:$B$24=$A191)*(HSEEXP!$G$1:$AN$1=D$1),HSEEXP!$G$7:$AN$24)+SUMPRODUCT(--(GENSERVEXP!$B$7:$B$47=$A191)*(GENSERVEXP!$G$1:$AN$1=D$1),GENSERVEXP!$G$7:$AN$47)+SUMPRODUCT(--(ITEXP!$B$7:$B$15=$A191)*(ITEXP!$G$1:$AN$1=D$1),ITEXP!$G$7:$AN$15)+SUMIF(LABRCOST!$C$5:$C$5,$A191,LABRCOST!E$5:E$5)</f>
        <v>0</v>
      </c>
      <c r="E191" s="17" cm="1">
        <f t="array" ref="E191">SUMIF(TRAINGCOST!$B$6:$B$8,$A191,TRAINGCOST!F$6:F$8)+SUMPRODUCT(--(HSEEXP!$B$7:$B$24=$A191)*(HSEEXP!$G$1:$AN$1=E$1),HSEEXP!$G$7:$AN$24)+SUMPRODUCT(--(GENSERVEXP!$B$7:$B$47=$A191)*(GENSERVEXP!$G$1:$AN$1=E$1),GENSERVEXP!$G$7:$AN$47)+SUMPRODUCT(--(ITEXP!$B$7:$B$15=$A191)*(ITEXP!$G$1:$AN$1=E$1),ITEXP!$G$7:$AN$15)+SUMIF(LABRCOST!$C$5:$C$5,$A191,LABRCOST!F$5:F$5)</f>
        <v>0</v>
      </c>
      <c r="F191" s="17" cm="1">
        <f t="array" ref="F191">SUMIF(TRAINGCOST!$B$6:$B$8,$A191,TRAINGCOST!G$6:G$8)+SUMPRODUCT(--(HSEEXP!$B$7:$B$24=$A191)*(HSEEXP!$G$1:$AN$1=F$1),HSEEXP!$G$7:$AN$24)+SUMPRODUCT(--(GENSERVEXP!$B$7:$B$47=$A191)*(GENSERVEXP!$G$1:$AN$1=F$1),GENSERVEXP!$G$7:$AN$47)+SUMPRODUCT(--(ITEXP!$B$7:$B$15=$A191)*(ITEXP!$G$1:$AN$1=F$1),ITEXP!$G$7:$AN$15)+SUMIF(LABRCOST!$C$5:$C$5,$A191,LABRCOST!G$5:G$5)</f>
        <v>0</v>
      </c>
      <c r="G191" s="17" cm="1">
        <f t="array" ref="G191">SUMIF(TRAINGCOST!$B$6:$B$8,$A191,TRAINGCOST!H$6:H$8)+SUMPRODUCT(--(HSEEXP!$B$7:$B$24=$A191)*(HSEEXP!$G$1:$AN$1=G$1),HSEEXP!$G$7:$AN$24)+SUMPRODUCT(--(GENSERVEXP!$B$7:$B$47=$A191)*(GENSERVEXP!$G$1:$AN$1=G$1),GENSERVEXP!$G$7:$AN$47)+SUMPRODUCT(--(ITEXP!$B$7:$B$15=$A191)*(ITEXP!$G$1:$AN$1=G$1),ITEXP!$G$7:$AN$15)+SUMIF(LABRCOST!$C$5:$C$5,$A191,LABRCOST!H$5:H$5)</f>
        <v>0</v>
      </c>
      <c r="H191" s="17" cm="1">
        <f t="array" ref="H191">SUMIF(TRAINGCOST!$B$6:$B$8,$A191,TRAINGCOST!I$6:I$8)+SUMPRODUCT(--(HSEEXP!$B$7:$B$24=$A191)*(HSEEXP!$G$1:$AN$1=H$1),HSEEXP!$G$7:$AN$24)+SUMPRODUCT(--(GENSERVEXP!$B$7:$B$47=$A191)*(GENSERVEXP!$G$1:$AN$1=H$1),GENSERVEXP!$G$7:$AN$47)+SUMPRODUCT(--(ITEXP!$B$7:$B$15=$A191)*(ITEXP!$G$1:$AN$1=H$1),ITEXP!$G$7:$AN$15)+SUMIF(LABRCOST!$C$5:$C$5,$A191,LABRCOST!I$5:I$5)</f>
        <v>0</v>
      </c>
      <c r="I191" s="17" cm="1">
        <f t="array" ref="I191">SUMIF(TRAINGCOST!$B$6:$B$8,$A191,TRAINGCOST!J$6:J$8)+SUMPRODUCT(--(HSEEXP!$B$7:$B$24=$A191)*(HSEEXP!$G$1:$AN$1=I$1),HSEEXP!$G$7:$AN$24)+SUMPRODUCT(--(GENSERVEXP!$B$7:$B$47=$A191)*(GENSERVEXP!$G$1:$AN$1=I$1),GENSERVEXP!$G$7:$AN$47)+SUMPRODUCT(--(ITEXP!$B$7:$B$15=$A191)*(ITEXP!$G$1:$AN$1=I$1),ITEXP!$G$7:$AN$15)+SUMIF(LABRCOST!$C$5:$C$5,$A191,LABRCOST!J$5:J$5)</f>
        <v>0</v>
      </c>
      <c r="J191" s="17" cm="1">
        <f t="array" ref="J191">SUMIF(TRAINGCOST!$B$6:$B$8,$A191,TRAINGCOST!K$6:K$8)+SUMPRODUCT(--(HSEEXP!$B$7:$B$24=$A191)*(HSEEXP!$G$1:$AN$1=J$1),HSEEXP!$G$7:$AN$24)+SUMPRODUCT(--(GENSERVEXP!$B$7:$B$47=$A191)*(GENSERVEXP!$G$1:$AN$1=J$1),GENSERVEXP!$G$7:$AN$47)+SUMPRODUCT(--(ITEXP!$B$7:$B$15=$A191)*(ITEXP!$G$1:$AN$1=J$1),ITEXP!$G$7:$AN$15)+SUMIF(LABRCOST!$C$5:$C$5,$A191,LABRCOST!K$5:K$5)</f>
        <v>0</v>
      </c>
      <c r="K191" s="17" cm="1">
        <f t="array" ref="K191">SUMIF(TRAINGCOST!$B$6:$B$8,$A191,TRAINGCOST!L$6:L$8)+SUMPRODUCT(--(HSEEXP!$B$7:$B$24=$A191)*(HSEEXP!$G$1:$AN$1=K$1),HSEEXP!$G$7:$AN$24)+SUMPRODUCT(--(GENSERVEXP!$B$7:$B$47=$A191)*(GENSERVEXP!$G$1:$AN$1=K$1),GENSERVEXP!$G$7:$AN$47)+SUMPRODUCT(--(ITEXP!$B$7:$B$15=$A191)*(ITEXP!$G$1:$AN$1=K$1),ITEXP!$G$7:$AN$15)+SUMIF(LABRCOST!$C$5:$C$5,$A191,LABRCOST!L$5:L$5)</f>
        <v>0</v>
      </c>
      <c r="L191" s="17" cm="1">
        <f t="array" ref="L191">SUMIF(TRAINGCOST!$B$6:$B$8,$A191,TRAINGCOST!M$6:M$8)+SUMPRODUCT(--(HSEEXP!$B$7:$B$24=$A191)*(HSEEXP!$G$1:$AN$1=L$1),HSEEXP!$G$7:$AN$24)+SUMPRODUCT(--(GENSERVEXP!$B$7:$B$47=$A191)*(GENSERVEXP!$G$1:$AN$1=L$1),GENSERVEXP!$G$7:$AN$47)+SUMPRODUCT(--(ITEXP!$B$7:$B$15=$A191)*(ITEXP!$G$1:$AN$1=L$1),ITEXP!$G$7:$AN$15)+SUMIF(LABRCOST!$C$5:$C$5,$A191,LABRCOST!M$5:M$5)</f>
        <v>0</v>
      </c>
      <c r="M191" s="17" cm="1">
        <f t="array" ref="M191">SUMIF(TRAINGCOST!$B$6:$B$8,$A191,TRAINGCOST!N$6:N$8)+SUMPRODUCT(--(HSEEXP!$B$7:$B$24=$A191)*(HSEEXP!$G$1:$AN$1=M$1),HSEEXP!$G$7:$AN$24)+SUMPRODUCT(--(GENSERVEXP!$B$7:$B$47=$A191)*(GENSERVEXP!$G$1:$AN$1=M$1),GENSERVEXP!$G$7:$AN$47)+SUMPRODUCT(--(ITEXP!$B$7:$B$15=$A191)*(ITEXP!$G$1:$AN$1=M$1),ITEXP!$G$7:$AN$15)+SUMIF(LABRCOST!$C$5:$C$5,$A191,LABRCOST!N$5:N$5)</f>
        <v>0</v>
      </c>
      <c r="N191" s="17" cm="1">
        <f t="array" ref="N191">SUMIF(TRAINGCOST!$B$6:$B$8,$A191,TRAINGCOST!O$6:O$8)+SUMPRODUCT(--(HSEEXP!$B$7:$B$24=$A191)*(HSEEXP!$G$1:$AN$1=N$1),HSEEXP!$G$7:$AN$24)+SUMPRODUCT(--(GENSERVEXP!$B$7:$B$47=$A191)*(GENSERVEXP!$G$1:$AN$1=N$1),GENSERVEXP!$G$7:$AN$47)+SUMPRODUCT(--(ITEXP!$B$7:$B$15=$A191)*(ITEXP!$G$1:$AN$1=N$1),ITEXP!$G$7:$AN$15)+SUMIF(LABRCOST!$C$5:$C$5,$A191,LABRCOST!O$5:O$5)</f>
        <v>0</v>
      </c>
      <c r="O191" s="18">
        <f t="shared" si="36"/>
        <v>0</v>
      </c>
      <c r="P191" s="32" t="s">
        <v>191</v>
      </c>
    </row>
    <row r="192" spans="1:16">
      <c r="A192" s="30" t="s">
        <v>380</v>
      </c>
      <c r="B192" s="31" t="s">
        <v>381</v>
      </c>
      <c r="C192" s="17" cm="1">
        <f t="array" ref="C192">SUMIF(TRAINGCOST!$B$6:$B$8,$A192,TRAINGCOST!D$6:D$8)+SUMPRODUCT(--(HSEEXP!$B$7:$B$24=$A192)*(HSEEXP!$G$1:$AN$1=C$1),HSEEXP!$G$7:$AN$24)+SUMPRODUCT(--(GENSERVEXP!$B$7:$B$47=$A192)*(GENSERVEXP!$G$1:$AN$1=C$1),GENSERVEXP!$G$7:$AN$47)+SUMPRODUCT(--(ITEXP!$B$7:$B$15=$A192)*(ITEXP!$G$1:$AN$1=C$1),ITEXP!$G$7:$AN$15)+SUMIF(LABRCOST!$C$5:$C$5,$A192,LABRCOST!D$5:D$5)</f>
        <v>0</v>
      </c>
      <c r="D192" s="17" cm="1">
        <f t="array" ref="D192">SUMIF(TRAINGCOST!$B$6:$B$8,$A192,TRAINGCOST!E$6:E$8)+SUMPRODUCT(--(HSEEXP!$B$7:$B$24=$A192)*(HSEEXP!$G$1:$AN$1=D$1),HSEEXP!$G$7:$AN$24)+SUMPRODUCT(--(GENSERVEXP!$B$7:$B$47=$A192)*(GENSERVEXP!$G$1:$AN$1=D$1),GENSERVEXP!$G$7:$AN$47)+SUMPRODUCT(--(ITEXP!$B$7:$B$15=$A192)*(ITEXP!$G$1:$AN$1=D$1),ITEXP!$G$7:$AN$15)+SUMIF(LABRCOST!$C$5:$C$5,$A192,LABRCOST!E$5:E$5)</f>
        <v>0</v>
      </c>
      <c r="E192" s="17" cm="1">
        <f t="array" ref="E192">SUMIF(TRAINGCOST!$B$6:$B$8,$A192,TRAINGCOST!F$6:F$8)+SUMPRODUCT(--(HSEEXP!$B$7:$B$24=$A192)*(HSEEXP!$G$1:$AN$1=E$1),HSEEXP!$G$7:$AN$24)+SUMPRODUCT(--(GENSERVEXP!$B$7:$B$47=$A192)*(GENSERVEXP!$G$1:$AN$1=E$1),GENSERVEXP!$G$7:$AN$47)+SUMPRODUCT(--(ITEXP!$B$7:$B$15=$A192)*(ITEXP!$G$1:$AN$1=E$1),ITEXP!$G$7:$AN$15)+SUMIF(LABRCOST!$C$5:$C$5,$A192,LABRCOST!F$5:F$5)</f>
        <v>0</v>
      </c>
      <c r="F192" s="17" cm="1">
        <f t="array" ref="F192">SUMIF(TRAINGCOST!$B$6:$B$8,$A192,TRAINGCOST!G$6:G$8)+SUMPRODUCT(--(HSEEXP!$B$7:$B$24=$A192)*(HSEEXP!$G$1:$AN$1=F$1),HSEEXP!$G$7:$AN$24)+SUMPRODUCT(--(GENSERVEXP!$B$7:$B$47=$A192)*(GENSERVEXP!$G$1:$AN$1=F$1),GENSERVEXP!$G$7:$AN$47)+SUMPRODUCT(--(ITEXP!$B$7:$B$15=$A192)*(ITEXP!$G$1:$AN$1=F$1),ITEXP!$G$7:$AN$15)+SUMIF(LABRCOST!$C$5:$C$5,$A192,LABRCOST!G$5:G$5)</f>
        <v>0</v>
      </c>
      <c r="G192" s="17" cm="1">
        <f t="array" ref="G192">SUMIF(TRAINGCOST!$B$6:$B$8,$A192,TRAINGCOST!H$6:H$8)+SUMPRODUCT(--(HSEEXP!$B$7:$B$24=$A192)*(HSEEXP!$G$1:$AN$1=G$1),HSEEXP!$G$7:$AN$24)+SUMPRODUCT(--(GENSERVEXP!$B$7:$B$47=$A192)*(GENSERVEXP!$G$1:$AN$1=G$1),GENSERVEXP!$G$7:$AN$47)+SUMPRODUCT(--(ITEXP!$B$7:$B$15=$A192)*(ITEXP!$G$1:$AN$1=G$1),ITEXP!$G$7:$AN$15)+SUMIF(LABRCOST!$C$5:$C$5,$A192,LABRCOST!H$5:H$5)</f>
        <v>0</v>
      </c>
      <c r="H192" s="17" cm="1">
        <f t="array" ref="H192">SUMIF(TRAINGCOST!$B$6:$B$8,$A192,TRAINGCOST!I$6:I$8)+SUMPRODUCT(--(HSEEXP!$B$7:$B$24=$A192)*(HSEEXP!$G$1:$AN$1=H$1),HSEEXP!$G$7:$AN$24)+SUMPRODUCT(--(GENSERVEXP!$B$7:$B$47=$A192)*(GENSERVEXP!$G$1:$AN$1=H$1),GENSERVEXP!$G$7:$AN$47)+SUMPRODUCT(--(ITEXP!$B$7:$B$15=$A192)*(ITEXP!$G$1:$AN$1=H$1),ITEXP!$G$7:$AN$15)+SUMIF(LABRCOST!$C$5:$C$5,$A192,LABRCOST!I$5:I$5)</f>
        <v>0</v>
      </c>
      <c r="I192" s="17" cm="1">
        <f t="array" ref="I192">SUMIF(TRAINGCOST!$B$6:$B$8,$A192,TRAINGCOST!J$6:J$8)+SUMPRODUCT(--(HSEEXP!$B$7:$B$24=$A192)*(HSEEXP!$G$1:$AN$1=I$1),HSEEXP!$G$7:$AN$24)+SUMPRODUCT(--(GENSERVEXP!$B$7:$B$47=$A192)*(GENSERVEXP!$G$1:$AN$1=I$1),GENSERVEXP!$G$7:$AN$47)+SUMPRODUCT(--(ITEXP!$B$7:$B$15=$A192)*(ITEXP!$G$1:$AN$1=I$1),ITEXP!$G$7:$AN$15)+SUMIF(LABRCOST!$C$5:$C$5,$A192,LABRCOST!J$5:J$5)</f>
        <v>0</v>
      </c>
      <c r="J192" s="17" cm="1">
        <f t="array" ref="J192">SUMIF(TRAINGCOST!$B$6:$B$8,$A192,TRAINGCOST!K$6:K$8)+SUMPRODUCT(--(HSEEXP!$B$7:$B$24=$A192)*(HSEEXP!$G$1:$AN$1=J$1),HSEEXP!$G$7:$AN$24)+SUMPRODUCT(--(GENSERVEXP!$B$7:$B$47=$A192)*(GENSERVEXP!$G$1:$AN$1=J$1),GENSERVEXP!$G$7:$AN$47)+SUMPRODUCT(--(ITEXP!$B$7:$B$15=$A192)*(ITEXP!$G$1:$AN$1=J$1),ITEXP!$G$7:$AN$15)+SUMIF(LABRCOST!$C$5:$C$5,$A192,LABRCOST!K$5:K$5)</f>
        <v>0</v>
      </c>
      <c r="K192" s="17" cm="1">
        <f t="array" ref="K192">SUMIF(TRAINGCOST!$B$6:$B$8,$A192,TRAINGCOST!L$6:L$8)+SUMPRODUCT(--(HSEEXP!$B$7:$B$24=$A192)*(HSEEXP!$G$1:$AN$1=K$1),HSEEXP!$G$7:$AN$24)+SUMPRODUCT(--(GENSERVEXP!$B$7:$B$47=$A192)*(GENSERVEXP!$G$1:$AN$1=K$1),GENSERVEXP!$G$7:$AN$47)+SUMPRODUCT(--(ITEXP!$B$7:$B$15=$A192)*(ITEXP!$G$1:$AN$1=K$1),ITEXP!$G$7:$AN$15)+SUMIF(LABRCOST!$C$5:$C$5,$A192,LABRCOST!L$5:L$5)</f>
        <v>0</v>
      </c>
      <c r="L192" s="17" cm="1">
        <f t="array" ref="L192">SUMIF(TRAINGCOST!$B$6:$B$8,$A192,TRAINGCOST!M$6:M$8)+SUMPRODUCT(--(HSEEXP!$B$7:$B$24=$A192)*(HSEEXP!$G$1:$AN$1=L$1),HSEEXP!$G$7:$AN$24)+SUMPRODUCT(--(GENSERVEXP!$B$7:$B$47=$A192)*(GENSERVEXP!$G$1:$AN$1=L$1),GENSERVEXP!$G$7:$AN$47)+SUMPRODUCT(--(ITEXP!$B$7:$B$15=$A192)*(ITEXP!$G$1:$AN$1=L$1),ITEXP!$G$7:$AN$15)+SUMIF(LABRCOST!$C$5:$C$5,$A192,LABRCOST!M$5:M$5)</f>
        <v>0</v>
      </c>
      <c r="M192" s="17" cm="1">
        <f t="array" ref="M192">SUMIF(TRAINGCOST!$B$6:$B$8,$A192,TRAINGCOST!N$6:N$8)+SUMPRODUCT(--(HSEEXP!$B$7:$B$24=$A192)*(HSEEXP!$G$1:$AN$1=M$1),HSEEXP!$G$7:$AN$24)+SUMPRODUCT(--(GENSERVEXP!$B$7:$B$47=$A192)*(GENSERVEXP!$G$1:$AN$1=M$1),GENSERVEXP!$G$7:$AN$47)+SUMPRODUCT(--(ITEXP!$B$7:$B$15=$A192)*(ITEXP!$G$1:$AN$1=M$1),ITEXP!$G$7:$AN$15)+SUMIF(LABRCOST!$C$5:$C$5,$A192,LABRCOST!N$5:N$5)</f>
        <v>0</v>
      </c>
      <c r="N192" s="17" cm="1">
        <f t="array" ref="N192">SUMIF(TRAINGCOST!$B$6:$B$8,$A192,TRAINGCOST!O$6:O$8)+SUMPRODUCT(--(HSEEXP!$B$7:$B$24=$A192)*(HSEEXP!$G$1:$AN$1=N$1),HSEEXP!$G$7:$AN$24)+SUMPRODUCT(--(GENSERVEXP!$B$7:$B$47=$A192)*(GENSERVEXP!$G$1:$AN$1=N$1),GENSERVEXP!$G$7:$AN$47)+SUMPRODUCT(--(ITEXP!$B$7:$B$15=$A192)*(ITEXP!$G$1:$AN$1=N$1),ITEXP!$G$7:$AN$15)+SUMIF(LABRCOST!$C$5:$C$5,$A192,LABRCOST!O$5:O$5)</f>
        <v>0</v>
      </c>
      <c r="O192" s="18">
        <f t="shared" si="36"/>
        <v>0</v>
      </c>
      <c r="P192" s="32" t="s">
        <v>382</v>
      </c>
    </row>
    <row r="193" spans="1:16">
      <c r="A193" s="30" t="s">
        <v>383</v>
      </c>
      <c r="B193" s="31" t="s">
        <v>384</v>
      </c>
      <c r="C193" s="17" cm="1">
        <f t="array" ref="C193">SUMIF(TRAINGCOST!$B$6:$B$8,$A193,TRAINGCOST!D$6:D$8)+SUMPRODUCT(--(HSEEXP!$B$7:$B$24=$A193)*(HSEEXP!$G$1:$AN$1=C$1),HSEEXP!$G$7:$AN$24)+SUMPRODUCT(--(GENSERVEXP!$B$7:$B$47=$A193)*(GENSERVEXP!$G$1:$AN$1=C$1),GENSERVEXP!$G$7:$AN$47)+SUMPRODUCT(--(ITEXP!$B$7:$B$15=$A193)*(ITEXP!$G$1:$AN$1=C$1),ITEXP!$G$7:$AN$15)+SUMIF(LABRCOST!$C$5:$C$5,$A193,LABRCOST!D$5:D$5)</f>
        <v>0</v>
      </c>
      <c r="D193" s="17" cm="1">
        <f t="array" ref="D193">SUMIF(TRAINGCOST!$B$6:$B$8,$A193,TRAINGCOST!E$6:E$8)+SUMPRODUCT(--(HSEEXP!$B$7:$B$24=$A193)*(HSEEXP!$G$1:$AN$1=D$1),HSEEXP!$G$7:$AN$24)+SUMPRODUCT(--(GENSERVEXP!$B$7:$B$47=$A193)*(GENSERVEXP!$G$1:$AN$1=D$1),GENSERVEXP!$G$7:$AN$47)+SUMPRODUCT(--(ITEXP!$B$7:$B$15=$A193)*(ITEXP!$G$1:$AN$1=D$1),ITEXP!$G$7:$AN$15)+SUMIF(LABRCOST!$C$5:$C$5,$A193,LABRCOST!E$5:E$5)</f>
        <v>0</v>
      </c>
      <c r="E193" s="17" cm="1">
        <f t="array" ref="E193">SUMIF(TRAINGCOST!$B$6:$B$8,$A193,TRAINGCOST!F$6:F$8)+SUMPRODUCT(--(HSEEXP!$B$7:$B$24=$A193)*(HSEEXP!$G$1:$AN$1=E$1),HSEEXP!$G$7:$AN$24)+SUMPRODUCT(--(GENSERVEXP!$B$7:$B$47=$A193)*(GENSERVEXP!$G$1:$AN$1=E$1),GENSERVEXP!$G$7:$AN$47)+SUMPRODUCT(--(ITEXP!$B$7:$B$15=$A193)*(ITEXP!$G$1:$AN$1=E$1),ITEXP!$G$7:$AN$15)+SUMIF(LABRCOST!$C$5:$C$5,$A193,LABRCOST!F$5:F$5)</f>
        <v>0</v>
      </c>
      <c r="F193" s="17" cm="1">
        <f t="array" ref="F193">SUMIF(TRAINGCOST!$B$6:$B$8,$A193,TRAINGCOST!G$6:G$8)+SUMPRODUCT(--(HSEEXP!$B$7:$B$24=$A193)*(HSEEXP!$G$1:$AN$1=F$1),HSEEXP!$G$7:$AN$24)+SUMPRODUCT(--(GENSERVEXP!$B$7:$B$47=$A193)*(GENSERVEXP!$G$1:$AN$1=F$1),GENSERVEXP!$G$7:$AN$47)+SUMPRODUCT(--(ITEXP!$B$7:$B$15=$A193)*(ITEXP!$G$1:$AN$1=F$1),ITEXP!$G$7:$AN$15)+SUMIF(LABRCOST!$C$5:$C$5,$A193,LABRCOST!G$5:G$5)</f>
        <v>0</v>
      </c>
      <c r="G193" s="17" cm="1">
        <f t="array" ref="G193">SUMIF(TRAINGCOST!$B$6:$B$8,$A193,TRAINGCOST!H$6:H$8)+SUMPRODUCT(--(HSEEXP!$B$7:$B$24=$A193)*(HSEEXP!$G$1:$AN$1=G$1),HSEEXP!$G$7:$AN$24)+SUMPRODUCT(--(GENSERVEXP!$B$7:$B$47=$A193)*(GENSERVEXP!$G$1:$AN$1=G$1),GENSERVEXP!$G$7:$AN$47)+SUMPRODUCT(--(ITEXP!$B$7:$B$15=$A193)*(ITEXP!$G$1:$AN$1=G$1),ITEXP!$G$7:$AN$15)+SUMIF(LABRCOST!$C$5:$C$5,$A193,LABRCOST!H$5:H$5)</f>
        <v>0</v>
      </c>
      <c r="H193" s="17" cm="1">
        <f t="array" ref="H193">SUMIF(TRAINGCOST!$B$6:$B$8,$A193,TRAINGCOST!I$6:I$8)+SUMPRODUCT(--(HSEEXP!$B$7:$B$24=$A193)*(HSEEXP!$G$1:$AN$1=H$1),HSEEXP!$G$7:$AN$24)+SUMPRODUCT(--(GENSERVEXP!$B$7:$B$47=$A193)*(GENSERVEXP!$G$1:$AN$1=H$1),GENSERVEXP!$G$7:$AN$47)+SUMPRODUCT(--(ITEXP!$B$7:$B$15=$A193)*(ITEXP!$G$1:$AN$1=H$1),ITEXP!$G$7:$AN$15)+SUMIF(LABRCOST!$C$5:$C$5,$A193,LABRCOST!I$5:I$5)</f>
        <v>0</v>
      </c>
      <c r="I193" s="17" cm="1">
        <f t="array" ref="I193">SUMIF(TRAINGCOST!$B$6:$B$8,$A193,TRAINGCOST!J$6:J$8)+SUMPRODUCT(--(HSEEXP!$B$7:$B$24=$A193)*(HSEEXP!$G$1:$AN$1=I$1),HSEEXP!$G$7:$AN$24)+SUMPRODUCT(--(GENSERVEXP!$B$7:$B$47=$A193)*(GENSERVEXP!$G$1:$AN$1=I$1),GENSERVEXP!$G$7:$AN$47)+SUMPRODUCT(--(ITEXP!$B$7:$B$15=$A193)*(ITEXP!$G$1:$AN$1=I$1),ITEXP!$G$7:$AN$15)+SUMIF(LABRCOST!$C$5:$C$5,$A193,LABRCOST!J$5:J$5)</f>
        <v>0</v>
      </c>
      <c r="J193" s="17" cm="1">
        <f t="array" ref="J193">SUMIF(TRAINGCOST!$B$6:$B$8,$A193,TRAINGCOST!K$6:K$8)+SUMPRODUCT(--(HSEEXP!$B$7:$B$24=$A193)*(HSEEXP!$G$1:$AN$1=J$1),HSEEXP!$G$7:$AN$24)+SUMPRODUCT(--(GENSERVEXP!$B$7:$B$47=$A193)*(GENSERVEXP!$G$1:$AN$1=J$1),GENSERVEXP!$G$7:$AN$47)+SUMPRODUCT(--(ITEXP!$B$7:$B$15=$A193)*(ITEXP!$G$1:$AN$1=J$1),ITEXP!$G$7:$AN$15)+SUMIF(LABRCOST!$C$5:$C$5,$A193,LABRCOST!K$5:K$5)</f>
        <v>0</v>
      </c>
      <c r="K193" s="17" cm="1">
        <f t="array" ref="K193">SUMIF(TRAINGCOST!$B$6:$B$8,$A193,TRAINGCOST!L$6:L$8)+SUMPRODUCT(--(HSEEXP!$B$7:$B$24=$A193)*(HSEEXP!$G$1:$AN$1=K$1),HSEEXP!$G$7:$AN$24)+SUMPRODUCT(--(GENSERVEXP!$B$7:$B$47=$A193)*(GENSERVEXP!$G$1:$AN$1=K$1),GENSERVEXP!$G$7:$AN$47)+SUMPRODUCT(--(ITEXP!$B$7:$B$15=$A193)*(ITEXP!$G$1:$AN$1=K$1),ITEXP!$G$7:$AN$15)+SUMIF(LABRCOST!$C$5:$C$5,$A193,LABRCOST!L$5:L$5)</f>
        <v>0</v>
      </c>
      <c r="L193" s="17" cm="1">
        <f t="array" ref="L193">SUMIF(TRAINGCOST!$B$6:$B$8,$A193,TRAINGCOST!M$6:M$8)+SUMPRODUCT(--(HSEEXP!$B$7:$B$24=$A193)*(HSEEXP!$G$1:$AN$1=L$1),HSEEXP!$G$7:$AN$24)+SUMPRODUCT(--(GENSERVEXP!$B$7:$B$47=$A193)*(GENSERVEXP!$G$1:$AN$1=L$1),GENSERVEXP!$G$7:$AN$47)+SUMPRODUCT(--(ITEXP!$B$7:$B$15=$A193)*(ITEXP!$G$1:$AN$1=L$1),ITEXP!$G$7:$AN$15)+SUMIF(LABRCOST!$C$5:$C$5,$A193,LABRCOST!M$5:M$5)</f>
        <v>0</v>
      </c>
      <c r="M193" s="17" cm="1">
        <f t="array" ref="M193">SUMIF(TRAINGCOST!$B$6:$B$8,$A193,TRAINGCOST!N$6:N$8)+SUMPRODUCT(--(HSEEXP!$B$7:$B$24=$A193)*(HSEEXP!$G$1:$AN$1=M$1),HSEEXP!$G$7:$AN$24)+SUMPRODUCT(--(GENSERVEXP!$B$7:$B$47=$A193)*(GENSERVEXP!$G$1:$AN$1=M$1),GENSERVEXP!$G$7:$AN$47)+SUMPRODUCT(--(ITEXP!$B$7:$B$15=$A193)*(ITEXP!$G$1:$AN$1=M$1),ITEXP!$G$7:$AN$15)+SUMIF(LABRCOST!$C$5:$C$5,$A193,LABRCOST!N$5:N$5)</f>
        <v>0</v>
      </c>
      <c r="N193" s="17" cm="1">
        <f t="array" ref="N193">SUMIF(TRAINGCOST!$B$6:$B$8,$A193,TRAINGCOST!O$6:O$8)+SUMPRODUCT(--(HSEEXP!$B$7:$B$24=$A193)*(HSEEXP!$G$1:$AN$1=N$1),HSEEXP!$G$7:$AN$24)+SUMPRODUCT(--(GENSERVEXP!$B$7:$B$47=$A193)*(GENSERVEXP!$G$1:$AN$1=N$1),GENSERVEXP!$G$7:$AN$47)+SUMPRODUCT(--(ITEXP!$B$7:$B$15=$A193)*(ITEXP!$G$1:$AN$1=N$1),ITEXP!$G$7:$AN$15)+SUMIF(LABRCOST!$C$5:$C$5,$A193,LABRCOST!O$5:O$5)</f>
        <v>0</v>
      </c>
      <c r="O193" s="18">
        <f t="shared" si="36"/>
        <v>0</v>
      </c>
      <c r="P193" s="32" t="s">
        <v>51</v>
      </c>
    </row>
    <row r="194" spans="1:16">
      <c r="A194" s="30" t="s">
        <v>385</v>
      </c>
      <c r="B194" s="31" t="s">
        <v>386</v>
      </c>
      <c r="C194" s="17" cm="1">
        <f t="array" ref="C194">SUMIF(TRAINGCOST!$B$6:$B$8,$A194,TRAINGCOST!D$6:D$8)+SUMPRODUCT(--(HSEEXP!$B$7:$B$24=$A194)*(HSEEXP!$G$1:$AN$1=C$1),HSEEXP!$G$7:$AN$24)+SUMPRODUCT(--(GENSERVEXP!$B$7:$B$47=$A194)*(GENSERVEXP!$G$1:$AN$1=C$1),GENSERVEXP!$G$7:$AN$47)+SUMPRODUCT(--(ITEXP!$B$7:$B$15=$A194)*(ITEXP!$G$1:$AN$1=C$1),ITEXP!$G$7:$AN$15)+SUMIF(LABRCOST!$C$5:$C$5,$A194,LABRCOST!D$5:D$5)</f>
        <v>0</v>
      </c>
      <c r="D194" s="17" cm="1">
        <f t="array" ref="D194">SUMIF(TRAINGCOST!$B$6:$B$8,$A194,TRAINGCOST!E$6:E$8)+SUMPRODUCT(--(HSEEXP!$B$7:$B$24=$A194)*(HSEEXP!$G$1:$AN$1=D$1),HSEEXP!$G$7:$AN$24)+SUMPRODUCT(--(GENSERVEXP!$B$7:$B$47=$A194)*(GENSERVEXP!$G$1:$AN$1=D$1),GENSERVEXP!$G$7:$AN$47)+SUMPRODUCT(--(ITEXP!$B$7:$B$15=$A194)*(ITEXP!$G$1:$AN$1=D$1),ITEXP!$G$7:$AN$15)+SUMIF(LABRCOST!$C$5:$C$5,$A194,LABRCOST!E$5:E$5)</f>
        <v>0</v>
      </c>
      <c r="E194" s="17" cm="1">
        <f t="array" ref="E194">SUMIF(TRAINGCOST!$B$6:$B$8,$A194,TRAINGCOST!F$6:F$8)+SUMPRODUCT(--(HSEEXP!$B$7:$B$24=$A194)*(HSEEXP!$G$1:$AN$1=E$1),HSEEXP!$G$7:$AN$24)+SUMPRODUCT(--(GENSERVEXP!$B$7:$B$47=$A194)*(GENSERVEXP!$G$1:$AN$1=E$1),GENSERVEXP!$G$7:$AN$47)+SUMPRODUCT(--(ITEXP!$B$7:$B$15=$A194)*(ITEXP!$G$1:$AN$1=E$1),ITEXP!$G$7:$AN$15)+SUMIF(LABRCOST!$C$5:$C$5,$A194,LABRCOST!F$5:F$5)</f>
        <v>0</v>
      </c>
      <c r="F194" s="17" cm="1">
        <f t="array" ref="F194">SUMIF(TRAINGCOST!$B$6:$B$8,$A194,TRAINGCOST!G$6:G$8)+SUMPRODUCT(--(HSEEXP!$B$7:$B$24=$A194)*(HSEEXP!$G$1:$AN$1=F$1),HSEEXP!$G$7:$AN$24)+SUMPRODUCT(--(GENSERVEXP!$B$7:$B$47=$A194)*(GENSERVEXP!$G$1:$AN$1=F$1),GENSERVEXP!$G$7:$AN$47)+SUMPRODUCT(--(ITEXP!$B$7:$B$15=$A194)*(ITEXP!$G$1:$AN$1=F$1),ITEXP!$G$7:$AN$15)+SUMIF(LABRCOST!$C$5:$C$5,$A194,LABRCOST!G$5:G$5)</f>
        <v>0</v>
      </c>
      <c r="G194" s="17" cm="1">
        <f t="array" ref="G194">SUMIF(TRAINGCOST!$B$6:$B$8,$A194,TRAINGCOST!H$6:H$8)+SUMPRODUCT(--(HSEEXP!$B$7:$B$24=$A194)*(HSEEXP!$G$1:$AN$1=G$1),HSEEXP!$G$7:$AN$24)+SUMPRODUCT(--(GENSERVEXP!$B$7:$B$47=$A194)*(GENSERVEXP!$G$1:$AN$1=G$1),GENSERVEXP!$G$7:$AN$47)+SUMPRODUCT(--(ITEXP!$B$7:$B$15=$A194)*(ITEXP!$G$1:$AN$1=G$1),ITEXP!$G$7:$AN$15)+SUMIF(LABRCOST!$C$5:$C$5,$A194,LABRCOST!H$5:H$5)</f>
        <v>0</v>
      </c>
      <c r="H194" s="17" cm="1">
        <f t="array" ref="H194">SUMIF(TRAINGCOST!$B$6:$B$8,$A194,TRAINGCOST!I$6:I$8)+SUMPRODUCT(--(HSEEXP!$B$7:$B$24=$A194)*(HSEEXP!$G$1:$AN$1=H$1),HSEEXP!$G$7:$AN$24)+SUMPRODUCT(--(GENSERVEXP!$B$7:$B$47=$A194)*(GENSERVEXP!$G$1:$AN$1=H$1),GENSERVEXP!$G$7:$AN$47)+SUMPRODUCT(--(ITEXP!$B$7:$B$15=$A194)*(ITEXP!$G$1:$AN$1=H$1),ITEXP!$G$7:$AN$15)+SUMIF(LABRCOST!$C$5:$C$5,$A194,LABRCOST!I$5:I$5)</f>
        <v>0</v>
      </c>
      <c r="I194" s="17" cm="1">
        <f t="array" ref="I194">SUMIF(TRAINGCOST!$B$6:$B$8,$A194,TRAINGCOST!J$6:J$8)+SUMPRODUCT(--(HSEEXP!$B$7:$B$24=$A194)*(HSEEXP!$G$1:$AN$1=I$1),HSEEXP!$G$7:$AN$24)+SUMPRODUCT(--(GENSERVEXP!$B$7:$B$47=$A194)*(GENSERVEXP!$G$1:$AN$1=I$1),GENSERVEXP!$G$7:$AN$47)+SUMPRODUCT(--(ITEXP!$B$7:$B$15=$A194)*(ITEXP!$G$1:$AN$1=I$1),ITEXP!$G$7:$AN$15)+SUMIF(LABRCOST!$C$5:$C$5,$A194,LABRCOST!J$5:J$5)</f>
        <v>0</v>
      </c>
      <c r="J194" s="17" cm="1">
        <f t="array" ref="J194">SUMIF(TRAINGCOST!$B$6:$B$8,$A194,TRAINGCOST!K$6:K$8)+SUMPRODUCT(--(HSEEXP!$B$7:$B$24=$A194)*(HSEEXP!$G$1:$AN$1=J$1),HSEEXP!$G$7:$AN$24)+SUMPRODUCT(--(GENSERVEXP!$B$7:$B$47=$A194)*(GENSERVEXP!$G$1:$AN$1=J$1),GENSERVEXP!$G$7:$AN$47)+SUMPRODUCT(--(ITEXP!$B$7:$B$15=$A194)*(ITEXP!$G$1:$AN$1=J$1),ITEXP!$G$7:$AN$15)+SUMIF(LABRCOST!$C$5:$C$5,$A194,LABRCOST!K$5:K$5)</f>
        <v>0</v>
      </c>
      <c r="K194" s="17" cm="1">
        <f t="array" ref="K194">SUMIF(TRAINGCOST!$B$6:$B$8,$A194,TRAINGCOST!L$6:L$8)+SUMPRODUCT(--(HSEEXP!$B$7:$B$24=$A194)*(HSEEXP!$G$1:$AN$1=K$1),HSEEXP!$G$7:$AN$24)+SUMPRODUCT(--(GENSERVEXP!$B$7:$B$47=$A194)*(GENSERVEXP!$G$1:$AN$1=K$1),GENSERVEXP!$G$7:$AN$47)+SUMPRODUCT(--(ITEXP!$B$7:$B$15=$A194)*(ITEXP!$G$1:$AN$1=K$1),ITEXP!$G$7:$AN$15)+SUMIF(LABRCOST!$C$5:$C$5,$A194,LABRCOST!L$5:L$5)</f>
        <v>0</v>
      </c>
      <c r="L194" s="17" cm="1">
        <f t="array" ref="L194">SUMIF(TRAINGCOST!$B$6:$B$8,$A194,TRAINGCOST!M$6:M$8)+SUMPRODUCT(--(HSEEXP!$B$7:$B$24=$A194)*(HSEEXP!$G$1:$AN$1=L$1),HSEEXP!$G$7:$AN$24)+SUMPRODUCT(--(GENSERVEXP!$B$7:$B$47=$A194)*(GENSERVEXP!$G$1:$AN$1=L$1),GENSERVEXP!$G$7:$AN$47)+SUMPRODUCT(--(ITEXP!$B$7:$B$15=$A194)*(ITEXP!$G$1:$AN$1=L$1),ITEXP!$G$7:$AN$15)+SUMIF(LABRCOST!$C$5:$C$5,$A194,LABRCOST!M$5:M$5)</f>
        <v>0</v>
      </c>
      <c r="M194" s="17" cm="1">
        <f t="array" ref="M194">SUMIF(TRAINGCOST!$B$6:$B$8,$A194,TRAINGCOST!N$6:N$8)+SUMPRODUCT(--(HSEEXP!$B$7:$B$24=$A194)*(HSEEXP!$G$1:$AN$1=M$1),HSEEXP!$G$7:$AN$24)+SUMPRODUCT(--(GENSERVEXP!$B$7:$B$47=$A194)*(GENSERVEXP!$G$1:$AN$1=M$1),GENSERVEXP!$G$7:$AN$47)+SUMPRODUCT(--(ITEXP!$B$7:$B$15=$A194)*(ITEXP!$G$1:$AN$1=M$1),ITEXP!$G$7:$AN$15)+SUMIF(LABRCOST!$C$5:$C$5,$A194,LABRCOST!N$5:N$5)</f>
        <v>0</v>
      </c>
      <c r="N194" s="17" cm="1">
        <f t="array" ref="N194">SUMIF(TRAINGCOST!$B$6:$B$8,$A194,TRAINGCOST!O$6:O$8)+SUMPRODUCT(--(HSEEXP!$B$7:$B$24=$A194)*(HSEEXP!$G$1:$AN$1=N$1),HSEEXP!$G$7:$AN$24)+SUMPRODUCT(--(GENSERVEXP!$B$7:$B$47=$A194)*(GENSERVEXP!$G$1:$AN$1=N$1),GENSERVEXP!$G$7:$AN$47)+SUMPRODUCT(--(ITEXP!$B$7:$B$15=$A194)*(ITEXP!$G$1:$AN$1=N$1),ITEXP!$G$7:$AN$15)+SUMIF(LABRCOST!$C$5:$C$5,$A194,LABRCOST!O$5:O$5)</f>
        <v>0</v>
      </c>
      <c r="O194" s="18">
        <f t="shared" si="36"/>
        <v>0</v>
      </c>
      <c r="P194" s="32" t="s">
        <v>186</v>
      </c>
    </row>
    <row r="195" spans="1:16">
      <c r="A195" s="30" t="s">
        <v>387</v>
      </c>
      <c r="B195" s="31" t="s">
        <v>388</v>
      </c>
      <c r="C195" s="17" cm="1">
        <f t="array" ref="C195">SUMIF(TRAINGCOST!$B$6:$B$8,$A195,TRAINGCOST!D$6:D$8)+SUMPRODUCT(--(HSEEXP!$B$7:$B$24=$A195)*(HSEEXP!$G$1:$AN$1=C$1),HSEEXP!$G$7:$AN$24)+SUMPRODUCT(--(GENSERVEXP!$B$7:$B$47=$A195)*(GENSERVEXP!$G$1:$AN$1=C$1),GENSERVEXP!$G$7:$AN$47)+SUMPRODUCT(--(ITEXP!$B$7:$B$15=$A195)*(ITEXP!$G$1:$AN$1=C$1),ITEXP!$G$7:$AN$15)+SUMIF(LABRCOST!$C$5:$C$5,$A195,LABRCOST!D$5:D$5)</f>
        <v>0</v>
      </c>
      <c r="D195" s="17" cm="1">
        <f t="array" ref="D195">SUMIF(TRAINGCOST!$B$6:$B$8,$A195,TRAINGCOST!E$6:E$8)+SUMPRODUCT(--(HSEEXP!$B$7:$B$24=$A195)*(HSEEXP!$G$1:$AN$1=D$1),HSEEXP!$G$7:$AN$24)+SUMPRODUCT(--(GENSERVEXP!$B$7:$B$47=$A195)*(GENSERVEXP!$G$1:$AN$1=D$1),GENSERVEXP!$G$7:$AN$47)+SUMPRODUCT(--(ITEXP!$B$7:$B$15=$A195)*(ITEXP!$G$1:$AN$1=D$1),ITEXP!$G$7:$AN$15)+SUMIF(LABRCOST!$C$5:$C$5,$A195,LABRCOST!E$5:E$5)</f>
        <v>0</v>
      </c>
      <c r="E195" s="17" cm="1">
        <f t="array" ref="E195">SUMIF(TRAINGCOST!$B$6:$B$8,$A195,TRAINGCOST!F$6:F$8)+SUMPRODUCT(--(HSEEXP!$B$7:$B$24=$A195)*(HSEEXP!$G$1:$AN$1=E$1),HSEEXP!$G$7:$AN$24)+SUMPRODUCT(--(GENSERVEXP!$B$7:$B$47=$A195)*(GENSERVEXP!$G$1:$AN$1=E$1),GENSERVEXP!$G$7:$AN$47)+SUMPRODUCT(--(ITEXP!$B$7:$B$15=$A195)*(ITEXP!$G$1:$AN$1=E$1),ITEXP!$G$7:$AN$15)+SUMIF(LABRCOST!$C$5:$C$5,$A195,LABRCOST!F$5:F$5)</f>
        <v>0</v>
      </c>
      <c r="F195" s="17" cm="1">
        <f t="array" ref="F195">SUMIF(TRAINGCOST!$B$6:$B$8,$A195,TRAINGCOST!G$6:G$8)+SUMPRODUCT(--(HSEEXP!$B$7:$B$24=$A195)*(HSEEXP!$G$1:$AN$1=F$1),HSEEXP!$G$7:$AN$24)+SUMPRODUCT(--(GENSERVEXP!$B$7:$B$47=$A195)*(GENSERVEXP!$G$1:$AN$1=F$1),GENSERVEXP!$G$7:$AN$47)+SUMPRODUCT(--(ITEXP!$B$7:$B$15=$A195)*(ITEXP!$G$1:$AN$1=F$1),ITEXP!$G$7:$AN$15)+SUMIF(LABRCOST!$C$5:$C$5,$A195,LABRCOST!G$5:G$5)</f>
        <v>0</v>
      </c>
      <c r="G195" s="17" cm="1">
        <f t="array" ref="G195">SUMIF(TRAINGCOST!$B$6:$B$8,$A195,TRAINGCOST!H$6:H$8)+SUMPRODUCT(--(HSEEXP!$B$7:$B$24=$A195)*(HSEEXP!$G$1:$AN$1=G$1),HSEEXP!$G$7:$AN$24)+SUMPRODUCT(--(GENSERVEXP!$B$7:$B$47=$A195)*(GENSERVEXP!$G$1:$AN$1=G$1),GENSERVEXP!$G$7:$AN$47)+SUMPRODUCT(--(ITEXP!$B$7:$B$15=$A195)*(ITEXP!$G$1:$AN$1=G$1),ITEXP!$G$7:$AN$15)+SUMIF(LABRCOST!$C$5:$C$5,$A195,LABRCOST!H$5:H$5)</f>
        <v>0</v>
      </c>
      <c r="H195" s="17" cm="1">
        <f t="array" ref="H195">SUMIF(TRAINGCOST!$B$6:$B$8,$A195,TRAINGCOST!I$6:I$8)+SUMPRODUCT(--(HSEEXP!$B$7:$B$24=$A195)*(HSEEXP!$G$1:$AN$1=H$1),HSEEXP!$G$7:$AN$24)+SUMPRODUCT(--(GENSERVEXP!$B$7:$B$47=$A195)*(GENSERVEXP!$G$1:$AN$1=H$1),GENSERVEXP!$G$7:$AN$47)+SUMPRODUCT(--(ITEXP!$B$7:$B$15=$A195)*(ITEXP!$G$1:$AN$1=H$1),ITEXP!$G$7:$AN$15)+SUMIF(LABRCOST!$C$5:$C$5,$A195,LABRCOST!I$5:I$5)</f>
        <v>0</v>
      </c>
      <c r="I195" s="17" cm="1">
        <f t="array" ref="I195">SUMIF(TRAINGCOST!$B$6:$B$8,$A195,TRAINGCOST!J$6:J$8)+SUMPRODUCT(--(HSEEXP!$B$7:$B$24=$A195)*(HSEEXP!$G$1:$AN$1=I$1),HSEEXP!$G$7:$AN$24)+SUMPRODUCT(--(GENSERVEXP!$B$7:$B$47=$A195)*(GENSERVEXP!$G$1:$AN$1=I$1),GENSERVEXP!$G$7:$AN$47)+SUMPRODUCT(--(ITEXP!$B$7:$B$15=$A195)*(ITEXP!$G$1:$AN$1=I$1),ITEXP!$G$7:$AN$15)+SUMIF(LABRCOST!$C$5:$C$5,$A195,LABRCOST!J$5:J$5)</f>
        <v>0</v>
      </c>
      <c r="J195" s="17" cm="1">
        <f t="array" ref="J195">SUMIF(TRAINGCOST!$B$6:$B$8,$A195,TRAINGCOST!K$6:K$8)+SUMPRODUCT(--(HSEEXP!$B$7:$B$24=$A195)*(HSEEXP!$G$1:$AN$1=J$1),HSEEXP!$G$7:$AN$24)+SUMPRODUCT(--(GENSERVEXP!$B$7:$B$47=$A195)*(GENSERVEXP!$G$1:$AN$1=J$1),GENSERVEXP!$G$7:$AN$47)+SUMPRODUCT(--(ITEXP!$B$7:$B$15=$A195)*(ITEXP!$G$1:$AN$1=J$1),ITEXP!$G$7:$AN$15)+SUMIF(LABRCOST!$C$5:$C$5,$A195,LABRCOST!K$5:K$5)</f>
        <v>0</v>
      </c>
      <c r="K195" s="17" cm="1">
        <f t="array" ref="K195">SUMIF(TRAINGCOST!$B$6:$B$8,$A195,TRAINGCOST!L$6:L$8)+SUMPRODUCT(--(HSEEXP!$B$7:$B$24=$A195)*(HSEEXP!$G$1:$AN$1=K$1),HSEEXP!$G$7:$AN$24)+SUMPRODUCT(--(GENSERVEXP!$B$7:$B$47=$A195)*(GENSERVEXP!$G$1:$AN$1=K$1),GENSERVEXP!$G$7:$AN$47)+SUMPRODUCT(--(ITEXP!$B$7:$B$15=$A195)*(ITEXP!$G$1:$AN$1=K$1),ITEXP!$G$7:$AN$15)+SUMIF(LABRCOST!$C$5:$C$5,$A195,LABRCOST!L$5:L$5)</f>
        <v>0</v>
      </c>
      <c r="L195" s="17" cm="1">
        <f t="array" ref="L195">SUMIF(TRAINGCOST!$B$6:$B$8,$A195,TRAINGCOST!M$6:M$8)+SUMPRODUCT(--(HSEEXP!$B$7:$B$24=$A195)*(HSEEXP!$G$1:$AN$1=L$1),HSEEXP!$G$7:$AN$24)+SUMPRODUCT(--(GENSERVEXP!$B$7:$B$47=$A195)*(GENSERVEXP!$G$1:$AN$1=L$1),GENSERVEXP!$G$7:$AN$47)+SUMPRODUCT(--(ITEXP!$B$7:$B$15=$A195)*(ITEXP!$G$1:$AN$1=L$1),ITEXP!$G$7:$AN$15)+SUMIF(LABRCOST!$C$5:$C$5,$A195,LABRCOST!M$5:M$5)</f>
        <v>0</v>
      </c>
      <c r="M195" s="17" cm="1">
        <f t="array" ref="M195">SUMIF(TRAINGCOST!$B$6:$B$8,$A195,TRAINGCOST!N$6:N$8)+SUMPRODUCT(--(HSEEXP!$B$7:$B$24=$A195)*(HSEEXP!$G$1:$AN$1=M$1),HSEEXP!$G$7:$AN$24)+SUMPRODUCT(--(GENSERVEXP!$B$7:$B$47=$A195)*(GENSERVEXP!$G$1:$AN$1=M$1),GENSERVEXP!$G$7:$AN$47)+SUMPRODUCT(--(ITEXP!$B$7:$B$15=$A195)*(ITEXP!$G$1:$AN$1=M$1),ITEXP!$G$7:$AN$15)+SUMIF(LABRCOST!$C$5:$C$5,$A195,LABRCOST!N$5:N$5)</f>
        <v>0</v>
      </c>
      <c r="N195" s="17" cm="1">
        <f t="array" ref="N195">SUMIF(TRAINGCOST!$B$6:$B$8,$A195,TRAINGCOST!O$6:O$8)+SUMPRODUCT(--(HSEEXP!$B$7:$B$24=$A195)*(HSEEXP!$G$1:$AN$1=N$1),HSEEXP!$G$7:$AN$24)+SUMPRODUCT(--(GENSERVEXP!$B$7:$B$47=$A195)*(GENSERVEXP!$G$1:$AN$1=N$1),GENSERVEXP!$G$7:$AN$47)+SUMPRODUCT(--(ITEXP!$B$7:$B$15=$A195)*(ITEXP!$G$1:$AN$1=N$1),ITEXP!$G$7:$AN$15)+SUMIF(LABRCOST!$C$5:$C$5,$A195,LABRCOST!O$5:O$5)</f>
        <v>0</v>
      </c>
      <c r="O195" s="18">
        <f t="shared" si="36"/>
        <v>0</v>
      </c>
      <c r="P195" s="32" t="s">
        <v>389</v>
      </c>
    </row>
    <row r="196" spans="1:16">
      <c r="A196" s="30" t="s">
        <v>390</v>
      </c>
      <c r="B196" s="31" t="s">
        <v>391</v>
      </c>
      <c r="C196" s="17" cm="1">
        <f t="array" ref="C196">SUMIF(TRAINGCOST!$B$6:$B$8,$A196,TRAINGCOST!D$6:D$8)+SUMPRODUCT(--(HSEEXP!$B$7:$B$24=$A196)*(HSEEXP!$G$1:$AN$1=C$1),HSEEXP!$G$7:$AN$24)+SUMPRODUCT(--(GENSERVEXP!$B$7:$B$47=$A196)*(GENSERVEXP!$G$1:$AN$1=C$1),GENSERVEXP!$G$7:$AN$47)+SUMPRODUCT(--(ITEXP!$B$7:$B$15=$A196)*(ITEXP!$G$1:$AN$1=C$1),ITEXP!$G$7:$AN$15)+SUMIF(LABRCOST!$C$5:$C$5,$A196,LABRCOST!D$5:D$5)</f>
        <v>0</v>
      </c>
      <c r="D196" s="17" cm="1">
        <f t="array" ref="D196">SUMIF(TRAINGCOST!$B$6:$B$8,$A196,TRAINGCOST!E$6:E$8)+SUMPRODUCT(--(HSEEXP!$B$7:$B$24=$A196)*(HSEEXP!$G$1:$AN$1=D$1),HSEEXP!$G$7:$AN$24)+SUMPRODUCT(--(GENSERVEXP!$B$7:$B$47=$A196)*(GENSERVEXP!$G$1:$AN$1=D$1),GENSERVEXP!$G$7:$AN$47)+SUMPRODUCT(--(ITEXP!$B$7:$B$15=$A196)*(ITEXP!$G$1:$AN$1=D$1),ITEXP!$G$7:$AN$15)+SUMIF(LABRCOST!$C$5:$C$5,$A196,LABRCOST!E$5:E$5)</f>
        <v>0</v>
      </c>
      <c r="E196" s="17" cm="1">
        <f t="array" ref="E196">SUMIF(TRAINGCOST!$B$6:$B$8,$A196,TRAINGCOST!F$6:F$8)+SUMPRODUCT(--(HSEEXP!$B$7:$B$24=$A196)*(HSEEXP!$G$1:$AN$1=E$1),HSEEXP!$G$7:$AN$24)+SUMPRODUCT(--(GENSERVEXP!$B$7:$B$47=$A196)*(GENSERVEXP!$G$1:$AN$1=E$1),GENSERVEXP!$G$7:$AN$47)+SUMPRODUCT(--(ITEXP!$B$7:$B$15=$A196)*(ITEXP!$G$1:$AN$1=E$1),ITEXP!$G$7:$AN$15)+SUMIF(LABRCOST!$C$5:$C$5,$A196,LABRCOST!F$5:F$5)</f>
        <v>0</v>
      </c>
      <c r="F196" s="17" cm="1">
        <f t="array" ref="F196">SUMIF(TRAINGCOST!$B$6:$B$8,$A196,TRAINGCOST!G$6:G$8)+SUMPRODUCT(--(HSEEXP!$B$7:$B$24=$A196)*(HSEEXP!$G$1:$AN$1=F$1),HSEEXP!$G$7:$AN$24)+SUMPRODUCT(--(GENSERVEXP!$B$7:$B$47=$A196)*(GENSERVEXP!$G$1:$AN$1=F$1),GENSERVEXP!$G$7:$AN$47)+SUMPRODUCT(--(ITEXP!$B$7:$B$15=$A196)*(ITEXP!$G$1:$AN$1=F$1),ITEXP!$G$7:$AN$15)+SUMIF(LABRCOST!$C$5:$C$5,$A196,LABRCOST!G$5:G$5)</f>
        <v>0</v>
      </c>
      <c r="G196" s="17" cm="1">
        <f t="array" ref="G196">SUMIF(TRAINGCOST!$B$6:$B$8,$A196,TRAINGCOST!H$6:H$8)+SUMPRODUCT(--(HSEEXP!$B$7:$B$24=$A196)*(HSEEXP!$G$1:$AN$1=G$1),HSEEXP!$G$7:$AN$24)+SUMPRODUCT(--(GENSERVEXP!$B$7:$B$47=$A196)*(GENSERVEXP!$G$1:$AN$1=G$1),GENSERVEXP!$G$7:$AN$47)+SUMPRODUCT(--(ITEXP!$B$7:$B$15=$A196)*(ITEXP!$G$1:$AN$1=G$1),ITEXP!$G$7:$AN$15)+SUMIF(LABRCOST!$C$5:$C$5,$A196,LABRCOST!H$5:H$5)</f>
        <v>0</v>
      </c>
      <c r="H196" s="17" cm="1">
        <f t="array" ref="H196">SUMIF(TRAINGCOST!$B$6:$B$8,$A196,TRAINGCOST!I$6:I$8)+SUMPRODUCT(--(HSEEXP!$B$7:$B$24=$A196)*(HSEEXP!$G$1:$AN$1=H$1),HSEEXP!$G$7:$AN$24)+SUMPRODUCT(--(GENSERVEXP!$B$7:$B$47=$A196)*(GENSERVEXP!$G$1:$AN$1=H$1),GENSERVEXP!$G$7:$AN$47)+SUMPRODUCT(--(ITEXP!$B$7:$B$15=$A196)*(ITEXP!$G$1:$AN$1=H$1),ITEXP!$G$7:$AN$15)+SUMIF(LABRCOST!$C$5:$C$5,$A196,LABRCOST!I$5:I$5)</f>
        <v>0</v>
      </c>
      <c r="I196" s="17" cm="1">
        <f t="array" ref="I196">SUMIF(TRAINGCOST!$B$6:$B$8,$A196,TRAINGCOST!J$6:J$8)+SUMPRODUCT(--(HSEEXP!$B$7:$B$24=$A196)*(HSEEXP!$G$1:$AN$1=I$1),HSEEXP!$G$7:$AN$24)+SUMPRODUCT(--(GENSERVEXP!$B$7:$B$47=$A196)*(GENSERVEXP!$G$1:$AN$1=I$1),GENSERVEXP!$G$7:$AN$47)+SUMPRODUCT(--(ITEXP!$B$7:$B$15=$A196)*(ITEXP!$G$1:$AN$1=I$1),ITEXP!$G$7:$AN$15)+SUMIF(LABRCOST!$C$5:$C$5,$A196,LABRCOST!J$5:J$5)</f>
        <v>0</v>
      </c>
      <c r="J196" s="17" cm="1">
        <f t="array" ref="J196">SUMIF(TRAINGCOST!$B$6:$B$8,$A196,TRAINGCOST!K$6:K$8)+SUMPRODUCT(--(HSEEXP!$B$7:$B$24=$A196)*(HSEEXP!$G$1:$AN$1=J$1),HSEEXP!$G$7:$AN$24)+SUMPRODUCT(--(GENSERVEXP!$B$7:$B$47=$A196)*(GENSERVEXP!$G$1:$AN$1=J$1),GENSERVEXP!$G$7:$AN$47)+SUMPRODUCT(--(ITEXP!$B$7:$B$15=$A196)*(ITEXP!$G$1:$AN$1=J$1),ITEXP!$G$7:$AN$15)+SUMIF(LABRCOST!$C$5:$C$5,$A196,LABRCOST!K$5:K$5)</f>
        <v>0</v>
      </c>
      <c r="K196" s="17" cm="1">
        <f t="array" ref="K196">SUMIF(TRAINGCOST!$B$6:$B$8,$A196,TRAINGCOST!L$6:L$8)+SUMPRODUCT(--(HSEEXP!$B$7:$B$24=$A196)*(HSEEXP!$G$1:$AN$1=K$1),HSEEXP!$G$7:$AN$24)+SUMPRODUCT(--(GENSERVEXP!$B$7:$B$47=$A196)*(GENSERVEXP!$G$1:$AN$1=K$1),GENSERVEXP!$G$7:$AN$47)+SUMPRODUCT(--(ITEXP!$B$7:$B$15=$A196)*(ITEXP!$G$1:$AN$1=K$1),ITEXP!$G$7:$AN$15)+SUMIF(LABRCOST!$C$5:$C$5,$A196,LABRCOST!L$5:L$5)</f>
        <v>0</v>
      </c>
      <c r="L196" s="17" cm="1">
        <f t="array" ref="L196">SUMIF(TRAINGCOST!$B$6:$B$8,$A196,TRAINGCOST!M$6:M$8)+SUMPRODUCT(--(HSEEXP!$B$7:$B$24=$A196)*(HSEEXP!$G$1:$AN$1=L$1),HSEEXP!$G$7:$AN$24)+SUMPRODUCT(--(GENSERVEXP!$B$7:$B$47=$A196)*(GENSERVEXP!$G$1:$AN$1=L$1),GENSERVEXP!$G$7:$AN$47)+SUMPRODUCT(--(ITEXP!$B$7:$B$15=$A196)*(ITEXP!$G$1:$AN$1=L$1),ITEXP!$G$7:$AN$15)+SUMIF(LABRCOST!$C$5:$C$5,$A196,LABRCOST!M$5:M$5)</f>
        <v>0</v>
      </c>
      <c r="M196" s="17" cm="1">
        <f t="array" ref="M196">SUMIF(TRAINGCOST!$B$6:$B$8,$A196,TRAINGCOST!N$6:N$8)+SUMPRODUCT(--(HSEEXP!$B$7:$B$24=$A196)*(HSEEXP!$G$1:$AN$1=M$1),HSEEXP!$G$7:$AN$24)+SUMPRODUCT(--(GENSERVEXP!$B$7:$B$47=$A196)*(GENSERVEXP!$G$1:$AN$1=M$1),GENSERVEXP!$G$7:$AN$47)+SUMPRODUCT(--(ITEXP!$B$7:$B$15=$A196)*(ITEXP!$G$1:$AN$1=M$1),ITEXP!$G$7:$AN$15)+SUMIF(LABRCOST!$C$5:$C$5,$A196,LABRCOST!N$5:N$5)</f>
        <v>0</v>
      </c>
      <c r="N196" s="17" cm="1">
        <f t="array" ref="N196">SUMIF(TRAINGCOST!$B$6:$B$8,$A196,TRAINGCOST!O$6:O$8)+SUMPRODUCT(--(HSEEXP!$B$7:$B$24=$A196)*(HSEEXP!$G$1:$AN$1=N$1),HSEEXP!$G$7:$AN$24)+SUMPRODUCT(--(GENSERVEXP!$B$7:$B$47=$A196)*(GENSERVEXP!$G$1:$AN$1=N$1),GENSERVEXP!$G$7:$AN$47)+SUMPRODUCT(--(ITEXP!$B$7:$B$15=$A196)*(ITEXP!$G$1:$AN$1=N$1),ITEXP!$G$7:$AN$15)+SUMIF(LABRCOST!$C$5:$C$5,$A196,LABRCOST!O$5:O$5)</f>
        <v>0</v>
      </c>
      <c r="O196" s="18">
        <f t="shared" si="36"/>
        <v>0</v>
      </c>
      <c r="P196" s="32" t="s">
        <v>389</v>
      </c>
    </row>
    <row r="197" spans="1:16">
      <c r="A197" s="30" t="s">
        <v>392</v>
      </c>
      <c r="B197" s="31" t="s">
        <v>393</v>
      </c>
      <c r="C197" s="17" cm="1">
        <f t="array" ref="C197">SUMIF(TRAINGCOST!$B$6:$B$8,$A197,TRAINGCOST!D$6:D$8)+SUMPRODUCT(--(HSEEXP!$B$7:$B$24=$A197)*(HSEEXP!$G$1:$AN$1=C$1),HSEEXP!$G$7:$AN$24)+SUMPRODUCT(--(GENSERVEXP!$B$7:$B$47=$A197)*(GENSERVEXP!$G$1:$AN$1=C$1),GENSERVEXP!$G$7:$AN$47)+SUMPRODUCT(--(ITEXP!$B$7:$B$15=$A197)*(ITEXP!$G$1:$AN$1=C$1),ITEXP!$G$7:$AN$15)+SUMIF(LABRCOST!$C$5:$C$5,$A197,LABRCOST!D$5:D$5)</f>
        <v>0</v>
      </c>
      <c r="D197" s="17" cm="1">
        <f t="array" ref="D197">SUMIF(TRAINGCOST!$B$6:$B$8,$A197,TRAINGCOST!E$6:E$8)+SUMPRODUCT(--(HSEEXP!$B$7:$B$24=$A197)*(HSEEXP!$G$1:$AN$1=D$1),HSEEXP!$G$7:$AN$24)+SUMPRODUCT(--(GENSERVEXP!$B$7:$B$47=$A197)*(GENSERVEXP!$G$1:$AN$1=D$1),GENSERVEXP!$G$7:$AN$47)+SUMPRODUCT(--(ITEXP!$B$7:$B$15=$A197)*(ITEXP!$G$1:$AN$1=D$1),ITEXP!$G$7:$AN$15)+SUMIF(LABRCOST!$C$5:$C$5,$A197,LABRCOST!E$5:E$5)</f>
        <v>0</v>
      </c>
      <c r="E197" s="17" cm="1">
        <f t="array" ref="E197">SUMIF(TRAINGCOST!$B$6:$B$8,$A197,TRAINGCOST!F$6:F$8)+SUMPRODUCT(--(HSEEXP!$B$7:$B$24=$A197)*(HSEEXP!$G$1:$AN$1=E$1),HSEEXP!$G$7:$AN$24)+SUMPRODUCT(--(GENSERVEXP!$B$7:$B$47=$A197)*(GENSERVEXP!$G$1:$AN$1=E$1),GENSERVEXP!$G$7:$AN$47)+SUMPRODUCT(--(ITEXP!$B$7:$B$15=$A197)*(ITEXP!$G$1:$AN$1=E$1),ITEXP!$G$7:$AN$15)+SUMIF(LABRCOST!$C$5:$C$5,$A197,LABRCOST!F$5:F$5)</f>
        <v>0</v>
      </c>
      <c r="F197" s="17" cm="1">
        <f t="array" ref="F197">SUMIF(TRAINGCOST!$B$6:$B$8,$A197,TRAINGCOST!G$6:G$8)+SUMPRODUCT(--(HSEEXP!$B$7:$B$24=$A197)*(HSEEXP!$G$1:$AN$1=F$1),HSEEXP!$G$7:$AN$24)+SUMPRODUCT(--(GENSERVEXP!$B$7:$B$47=$A197)*(GENSERVEXP!$G$1:$AN$1=F$1),GENSERVEXP!$G$7:$AN$47)+SUMPRODUCT(--(ITEXP!$B$7:$B$15=$A197)*(ITEXP!$G$1:$AN$1=F$1),ITEXP!$G$7:$AN$15)+SUMIF(LABRCOST!$C$5:$C$5,$A197,LABRCOST!G$5:G$5)</f>
        <v>0</v>
      </c>
      <c r="G197" s="17" cm="1">
        <f t="array" ref="G197">SUMIF(TRAINGCOST!$B$6:$B$8,$A197,TRAINGCOST!H$6:H$8)+SUMPRODUCT(--(HSEEXP!$B$7:$B$24=$A197)*(HSEEXP!$G$1:$AN$1=G$1),HSEEXP!$G$7:$AN$24)+SUMPRODUCT(--(GENSERVEXP!$B$7:$B$47=$A197)*(GENSERVEXP!$G$1:$AN$1=G$1),GENSERVEXP!$G$7:$AN$47)+SUMPRODUCT(--(ITEXP!$B$7:$B$15=$A197)*(ITEXP!$G$1:$AN$1=G$1),ITEXP!$G$7:$AN$15)+SUMIF(LABRCOST!$C$5:$C$5,$A197,LABRCOST!H$5:H$5)</f>
        <v>0</v>
      </c>
      <c r="H197" s="17" cm="1">
        <f t="array" ref="H197">SUMIF(TRAINGCOST!$B$6:$B$8,$A197,TRAINGCOST!I$6:I$8)+SUMPRODUCT(--(HSEEXP!$B$7:$B$24=$A197)*(HSEEXP!$G$1:$AN$1=H$1),HSEEXP!$G$7:$AN$24)+SUMPRODUCT(--(GENSERVEXP!$B$7:$B$47=$A197)*(GENSERVEXP!$G$1:$AN$1=H$1),GENSERVEXP!$G$7:$AN$47)+SUMPRODUCT(--(ITEXP!$B$7:$B$15=$A197)*(ITEXP!$G$1:$AN$1=H$1),ITEXP!$G$7:$AN$15)+SUMIF(LABRCOST!$C$5:$C$5,$A197,LABRCOST!I$5:I$5)</f>
        <v>0</v>
      </c>
      <c r="I197" s="17" cm="1">
        <f t="array" ref="I197">SUMIF(TRAINGCOST!$B$6:$B$8,$A197,TRAINGCOST!J$6:J$8)+SUMPRODUCT(--(HSEEXP!$B$7:$B$24=$A197)*(HSEEXP!$G$1:$AN$1=I$1),HSEEXP!$G$7:$AN$24)+SUMPRODUCT(--(GENSERVEXP!$B$7:$B$47=$A197)*(GENSERVEXP!$G$1:$AN$1=I$1),GENSERVEXP!$G$7:$AN$47)+SUMPRODUCT(--(ITEXP!$B$7:$B$15=$A197)*(ITEXP!$G$1:$AN$1=I$1),ITEXP!$G$7:$AN$15)+SUMIF(LABRCOST!$C$5:$C$5,$A197,LABRCOST!J$5:J$5)</f>
        <v>0</v>
      </c>
      <c r="J197" s="17" cm="1">
        <f t="array" ref="J197">SUMIF(TRAINGCOST!$B$6:$B$8,$A197,TRAINGCOST!K$6:K$8)+SUMPRODUCT(--(HSEEXP!$B$7:$B$24=$A197)*(HSEEXP!$G$1:$AN$1=J$1),HSEEXP!$G$7:$AN$24)+SUMPRODUCT(--(GENSERVEXP!$B$7:$B$47=$A197)*(GENSERVEXP!$G$1:$AN$1=J$1),GENSERVEXP!$G$7:$AN$47)+SUMPRODUCT(--(ITEXP!$B$7:$B$15=$A197)*(ITEXP!$G$1:$AN$1=J$1),ITEXP!$G$7:$AN$15)+SUMIF(LABRCOST!$C$5:$C$5,$A197,LABRCOST!K$5:K$5)</f>
        <v>0</v>
      </c>
      <c r="K197" s="17" cm="1">
        <f t="array" ref="K197">SUMIF(TRAINGCOST!$B$6:$B$8,$A197,TRAINGCOST!L$6:L$8)+SUMPRODUCT(--(HSEEXP!$B$7:$B$24=$A197)*(HSEEXP!$G$1:$AN$1=K$1),HSEEXP!$G$7:$AN$24)+SUMPRODUCT(--(GENSERVEXP!$B$7:$B$47=$A197)*(GENSERVEXP!$G$1:$AN$1=K$1),GENSERVEXP!$G$7:$AN$47)+SUMPRODUCT(--(ITEXP!$B$7:$B$15=$A197)*(ITEXP!$G$1:$AN$1=K$1),ITEXP!$G$7:$AN$15)+SUMIF(LABRCOST!$C$5:$C$5,$A197,LABRCOST!L$5:L$5)</f>
        <v>0</v>
      </c>
      <c r="L197" s="17" cm="1">
        <f t="array" ref="L197">SUMIF(TRAINGCOST!$B$6:$B$8,$A197,TRAINGCOST!M$6:M$8)+SUMPRODUCT(--(HSEEXP!$B$7:$B$24=$A197)*(HSEEXP!$G$1:$AN$1=L$1),HSEEXP!$G$7:$AN$24)+SUMPRODUCT(--(GENSERVEXP!$B$7:$B$47=$A197)*(GENSERVEXP!$G$1:$AN$1=L$1),GENSERVEXP!$G$7:$AN$47)+SUMPRODUCT(--(ITEXP!$B$7:$B$15=$A197)*(ITEXP!$G$1:$AN$1=L$1),ITEXP!$G$7:$AN$15)+SUMIF(LABRCOST!$C$5:$C$5,$A197,LABRCOST!M$5:M$5)</f>
        <v>0</v>
      </c>
      <c r="M197" s="17" cm="1">
        <f t="array" ref="M197">SUMIF(TRAINGCOST!$B$6:$B$8,$A197,TRAINGCOST!N$6:N$8)+SUMPRODUCT(--(HSEEXP!$B$7:$B$24=$A197)*(HSEEXP!$G$1:$AN$1=M$1),HSEEXP!$G$7:$AN$24)+SUMPRODUCT(--(GENSERVEXP!$B$7:$B$47=$A197)*(GENSERVEXP!$G$1:$AN$1=M$1),GENSERVEXP!$G$7:$AN$47)+SUMPRODUCT(--(ITEXP!$B$7:$B$15=$A197)*(ITEXP!$G$1:$AN$1=M$1),ITEXP!$G$7:$AN$15)+SUMIF(LABRCOST!$C$5:$C$5,$A197,LABRCOST!N$5:N$5)</f>
        <v>0</v>
      </c>
      <c r="N197" s="17" cm="1">
        <f t="array" ref="N197">SUMIF(TRAINGCOST!$B$6:$B$8,$A197,TRAINGCOST!O$6:O$8)+SUMPRODUCT(--(HSEEXP!$B$7:$B$24=$A197)*(HSEEXP!$G$1:$AN$1=N$1),HSEEXP!$G$7:$AN$24)+SUMPRODUCT(--(GENSERVEXP!$B$7:$B$47=$A197)*(GENSERVEXP!$G$1:$AN$1=N$1),GENSERVEXP!$G$7:$AN$47)+SUMPRODUCT(--(ITEXP!$B$7:$B$15=$A197)*(ITEXP!$G$1:$AN$1=N$1),ITEXP!$G$7:$AN$15)+SUMIF(LABRCOST!$C$5:$C$5,$A197,LABRCOST!O$5:O$5)</f>
        <v>0</v>
      </c>
      <c r="O197" s="18">
        <f t="shared" si="36"/>
        <v>0</v>
      </c>
      <c r="P197" s="32" t="s">
        <v>389</v>
      </c>
    </row>
    <row r="198" spans="1:16">
      <c r="A198" s="20" t="s">
        <v>394</v>
      </c>
      <c r="B198" s="29" t="s">
        <v>395</v>
      </c>
      <c r="C198" s="22">
        <f>SUM(C189:C197)</f>
        <v>0</v>
      </c>
      <c r="D198" s="22">
        <f t="shared" ref="D198:O198" si="37">SUM(D189:D197)</f>
        <v>0</v>
      </c>
      <c r="E198" s="22">
        <f t="shared" si="37"/>
        <v>0</v>
      </c>
      <c r="F198" s="22">
        <f t="shared" si="37"/>
        <v>0</v>
      </c>
      <c r="G198" s="22">
        <f t="shared" si="37"/>
        <v>0</v>
      </c>
      <c r="H198" s="22">
        <f t="shared" si="37"/>
        <v>0</v>
      </c>
      <c r="I198" s="22">
        <f t="shared" si="37"/>
        <v>0</v>
      </c>
      <c r="J198" s="22">
        <f t="shared" si="37"/>
        <v>0</v>
      </c>
      <c r="K198" s="22">
        <f t="shared" si="37"/>
        <v>0</v>
      </c>
      <c r="L198" s="22">
        <f t="shared" si="37"/>
        <v>0</v>
      </c>
      <c r="M198" s="22">
        <f t="shared" si="37"/>
        <v>0</v>
      </c>
      <c r="N198" s="22">
        <f t="shared" si="37"/>
        <v>0</v>
      </c>
      <c r="O198" s="22">
        <f t="shared" si="37"/>
        <v>0</v>
      </c>
      <c r="P198" s="24"/>
    </row>
    <row r="199" spans="1:16">
      <c r="A199" s="20" t="s">
        <v>396</v>
      </c>
      <c r="B199" s="21" t="s">
        <v>397</v>
      </c>
      <c r="C199" s="22">
        <f t="shared" ref="C199:N199" si="38">SUM(,C107,C109,C112,C121,C134,C140,C149,C153,C170,C180,C188,C198)</f>
        <v>127330000</v>
      </c>
      <c r="D199" s="22">
        <f t="shared" si="38"/>
        <v>0</v>
      </c>
      <c r="E199" s="22">
        <f t="shared" si="38"/>
        <v>0</v>
      </c>
      <c r="F199" s="22">
        <f t="shared" si="38"/>
        <v>0</v>
      </c>
      <c r="G199" s="22">
        <f t="shared" si="38"/>
        <v>0</v>
      </c>
      <c r="H199" s="22">
        <f t="shared" si="38"/>
        <v>0</v>
      </c>
      <c r="I199" s="22">
        <f t="shared" si="38"/>
        <v>0</v>
      </c>
      <c r="J199" s="22">
        <f t="shared" si="38"/>
        <v>0</v>
      </c>
      <c r="K199" s="22">
        <f t="shared" si="38"/>
        <v>0</v>
      </c>
      <c r="L199" s="22">
        <f t="shared" si="38"/>
        <v>0</v>
      </c>
      <c r="M199" s="22">
        <f t="shared" si="38"/>
        <v>0</v>
      </c>
      <c r="N199" s="22">
        <f t="shared" si="38"/>
        <v>0</v>
      </c>
      <c r="O199" s="23">
        <f>SUM(,O107,O109,O112,O121,O134,O140,O149,O153,O170,O180,O188,O198)</f>
        <v>127330000</v>
      </c>
      <c r="P199" s="24"/>
    </row>
    <row r="200" spans="1:16">
      <c r="A200" s="25" t="s">
        <v>398</v>
      </c>
      <c r="B200" s="26" t="s">
        <v>399</v>
      </c>
      <c r="C200" s="27">
        <f t="shared" ref="C200:N200" si="39">SUM(C45,C55,C65,C93,C100,C102,C104,C199)</f>
        <v>127330060</v>
      </c>
      <c r="D200" s="27">
        <f t="shared" si="39"/>
        <v>0</v>
      </c>
      <c r="E200" s="27">
        <f t="shared" si="39"/>
        <v>0</v>
      </c>
      <c r="F200" s="27">
        <f t="shared" si="39"/>
        <v>0</v>
      </c>
      <c r="G200" s="27">
        <f t="shared" si="39"/>
        <v>0</v>
      </c>
      <c r="H200" s="27">
        <f t="shared" si="39"/>
        <v>0</v>
      </c>
      <c r="I200" s="27">
        <f t="shared" si="39"/>
        <v>0</v>
      </c>
      <c r="J200" s="27">
        <f t="shared" si="39"/>
        <v>0</v>
      </c>
      <c r="K200" s="27">
        <f t="shared" si="39"/>
        <v>0</v>
      </c>
      <c r="L200" s="27">
        <f t="shared" si="39"/>
        <v>0</v>
      </c>
      <c r="M200" s="27">
        <f t="shared" si="39"/>
        <v>0</v>
      </c>
      <c r="N200" s="27">
        <f t="shared" si="39"/>
        <v>0</v>
      </c>
      <c r="O200" s="36">
        <f>SUM(O45,O55,O65,O93,O100,O102,O104,O199)</f>
        <v>127330060</v>
      </c>
      <c r="P200" s="28"/>
    </row>
    <row r="201" spans="1:16">
      <c r="A201" s="37" t="s">
        <v>400</v>
      </c>
      <c r="B201" s="38" t="s">
        <v>401</v>
      </c>
      <c r="C201" s="39">
        <f t="shared" ref="C201:O201" si="40">C200+C17</f>
        <v>127330060</v>
      </c>
      <c r="D201" s="39">
        <f t="shared" si="40"/>
        <v>0</v>
      </c>
      <c r="E201" s="39">
        <f t="shared" si="40"/>
        <v>0</v>
      </c>
      <c r="F201" s="39">
        <f t="shared" si="40"/>
        <v>0</v>
      </c>
      <c r="G201" s="39">
        <f t="shared" si="40"/>
        <v>0</v>
      </c>
      <c r="H201" s="39">
        <f t="shared" si="40"/>
        <v>0</v>
      </c>
      <c r="I201" s="39">
        <f t="shared" si="40"/>
        <v>0</v>
      </c>
      <c r="J201" s="39">
        <f t="shared" si="40"/>
        <v>0</v>
      </c>
      <c r="K201" s="39">
        <f t="shared" si="40"/>
        <v>0</v>
      </c>
      <c r="L201" s="39">
        <f t="shared" si="40"/>
        <v>0</v>
      </c>
      <c r="M201" s="39">
        <f t="shared" si="40"/>
        <v>0</v>
      </c>
      <c r="N201" s="39">
        <f t="shared" si="40"/>
        <v>0</v>
      </c>
      <c r="O201" s="40">
        <f t="shared" si="40"/>
        <v>127330060</v>
      </c>
      <c r="P201" s="41"/>
    </row>
    <row r="202" spans="1:16"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3"/>
      <c r="P202" s="4"/>
    </row>
    <row r="203" spans="1:16">
      <c r="P203"/>
    </row>
    <row r="204" spans="1:16">
      <c r="P204"/>
    </row>
    <row r="205" spans="1:16">
      <c r="P205"/>
    </row>
    <row r="206" spans="1:16">
      <c r="P206"/>
    </row>
    <row r="207" spans="1:16">
      <c r="P207"/>
    </row>
    <row r="208" spans="1:16">
      <c r="P208"/>
    </row>
    <row r="209" spans="16:16">
      <c r="P209"/>
    </row>
    <row r="210" spans="16:16">
      <c r="P210"/>
    </row>
    <row r="211" spans="16:16">
      <c r="P211"/>
    </row>
    <row r="212" spans="16:16">
      <c r="P212"/>
    </row>
    <row r="213" spans="16:16">
      <c r="P213"/>
    </row>
    <row r="214" spans="16:16">
      <c r="P214"/>
    </row>
    <row r="215" spans="16:16">
      <c r="P215"/>
    </row>
    <row r="216" spans="16:16">
      <c r="P216"/>
    </row>
    <row r="217" spans="16:16">
      <c r="P217"/>
    </row>
    <row r="218" spans="16:16">
      <c r="P218"/>
    </row>
    <row r="219" spans="16:16">
      <c r="P219"/>
    </row>
    <row r="220" spans="16:16">
      <c r="P220"/>
    </row>
    <row r="221" spans="16:16">
      <c r="P221"/>
    </row>
    <row r="222" spans="16:16">
      <c r="P222"/>
    </row>
    <row r="223" spans="16:16">
      <c r="P223"/>
    </row>
    <row r="224" spans="16:16">
      <c r="P224"/>
    </row>
    <row r="225" spans="16:16">
      <c r="P225"/>
    </row>
    <row r="226" spans="16:16">
      <c r="P226"/>
    </row>
    <row r="227" spans="16:16">
      <c r="P227"/>
    </row>
    <row r="228" spans="16:16">
      <c r="P228"/>
    </row>
    <row r="229" spans="16:16">
      <c r="P229"/>
    </row>
    <row r="230" spans="16:16">
      <c r="P230"/>
    </row>
    <row r="231" spans="16:16">
      <c r="P231"/>
    </row>
    <row r="232" spans="16:16">
      <c r="P232"/>
    </row>
    <row r="233" spans="16:16">
      <c r="P233"/>
    </row>
    <row r="234" spans="16:16">
      <c r="P234"/>
    </row>
    <row r="235" spans="16:16">
      <c r="P235"/>
    </row>
    <row r="236" spans="16:16">
      <c r="P236"/>
    </row>
    <row r="237" spans="16:16">
      <c r="P237"/>
    </row>
    <row r="238" spans="16:16">
      <c r="P238"/>
    </row>
    <row r="239" spans="16:16">
      <c r="P239"/>
    </row>
    <row r="240" spans="16:16">
      <c r="P240"/>
    </row>
    <row r="241" spans="16:16">
      <c r="P241"/>
    </row>
    <row r="242" spans="16:16">
      <c r="P242"/>
    </row>
    <row r="243" spans="16:16">
      <c r="P243"/>
    </row>
    <row r="244" spans="16:16">
      <c r="P244"/>
    </row>
    <row r="245" spans="16:16">
      <c r="P245"/>
    </row>
    <row r="246" spans="16:16">
      <c r="P246"/>
    </row>
    <row r="247" spans="16:16">
      <c r="P247"/>
    </row>
    <row r="248" spans="16:16">
      <c r="P248"/>
    </row>
    <row r="249" spans="16:16">
      <c r="P249"/>
    </row>
    <row r="250" spans="16:16">
      <c r="P250"/>
    </row>
    <row r="251" spans="16:16">
      <c r="P251"/>
    </row>
    <row r="252" spans="16:16">
      <c r="P252"/>
    </row>
    <row r="253" spans="16:16">
      <c r="P253"/>
    </row>
    <row r="254" spans="16:16">
      <c r="P254"/>
    </row>
    <row r="255" spans="16:16">
      <c r="P255"/>
    </row>
    <row r="256" spans="16:16">
      <c r="P256"/>
    </row>
    <row r="257" spans="16:16">
      <c r="P257"/>
    </row>
    <row r="258" spans="16:16">
      <c r="P258"/>
    </row>
    <row r="259" spans="16:16">
      <c r="P259"/>
    </row>
    <row r="260" spans="16:16">
      <c r="P260"/>
    </row>
    <row r="261" spans="16:16">
      <c r="P261"/>
    </row>
    <row r="262" spans="16:16">
      <c r="P262"/>
    </row>
    <row r="263" spans="16:16">
      <c r="P263"/>
    </row>
    <row r="264" spans="16:16">
      <c r="P264"/>
    </row>
    <row r="265" spans="16:16">
      <c r="P265"/>
    </row>
    <row r="266" spans="16:16">
      <c r="P266"/>
    </row>
    <row r="267" spans="16:16">
      <c r="P267"/>
    </row>
    <row r="268" spans="16:16">
      <c r="P268"/>
    </row>
    <row r="269" spans="16:16">
      <c r="P269"/>
    </row>
    <row r="270" spans="16:16">
      <c r="P270"/>
    </row>
    <row r="271" spans="16:16">
      <c r="P271"/>
    </row>
    <row r="272" spans="16:16">
      <c r="P272"/>
    </row>
    <row r="273" spans="16:16">
      <c r="P273"/>
    </row>
    <row r="274" spans="16:16">
      <c r="P274"/>
    </row>
    <row r="275" spans="16:16">
      <c r="P275"/>
    </row>
    <row r="276" spans="16:16">
      <c r="P276"/>
    </row>
    <row r="277" spans="16:16">
      <c r="P277"/>
    </row>
    <row r="278" spans="16:16">
      <c r="P278"/>
    </row>
    <row r="279" spans="16:16">
      <c r="P279"/>
    </row>
    <row r="280" spans="16:16">
      <c r="P280"/>
    </row>
    <row r="281" spans="16:16">
      <c r="P281"/>
    </row>
    <row r="282" spans="16:16">
      <c r="P282"/>
    </row>
    <row r="283" spans="16:16">
      <c r="P283"/>
    </row>
    <row r="284" spans="16:16">
      <c r="P284"/>
    </row>
    <row r="285" spans="16:16">
      <c r="P285"/>
    </row>
    <row r="286" spans="16:16">
      <c r="P286"/>
    </row>
    <row r="287" spans="16:16">
      <c r="P287"/>
    </row>
    <row r="288" spans="16:16">
      <c r="P288"/>
    </row>
    <row r="289" spans="16:16">
      <c r="P289"/>
    </row>
    <row r="290" spans="16:16">
      <c r="P290"/>
    </row>
    <row r="291" spans="16:16">
      <c r="P291"/>
    </row>
    <row r="292" spans="16:16">
      <c r="P292"/>
    </row>
    <row r="293" spans="16:16">
      <c r="P293"/>
    </row>
    <row r="294" spans="16:16">
      <c r="P294"/>
    </row>
    <row r="295" spans="16:16">
      <c r="P295"/>
    </row>
    <row r="296" spans="16:16">
      <c r="P296"/>
    </row>
    <row r="297" spans="16:16">
      <c r="P297"/>
    </row>
    <row r="298" spans="16:16">
      <c r="P298"/>
    </row>
    <row r="299" spans="16:16">
      <c r="P299"/>
    </row>
    <row r="300" spans="16:16">
      <c r="P300"/>
    </row>
    <row r="301" spans="16:16">
      <c r="P301"/>
    </row>
    <row r="302" spans="16:16">
      <c r="P302"/>
    </row>
    <row r="303" spans="16:16">
      <c r="P303"/>
    </row>
    <row r="304" spans="16:16">
      <c r="P304"/>
    </row>
    <row r="305" spans="16:16">
      <c r="P305"/>
    </row>
    <row r="306" spans="16:16">
      <c r="P306"/>
    </row>
    <row r="307" spans="16:16">
      <c r="P307"/>
    </row>
    <row r="308" spans="16:16">
      <c r="P308"/>
    </row>
    <row r="309" spans="16:16">
      <c r="P309"/>
    </row>
    <row r="310" spans="16:16">
      <c r="P310"/>
    </row>
    <row r="311" spans="16:16">
      <c r="P311"/>
    </row>
    <row r="312" spans="16:16">
      <c r="P312"/>
    </row>
    <row r="313" spans="16:16">
      <c r="P313"/>
    </row>
    <row r="314" spans="16:16">
      <c r="P314"/>
    </row>
    <row r="315" spans="16:16">
      <c r="P315"/>
    </row>
    <row r="316" spans="16:16">
      <c r="P316"/>
    </row>
    <row r="317" spans="16:16">
      <c r="P317"/>
    </row>
    <row r="318" spans="16:16">
      <c r="P318"/>
    </row>
    <row r="319" spans="16:16">
      <c r="P319"/>
    </row>
    <row r="320" spans="16:16">
      <c r="P320"/>
    </row>
    <row r="321" spans="16:16">
      <c r="P321"/>
    </row>
    <row r="322" spans="16:16">
      <c r="P322"/>
    </row>
    <row r="323" spans="16:16">
      <c r="P323"/>
    </row>
    <row r="324" spans="16:16">
      <c r="P324"/>
    </row>
    <row r="325" spans="16:16">
      <c r="P325"/>
    </row>
    <row r="326" spans="16:16">
      <c r="P326"/>
    </row>
    <row r="327" spans="16:16">
      <c r="P327"/>
    </row>
    <row r="328" spans="16:16">
      <c r="P328"/>
    </row>
    <row r="329" spans="16:16">
      <c r="P329"/>
    </row>
    <row r="330" spans="16:16">
      <c r="P330"/>
    </row>
    <row r="331" spans="16:16">
      <c r="P331"/>
    </row>
    <row r="332" spans="16:16">
      <c r="P332"/>
    </row>
    <row r="333" spans="16:16">
      <c r="P333"/>
    </row>
    <row r="334" spans="16:16">
      <c r="P334"/>
    </row>
    <row r="335" spans="16:16">
      <c r="P335"/>
    </row>
    <row r="336" spans="16:16">
      <c r="P336"/>
    </row>
    <row r="337" spans="16:16">
      <c r="P337"/>
    </row>
    <row r="338" spans="16:16">
      <c r="P338"/>
    </row>
    <row r="339" spans="16:16">
      <c r="P339"/>
    </row>
    <row r="340" spans="16:16">
      <c r="P340"/>
    </row>
    <row r="341" spans="16:16">
      <c r="P341"/>
    </row>
    <row r="342" spans="16:16">
      <c r="P342"/>
    </row>
    <row r="343" spans="16:16">
      <c r="P343"/>
    </row>
    <row r="344" spans="16:16">
      <c r="P344"/>
    </row>
    <row r="345" spans="16:16">
      <c r="P345"/>
    </row>
    <row r="346" spans="16:16">
      <c r="P346"/>
    </row>
    <row r="347" spans="16:16">
      <c r="P347"/>
    </row>
    <row r="348" spans="16:16">
      <c r="P348"/>
    </row>
    <row r="349" spans="16:16">
      <c r="P349"/>
    </row>
    <row r="350" spans="16:16">
      <c r="P350"/>
    </row>
    <row r="351" spans="16:16">
      <c r="P351"/>
    </row>
    <row r="352" spans="16:16">
      <c r="P352"/>
    </row>
    <row r="353" spans="16:16">
      <c r="P353"/>
    </row>
    <row r="354" spans="16:16">
      <c r="P354"/>
    </row>
    <row r="355" spans="16:16">
      <c r="P355"/>
    </row>
    <row r="356" spans="16:16">
      <c r="P356"/>
    </row>
    <row r="357" spans="16:16">
      <c r="P357"/>
    </row>
    <row r="358" spans="16:16">
      <c r="P358"/>
    </row>
    <row r="359" spans="16:16">
      <c r="P359"/>
    </row>
    <row r="360" spans="16:16">
      <c r="P360"/>
    </row>
    <row r="361" spans="16:16">
      <c r="P361"/>
    </row>
    <row r="362" spans="16:16">
      <c r="P362"/>
    </row>
    <row r="363" spans="16:16">
      <c r="P363"/>
    </row>
    <row r="364" spans="16:16">
      <c r="P364"/>
    </row>
    <row r="365" spans="16:16">
      <c r="P365"/>
    </row>
    <row r="366" spans="16:16">
      <c r="P366"/>
    </row>
    <row r="367" spans="16:16">
      <c r="P367"/>
    </row>
    <row r="368" spans="16:16">
      <c r="P368"/>
    </row>
    <row r="369" spans="16:16">
      <c r="P369"/>
    </row>
    <row r="370" spans="16:16">
      <c r="P370"/>
    </row>
    <row r="371" spans="16:16">
      <c r="P371"/>
    </row>
    <row r="372" spans="16:16">
      <c r="P372"/>
    </row>
    <row r="373" spans="16:16">
      <c r="P373"/>
    </row>
    <row r="374" spans="16:16">
      <c r="P374"/>
    </row>
    <row r="375" spans="16:16">
      <c r="P375"/>
    </row>
    <row r="376" spans="16:16">
      <c r="P376"/>
    </row>
    <row r="377" spans="16:16">
      <c r="P377"/>
    </row>
    <row r="378" spans="16:16">
      <c r="P378"/>
    </row>
    <row r="379" spans="16:16">
      <c r="P379"/>
    </row>
    <row r="380" spans="16:16">
      <c r="P380"/>
    </row>
    <row r="381" spans="16:16">
      <c r="P381"/>
    </row>
    <row r="382" spans="16:16">
      <c r="P382"/>
    </row>
    <row r="383" spans="16:16">
      <c r="P383"/>
    </row>
    <row r="384" spans="16:16">
      <c r="P384"/>
    </row>
    <row r="385" spans="16:16">
      <c r="P385"/>
    </row>
    <row r="386" spans="16:16">
      <c r="P386"/>
    </row>
    <row r="387" spans="16:16">
      <c r="P387"/>
    </row>
    <row r="388" spans="16:16">
      <c r="P388"/>
    </row>
    <row r="389" spans="16:16">
      <c r="P389"/>
    </row>
    <row r="390" spans="16:16">
      <c r="P390"/>
    </row>
    <row r="391" spans="16:16">
      <c r="P391"/>
    </row>
    <row r="392" spans="16:16">
      <c r="P392"/>
    </row>
    <row r="393" spans="16:16">
      <c r="P393"/>
    </row>
    <row r="394" spans="16:16">
      <c r="P394"/>
    </row>
    <row r="395" spans="16:16">
      <c r="P395"/>
    </row>
    <row r="396" spans="16:16">
      <c r="P396"/>
    </row>
    <row r="397" spans="16:16">
      <c r="P397"/>
    </row>
    <row r="398" spans="16:16">
      <c r="P398"/>
    </row>
    <row r="399" spans="16:16">
      <c r="P399"/>
    </row>
    <row r="400" spans="16:16">
      <c r="P400"/>
    </row>
    <row r="401" spans="16:16">
      <c r="P401"/>
    </row>
    <row r="402" spans="16:16">
      <c r="P402"/>
    </row>
    <row r="403" spans="16:16">
      <c r="P403"/>
    </row>
    <row r="404" spans="16:16">
      <c r="P404"/>
    </row>
    <row r="405" spans="16:16">
      <c r="P405"/>
    </row>
    <row r="406" spans="16:16">
      <c r="P406"/>
    </row>
    <row r="407" spans="16:16">
      <c r="P407"/>
    </row>
    <row r="408" spans="16:16">
      <c r="P408"/>
    </row>
    <row r="409" spans="16:16">
      <c r="P409"/>
    </row>
    <row r="410" spans="16:16">
      <c r="P410"/>
    </row>
    <row r="411" spans="16:16">
      <c r="P411"/>
    </row>
    <row r="412" spans="16:16">
      <c r="P412"/>
    </row>
    <row r="413" spans="16:16">
      <c r="P413"/>
    </row>
    <row r="414" spans="16:16">
      <c r="P414"/>
    </row>
    <row r="415" spans="16:16">
      <c r="P415"/>
    </row>
    <row r="416" spans="16:16">
      <c r="P416"/>
    </row>
    <row r="417" spans="16:16">
      <c r="P417"/>
    </row>
    <row r="418" spans="16:16">
      <c r="P418"/>
    </row>
    <row r="419" spans="16:16">
      <c r="P419"/>
    </row>
    <row r="420" spans="16:16">
      <c r="P420"/>
    </row>
    <row r="421" spans="16:16">
      <c r="P421"/>
    </row>
    <row r="422" spans="16:16">
      <c r="P422"/>
    </row>
    <row r="423" spans="16:16">
      <c r="P423"/>
    </row>
    <row r="424" spans="16:16">
      <c r="P424"/>
    </row>
    <row r="425" spans="16:16">
      <c r="P425"/>
    </row>
    <row r="426" spans="16:16">
      <c r="P426"/>
    </row>
    <row r="427" spans="16:16">
      <c r="P427"/>
    </row>
    <row r="428" spans="16:16">
      <c r="P428"/>
    </row>
    <row r="429" spans="16:16">
      <c r="P429"/>
    </row>
    <row r="430" spans="16:16">
      <c r="P430"/>
    </row>
    <row r="431" spans="16:16">
      <c r="P431"/>
    </row>
    <row r="432" spans="16:16">
      <c r="P432"/>
    </row>
    <row r="433" spans="16:16">
      <c r="P433"/>
    </row>
    <row r="434" spans="16:16">
      <c r="P434"/>
    </row>
    <row r="435" spans="16:16">
      <c r="P435"/>
    </row>
    <row r="436" spans="16:16">
      <c r="P436"/>
    </row>
    <row r="437" spans="16:16">
      <c r="P437"/>
    </row>
    <row r="438" spans="16:16">
      <c r="P438"/>
    </row>
    <row r="439" spans="16:16">
      <c r="P439"/>
    </row>
    <row r="440" spans="16:16">
      <c r="P440"/>
    </row>
    <row r="441" spans="16:16">
      <c r="P441"/>
    </row>
    <row r="442" spans="16:16">
      <c r="P442"/>
    </row>
    <row r="443" spans="16:16">
      <c r="P443"/>
    </row>
    <row r="444" spans="16:16">
      <c r="P444"/>
    </row>
    <row r="445" spans="16:16">
      <c r="P445"/>
    </row>
    <row r="446" spans="16:16">
      <c r="P446"/>
    </row>
    <row r="447" spans="16:16">
      <c r="P447"/>
    </row>
    <row r="448" spans="16:16">
      <c r="P448"/>
    </row>
    <row r="449" spans="16:16">
      <c r="P449"/>
    </row>
    <row r="450" spans="16:16">
      <c r="P450"/>
    </row>
    <row r="451" spans="16:16">
      <c r="P451"/>
    </row>
    <row r="452" spans="16:16">
      <c r="P452"/>
    </row>
    <row r="453" spans="16:16">
      <c r="P453"/>
    </row>
    <row r="454" spans="16:16">
      <c r="P454"/>
    </row>
    <row r="455" spans="16:16">
      <c r="P455"/>
    </row>
    <row r="456" spans="16:16">
      <c r="P456"/>
    </row>
    <row r="457" spans="16:16">
      <c r="P457"/>
    </row>
    <row r="458" spans="16:16">
      <c r="P458"/>
    </row>
    <row r="459" spans="16:16">
      <c r="P459"/>
    </row>
    <row r="460" spans="16:16">
      <c r="P460"/>
    </row>
    <row r="461" spans="16:16">
      <c r="P461"/>
    </row>
    <row r="462" spans="16:16">
      <c r="P462"/>
    </row>
    <row r="463" spans="16:16">
      <c r="P463"/>
    </row>
    <row r="464" spans="16:16">
      <c r="P464"/>
    </row>
    <row r="465" spans="16:16">
      <c r="P465"/>
    </row>
    <row r="466" spans="16:16">
      <c r="P466"/>
    </row>
    <row r="467" spans="16:16">
      <c r="P467"/>
    </row>
    <row r="468" spans="16:16">
      <c r="P468"/>
    </row>
    <row r="469" spans="16:16">
      <c r="P469"/>
    </row>
    <row r="470" spans="16:16">
      <c r="P470"/>
    </row>
    <row r="471" spans="16:16">
      <c r="P471"/>
    </row>
    <row r="472" spans="16:16">
      <c r="P472"/>
    </row>
    <row r="473" spans="16:16">
      <c r="P473"/>
    </row>
    <row r="474" spans="16:16">
      <c r="P474"/>
    </row>
    <row r="475" spans="16:16">
      <c r="P475"/>
    </row>
    <row r="476" spans="16:16">
      <c r="P476"/>
    </row>
    <row r="477" spans="16:16">
      <c r="P477"/>
    </row>
    <row r="478" spans="16:16">
      <c r="P478"/>
    </row>
    <row r="479" spans="16:16">
      <c r="P479"/>
    </row>
    <row r="480" spans="16:16">
      <c r="P480"/>
    </row>
    <row r="481" spans="16:16">
      <c r="P481"/>
    </row>
    <row r="482" spans="16:16">
      <c r="P482"/>
    </row>
    <row r="483" spans="16:16">
      <c r="P483"/>
    </row>
    <row r="484" spans="16:16">
      <c r="P484"/>
    </row>
    <row r="485" spans="16:16">
      <c r="P485"/>
    </row>
    <row r="486" spans="16:16">
      <c r="P486"/>
    </row>
    <row r="487" spans="16:16">
      <c r="P487"/>
    </row>
    <row r="488" spans="16:16">
      <c r="P488"/>
    </row>
    <row r="489" spans="16:16">
      <c r="P489"/>
    </row>
    <row r="490" spans="16:16">
      <c r="P490"/>
    </row>
    <row r="491" spans="16:16">
      <c r="P491"/>
    </row>
    <row r="492" spans="16:16">
      <c r="P492"/>
    </row>
    <row r="493" spans="16:16">
      <c r="P493"/>
    </row>
    <row r="494" spans="16:16">
      <c r="P494"/>
    </row>
    <row r="495" spans="16:16">
      <c r="P495"/>
    </row>
    <row r="496" spans="16:16">
      <c r="P496"/>
    </row>
    <row r="497" spans="16:16">
      <c r="P497"/>
    </row>
    <row r="498" spans="16:16">
      <c r="P498"/>
    </row>
    <row r="499" spans="16:16">
      <c r="P499"/>
    </row>
    <row r="500" spans="16:16">
      <c r="P500"/>
    </row>
    <row r="501" spans="16:16">
      <c r="P501"/>
    </row>
    <row r="502" spans="16:16">
      <c r="P502"/>
    </row>
    <row r="503" spans="16:16">
      <c r="P503"/>
    </row>
    <row r="504" spans="16:16">
      <c r="P504"/>
    </row>
    <row r="505" spans="16:16">
      <c r="P505"/>
    </row>
    <row r="506" spans="16:16">
      <c r="P506"/>
    </row>
    <row r="507" spans="16:16">
      <c r="P507"/>
    </row>
    <row r="508" spans="16:16">
      <c r="P508"/>
    </row>
    <row r="509" spans="16:16">
      <c r="P509"/>
    </row>
    <row r="510" spans="16:16">
      <c r="P510"/>
    </row>
    <row r="511" spans="16:16">
      <c r="P511"/>
    </row>
    <row r="512" spans="16:16">
      <c r="P512"/>
    </row>
    <row r="513" spans="16:16">
      <c r="P513"/>
    </row>
    <row r="514" spans="16:16">
      <c r="P514"/>
    </row>
    <row r="515" spans="16:16">
      <c r="P515"/>
    </row>
    <row r="516" spans="16:16">
      <c r="P516"/>
    </row>
    <row r="517" spans="16:16">
      <c r="P517"/>
    </row>
    <row r="518" spans="16:16">
      <c r="P518"/>
    </row>
    <row r="519" spans="16:16">
      <c r="P519"/>
    </row>
    <row r="520" spans="16:16">
      <c r="P520"/>
    </row>
    <row r="521" spans="16:16">
      <c r="P521"/>
    </row>
    <row r="522" spans="16:16">
      <c r="P522"/>
    </row>
    <row r="523" spans="16:16">
      <c r="P523"/>
    </row>
    <row r="524" spans="16:16">
      <c r="P524"/>
    </row>
    <row r="525" spans="16:16">
      <c r="P525"/>
    </row>
    <row r="526" spans="16:16">
      <c r="P526"/>
    </row>
    <row r="527" spans="16:16">
      <c r="P527"/>
    </row>
    <row r="528" spans="16:16">
      <c r="P528"/>
    </row>
    <row r="529" spans="16:16">
      <c r="P529"/>
    </row>
    <row r="530" spans="16:16">
      <c r="P530"/>
    </row>
    <row r="531" spans="16:16">
      <c r="P531"/>
    </row>
    <row r="532" spans="16:16">
      <c r="P532"/>
    </row>
    <row r="533" spans="16:16">
      <c r="P533"/>
    </row>
    <row r="534" spans="16:16">
      <c r="P534"/>
    </row>
    <row r="535" spans="16:16">
      <c r="P535"/>
    </row>
    <row r="536" spans="16:16">
      <c r="P536"/>
    </row>
    <row r="537" spans="16:16">
      <c r="P537"/>
    </row>
    <row r="538" spans="16:16">
      <c r="P538"/>
    </row>
    <row r="539" spans="16:16">
      <c r="P539"/>
    </row>
    <row r="540" spans="16:16">
      <c r="P540"/>
    </row>
    <row r="541" spans="16:16">
      <c r="P541"/>
    </row>
    <row r="542" spans="16:16">
      <c r="P542"/>
    </row>
    <row r="543" spans="16:16">
      <c r="P543"/>
    </row>
    <row r="544" spans="16:16">
      <c r="P544"/>
    </row>
    <row r="545" spans="16:16">
      <c r="P545"/>
    </row>
    <row r="546" spans="16:16">
      <c r="P546"/>
    </row>
    <row r="547" spans="16:16">
      <c r="P547"/>
    </row>
    <row r="548" spans="16:16">
      <c r="P548"/>
    </row>
    <row r="549" spans="16:16">
      <c r="P549"/>
    </row>
    <row r="550" spans="16:16">
      <c r="P550"/>
    </row>
    <row r="551" spans="16:16">
      <c r="P551"/>
    </row>
    <row r="552" spans="16:16">
      <c r="P552"/>
    </row>
    <row r="553" spans="16:16">
      <c r="P553"/>
    </row>
    <row r="554" spans="16:16">
      <c r="P554"/>
    </row>
    <row r="555" spans="16:16">
      <c r="P555"/>
    </row>
    <row r="556" spans="16:16">
      <c r="P556"/>
    </row>
    <row r="557" spans="16:16">
      <c r="P557"/>
    </row>
    <row r="558" spans="16:16">
      <c r="P558"/>
    </row>
    <row r="559" spans="16:16">
      <c r="P559"/>
    </row>
    <row r="560" spans="16:16">
      <c r="P560"/>
    </row>
    <row r="561" spans="16:16">
      <c r="P561"/>
    </row>
    <row r="562" spans="16:16">
      <c r="P562"/>
    </row>
    <row r="563" spans="16:16">
      <c r="P563"/>
    </row>
    <row r="564" spans="16:16">
      <c r="P564"/>
    </row>
    <row r="565" spans="16:16">
      <c r="P565"/>
    </row>
    <row r="566" spans="16:16">
      <c r="P566"/>
    </row>
    <row r="567" spans="16:16">
      <c r="P567"/>
    </row>
    <row r="568" spans="16:16">
      <c r="P568"/>
    </row>
    <row r="569" spans="16:16">
      <c r="P569"/>
    </row>
    <row r="570" spans="16:16">
      <c r="P570"/>
    </row>
    <row r="571" spans="16:16">
      <c r="P571"/>
    </row>
    <row r="572" spans="16:16">
      <c r="P572"/>
    </row>
    <row r="573" spans="16:16">
      <c r="P573"/>
    </row>
    <row r="574" spans="16:16">
      <c r="P574"/>
    </row>
    <row r="575" spans="16:16">
      <c r="P575"/>
    </row>
    <row r="576" spans="16:16">
      <c r="P576"/>
    </row>
    <row r="577" spans="16:16">
      <c r="P577"/>
    </row>
    <row r="578" spans="16:16">
      <c r="P578"/>
    </row>
    <row r="579" spans="16:16">
      <c r="P579"/>
    </row>
    <row r="580" spans="16:16">
      <c r="P580"/>
    </row>
    <row r="581" spans="16:16">
      <c r="P581"/>
    </row>
    <row r="582" spans="16:16">
      <c r="P582"/>
    </row>
    <row r="583" spans="16:16">
      <c r="P583"/>
    </row>
    <row r="584" spans="16:16">
      <c r="P584"/>
    </row>
    <row r="585" spans="16:16">
      <c r="P585"/>
    </row>
    <row r="586" spans="16:16">
      <c r="P586"/>
    </row>
    <row r="587" spans="16:16">
      <c r="P587"/>
    </row>
    <row r="588" spans="16:16">
      <c r="P588"/>
    </row>
    <row r="589" spans="16:16">
      <c r="P589"/>
    </row>
    <row r="590" spans="16:16">
      <c r="P590"/>
    </row>
    <row r="591" spans="16:16">
      <c r="P591"/>
    </row>
    <row r="592" spans="16:16">
      <c r="P592"/>
    </row>
    <row r="593" spans="16:16">
      <c r="P593"/>
    </row>
    <row r="594" spans="16:16">
      <c r="P594"/>
    </row>
    <row r="595" spans="16:16">
      <c r="P595"/>
    </row>
    <row r="596" spans="16:16">
      <c r="P596"/>
    </row>
    <row r="597" spans="16:16">
      <c r="P597"/>
    </row>
    <row r="598" spans="16:16">
      <c r="P598"/>
    </row>
    <row r="599" spans="16:16">
      <c r="P599"/>
    </row>
    <row r="600" spans="16:16">
      <c r="P600"/>
    </row>
    <row r="601" spans="16:16">
      <c r="P601"/>
    </row>
    <row r="602" spans="16:16">
      <c r="P602"/>
    </row>
    <row r="603" spans="16:16">
      <c r="P603"/>
    </row>
    <row r="604" spans="16:16">
      <c r="P604"/>
    </row>
    <row r="605" spans="16:16">
      <c r="P605"/>
    </row>
    <row r="606" spans="16:16">
      <c r="P606"/>
    </row>
    <row r="607" spans="16:16">
      <c r="P607"/>
    </row>
    <row r="608" spans="16:16">
      <c r="P608"/>
    </row>
    <row r="609" spans="16:16">
      <c r="P609"/>
    </row>
    <row r="610" spans="16:16">
      <c r="P610"/>
    </row>
    <row r="611" spans="16:16">
      <c r="P611"/>
    </row>
    <row r="612" spans="16:16">
      <c r="P612"/>
    </row>
    <row r="613" spans="16:16">
      <c r="P613"/>
    </row>
    <row r="614" spans="16:16">
      <c r="P614"/>
    </row>
    <row r="615" spans="16:16">
      <c r="P615"/>
    </row>
    <row r="616" spans="16:16">
      <c r="P616"/>
    </row>
    <row r="617" spans="16:16">
      <c r="P617"/>
    </row>
    <row r="618" spans="16:16">
      <c r="P618"/>
    </row>
    <row r="619" spans="16:16">
      <c r="P619"/>
    </row>
    <row r="620" spans="16:16">
      <c r="P620"/>
    </row>
    <row r="621" spans="16:16">
      <c r="P621"/>
    </row>
    <row r="622" spans="16:16">
      <c r="P622"/>
    </row>
    <row r="623" spans="16:16">
      <c r="P623"/>
    </row>
    <row r="624" spans="16:16">
      <c r="P624"/>
    </row>
    <row r="625" spans="16:16">
      <c r="P625"/>
    </row>
    <row r="626" spans="16:16">
      <c r="P626"/>
    </row>
    <row r="627" spans="16:16">
      <c r="P627"/>
    </row>
    <row r="628" spans="16:16">
      <c r="P628"/>
    </row>
    <row r="629" spans="16:16">
      <c r="P629"/>
    </row>
    <row r="630" spans="16:16">
      <c r="P630"/>
    </row>
    <row r="631" spans="16:16">
      <c r="P631"/>
    </row>
    <row r="632" spans="16:16">
      <c r="P632"/>
    </row>
    <row r="633" spans="16:16">
      <c r="P633"/>
    </row>
    <row r="634" spans="16:16">
      <c r="P634"/>
    </row>
    <row r="635" spans="16:16">
      <c r="P635"/>
    </row>
    <row r="636" spans="16:16">
      <c r="P636"/>
    </row>
    <row r="637" spans="16:16">
      <c r="P637"/>
    </row>
    <row r="638" spans="16:16">
      <c r="P638"/>
    </row>
    <row r="639" spans="16:16">
      <c r="P639"/>
    </row>
    <row r="640" spans="16:16">
      <c r="P640"/>
    </row>
    <row r="641" spans="16:16">
      <c r="P641"/>
    </row>
    <row r="642" spans="16:16">
      <c r="P642"/>
    </row>
    <row r="643" spans="16:16">
      <c r="P643"/>
    </row>
    <row r="644" spans="16:16">
      <c r="P644"/>
    </row>
    <row r="645" spans="16:16">
      <c r="P645"/>
    </row>
    <row r="646" spans="16:16">
      <c r="P646"/>
    </row>
    <row r="647" spans="16:16">
      <c r="P647"/>
    </row>
    <row r="648" spans="16:16">
      <c r="P648"/>
    </row>
    <row r="649" spans="16:16">
      <c r="P649"/>
    </row>
    <row r="650" spans="16:16">
      <c r="P650"/>
    </row>
    <row r="651" spans="16:16">
      <c r="P651"/>
    </row>
    <row r="652" spans="16:16">
      <c r="P652"/>
    </row>
    <row r="653" spans="16:16">
      <c r="P653"/>
    </row>
    <row r="654" spans="16:16">
      <c r="P654"/>
    </row>
    <row r="655" spans="16:16">
      <c r="P655"/>
    </row>
    <row r="656" spans="16:16">
      <c r="P656"/>
    </row>
    <row r="657" spans="16:16">
      <c r="P657"/>
    </row>
    <row r="658" spans="16:16">
      <c r="P658"/>
    </row>
    <row r="659" spans="16:16">
      <c r="P659"/>
    </row>
    <row r="660" spans="16:16">
      <c r="P660"/>
    </row>
    <row r="661" spans="16:16">
      <c r="P661"/>
    </row>
    <row r="662" spans="16:16">
      <c r="P662"/>
    </row>
    <row r="663" spans="16:16">
      <c r="P663"/>
    </row>
    <row r="664" spans="16:16">
      <c r="P664"/>
    </row>
    <row r="665" spans="16:16">
      <c r="P665"/>
    </row>
    <row r="666" spans="16:16">
      <c r="P666"/>
    </row>
    <row r="667" spans="16:16">
      <c r="P667"/>
    </row>
    <row r="668" spans="16:16">
      <c r="P668"/>
    </row>
    <row r="669" spans="16:16">
      <c r="P669"/>
    </row>
    <row r="670" spans="16:16">
      <c r="P670"/>
    </row>
    <row r="671" spans="16:16">
      <c r="P671"/>
    </row>
    <row r="672" spans="16:16">
      <c r="P672"/>
    </row>
    <row r="673" spans="16:16">
      <c r="P673"/>
    </row>
    <row r="674" spans="16:16">
      <c r="P674"/>
    </row>
    <row r="675" spans="16:16">
      <c r="P675"/>
    </row>
    <row r="676" spans="16:16">
      <c r="P676"/>
    </row>
    <row r="677" spans="16:16">
      <c r="P677"/>
    </row>
    <row r="678" spans="16:16">
      <c r="P678"/>
    </row>
    <row r="679" spans="16:16">
      <c r="P679"/>
    </row>
    <row r="680" spans="16:16">
      <c r="P680"/>
    </row>
    <row r="681" spans="16:16">
      <c r="P681"/>
    </row>
    <row r="682" spans="16:16">
      <c r="P682"/>
    </row>
    <row r="683" spans="16:16">
      <c r="P683"/>
    </row>
    <row r="684" spans="16:16">
      <c r="P684"/>
    </row>
    <row r="685" spans="16:16">
      <c r="P685"/>
    </row>
    <row r="686" spans="16:16">
      <c r="P686"/>
    </row>
    <row r="687" spans="16:16">
      <c r="P687"/>
    </row>
    <row r="688" spans="16:16">
      <c r="P688"/>
    </row>
    <row r="689" spans="16:16">
      <c r="P689"/>
    </row>
    <row r="690" spans="16:16">
      <c r="P690"/>
    </row>
    <row r="691" spans="16:16">
      <c r="P691"/>
    </row>
    <row r="692" spans="16:16">
      <c r="P692"/>
    </row>
    <row r="693" spans="16:16">
      <c r="P693"/>
    </row>
    <row r="694" spans="16:16">
      <c r="P694"/>
    </row>
    <row r="695" spans="16:16">
      <c r="P695"/>
    </row>
    <row r="696" spans="16:16">
      <c r="P696"/>
    </row>
    <row r="697" spans="16:16">
      <c r="P697"/>
    </row>
    <row r="698" spans="16:16">
      <c r="P698"/>
    </row>
    <row r="699" spans="16:16">
      <c r="P699"/>
    </row>
    <row r="700" spans="16:16">
      <c r="P700"/>
    </row>
    <row r="701" spans="16:16">
      <c r="P701"/>
    </row>
    <row r="702" spans="16:16">
      <c r="P702"/>
    </row>
    <row r="703" spans="16:16">
      <c r="P703"/>
    </row>
    <row r="704" spans="16:16">
      <c r="P704"/>
    </row>
    <row r="705" spans="16:16">
      <c r="P705"/>
    </row>
    <row r="706" spans="16:16">
      <c r="P706"/>
    </row>
    <row r="707" spans="16:16">
      <c r="P707"/>
    </row>
    <row r="708" spans="16:16">
      <c r="P708"/>
    </row>
    <row r="709" spans="16:16">
      <c r="P709"/>
    </row>
    <row r="710" spans="16:16">
      <c r="P710"/>
    </row>
    <row r="711" spans="16:16">
      <c r="P711"/>
    </row>
    <row r="712" spans="16:16">
      <c r="P712"/>
    </row>
    <row r="713" spans="16:16">
      <c r="P713"/>
    </row>
    <row r="714" spans="16:16">
      <c r="P714"/>
    </row>
    <row r="715" spans="16:16">
      <c r="P715"/>
    </row>
    <row r="716" spans="16:16">
      <c r="P716"/>
    </row>
    <row r="717" spans="16:16">
      <c r="P717"/>
    </row>
    <row r="718" spans="16:16">
      <c r="P718"/>
    </row>
    <row r="719" spans="16:16">
      <c r="P719"/>
    </row>
    <row r="720" spans="16:16">
      <c r="P720"/>
    </row>
    <row r="721" spans="16:16">
      <c r="P721"/>
    </row>
    <row r="722" spans="16:16">
      <c r="P722"/>
    </row>
    <row r="723" spans="16:16">
      <c r="P723"/>
    </row>
    <row r="724" spans="16:16">
      <c r="P724"/>
    </row>
    <row r="725" spans="16:16">
      <c r="P725"/>
    </row>
    <row r="726" spans="16:16">
      <c r="P726"/>
    </row>
    <row r="727" spans="16:16">
      <c r="P727"/>
    </row>
    <row r="728" spans="16:16">
      <c r="P728"/>
    </row>
    <row r="729" spans="16:16">
      <c r="P729"/>
    </row>
    <row r="730" spans="16:16">
      <c r="P730"/>
    </row>
    <row r="731" spans="16:16">
      <c r="P731"/>
    </row>
    <row r="732" spans="16:16">
      <c r="P732"/>
    </row>
    <row r="733" spans="16:16">
      <c r="P733"/>
    </row>
    <row r="734" spans="16:16">
      <c r="P734"/>
    </row>
    <row r="735" spans="16:16">
      <c r="P735"/>
    </row>
    <row r="736" spans="16:16">
      <c r="P736"/>
    </row>
    <row r="737" spans="16:16">
      <c r="P737"/>
    </row>
    <row r="738" spans="16:16">
      <c r="P738"/>
    </row>
    <row r="739" spans="16:16">
      <c r="P739"/>
    </row>
    <row r="740" spans="16:16">
      <c r="P740"/>
    </row>
    <row r="741" spans="16:16">
      <c r="P741"/>
    </row>
    <row r="742" spans="16:16">
      <c r="P742"/>
    </row>
    <row r="743" spans="16:16">
      <c r="P743"/>
    </row>
    <row r="744" spans="16:16">
      <c r="P744"/>
    </row>
    <row r="745" spans="16:16">
      <c r="P745"/>
    </row>
    <row r="746" spans="16:16">
      <c r="P746"/>
    </row>
    <row r="747" spans="16:16">
      <c r="P747"/>
    </row>
    <row r="748" spans="16:16">
      <c r="P748"/>
    </row>
    <row r="749" spans="16:16">
      <c r="P749"/>
    </row>
    <row r="750" spans="16:16">
      <c r="P750"/>
    </row>
    <row r="751" spans="16:16">
      <c r="P751"/>
    </row>
    <row r="752" spans="16:16">
      <c r="P752"/>
    </row>
    <row r="753" spans="16:16">
      <c r="P753"/>
    </row>
    <row r="754" spans="16:16">
      <c r="P754"/>
    </row>
    <row r="755" spans="16:16">
      <c r="P755"/>
    </row>
    <row r="756" spans="16:16">
      <c r="P756"/>
    </row>
    <row r="757" spans="16:16">
      <c r="P757"/>
    </row>
    <row r="758" spans="16:16">
      <c r="P758"/>
    </row>
    <row r="759" spans="16:16">
      <c r="P759"/>
    </row>
    <row r="760" spans="16:16">
      <c r="P760"/>
    </row>
    <row r="761" spans="16:16">
      <c r="P761"/>
    </row>
    <row r="762" spans="16:16">
      <c r="P762"/>
    </row>
    <row r="763" spans="16:16">
      <c r="P763"/>
    </row>
    <row r="764" spans="16:16">
      <c r="P764"/>
    </row>
    <row r="765" spans="16:16">
      <c r="P765"/>
    </row>
    <row r="766" spans="16:16">
      <c r="P766"/>
    </row>
    <row r="767" spans="16:16">
      <c r="P767"/>
    </row>
    <row r="768" spans="16:16">
      <c r="P768"/>
    </row>
    <row r="769" spans="16:16">
      <c r="P769"/>
    </row>
    <row r="770" spans="16:16">
      <c r="P770"/>
    </row>
    <row r="771" spans="16:16">
      <c r="P771"/>
    </row>
    <row r="772" spans="16:16">
      <c r="P772"/>
    </row>
    <row r="773" spans="16:16">
      <c r="P773"/>
    </row>
    <row r="774" spans="16:16">
      <c r="P774"/>
    </row>
    <row r="775" spans="16:16">
      <c r="P775"/>
    </row>
    <row r="776" spans="16:16">
      <c r="P776"/>
    </row>
    <row r="777" spans="16:16">
      <c r="P777"/>
    </row>
    <row r="778" spans="16:16">
      <c r="P778"/>
    </row>
    <row r="779" spans="16:16">
      <c r="P779"/>
    </row>
    <row r="780" spans="16:16">
      <c r="P780"/>
    </row>
    <row r="781" spans="16:16">
      <c r="P781"/>
    </row>
    <row r="782" spans="16:16">
      <c r="P782"/>
    </row>
    <row r="783" spans="16:16">
      <c r="P783"/>
    </row>
    <row r="784" spans="16:16">
      <c r="P784"/>
    </row>
    <row r="785" spans="16:16">
      <c r="P785"/>
    </row>
    <row r="786" spans="16:16">
      <c r="P786"/>
    </row>
    <row r="787" spans="16:16">
      <c r="P787"/>
    </row>
    <row r="788" spans="16:16">
      <c r="P788"/>
    </row>
    <row r="789" spans="16:16">
      <c r="P789"/>
    </row>
    <row r="790" spans="16:16">
      <c r="P790"/>
    </row>
    <row r="791" spans="16:16">
      <c r="P791"/>
    </row>
    <row r="792" spans="16:16">
      <c r="P792"/>
    </row>
    <row r="793" spans="16:16">
      <c r="P793"/>
    </row>
    <row r="794" spans="16:16">
      <c r="P794"/>
    </row>
    <row r="795" spans="16:16">
      <c r="P795"/>
    </row>
    <row r="796" spans="16:16">
      <c r="P796"/>
    </row>
    <row r="797" spans="16:16">
      <c r="P797"/>
    </row>
    <row r="798" spans="16:16">
      <c r="P798"/>
    </row>
    <row r="799" spans="16:16">
      <c r="P799"/>
    </row>
    <row r="800" spans="16:16">
      <c r="P800"/>
    </row>
    <row r="801" spans="16:16">
      <c r="P801"/>
    </row>
    <row r="802" spans="16:16">
      <c r="P802"/>
    </row>
    <row r="803" spans="16:16">
      <c r="P803"/>
    </row>
    <row r="804" spans="16:16">
      <c r="P804"/>
    </row>
    <row r="805" spans="16:16">
      <c r="P805"/>
    </row>
    <row r="806" spans="16:16">
      <c r="P806"/>
    </row>
    <row r="807" spans="16:16">
      <c r="P807"/>
    </row>
    <row r="808" spans="16:16">
      <c r="P808"/>
    </row>
    <row r="809" spans="16:16">
      <c r="P809"/>
    </row>
    <row r="810" spans="16:16">
      <c r="P810"/>
    </row>
    <row r="811" spans="16:16">
      <c r="P811"/>
    </row>
    <row r="812" spans="16:16">
      <c r="P812"/>
    </row>
    <row r="813" spans="16:16">
      <c r="P813"/>
    </row>
    <row r="814" spans="16:16">
      <c r="P814"/>
    </row>
    <row r="815" spans="16:16">
      <c r="P815"/>
    </row>
    <row r="816" spans="16:16">
      <c r="P816"/>
    </row>
    <row r="817" spans="16:16">
      <c r="P817"/>
    </row>
    <row r="818" spans="16:16">
      <c r="P818"/>
    </row>
    <row r="819" spans="16:16">
      <c r="P819"/>
    </row>
    <row r="820" spans="16:16">
      <c r="P820"/>
    </row>
    <row r="821" spans="16:16">
      <c r="P821"/>
    </row>
    <row r="822" spans="16:16">
      <c r="P822"/>
    </row>
    <row r="823" spans="16:16">
      <c r="P823"/>
    </row>
    <row r="824" spans="16:16">
      <c r="P824"/>
    </row>
    <row r="825" spans="16:16">
      <c r="P825"/>
    </row>
    <row r="826" spans="16:16">
      <c r="P826"/>
    </row>
    <row r="827" spans="16:16">
      <c r="P827"/>
    </row>
    <row r="828" spans="16:16">
      <c r="P828"/>
    </row>
    <row r="829" spans="16:16">
      <c r="P829"/>
    </row>
    <row r="830" spans="16:16">
      <c r="P830"/>
    </row>
    <row r="831" spans="16:16">
      <c r="P831"/>
    </row>
    <row r="832" spans="16:16">
      <c r="P832"/>
    </row>
    <row r="833" spans="16:16">
      <c r="P833"/>
    </row>
    <row r="834" spans="16:16">
      <c r="P834"/>
    </row>
    <row r="835" spans="16:16">
      <c r="P835"/>
    </row>
    <row r="836" spans="16:16">
      <c r="P836"/>
    </row>
    <row r="837" spans="16:16">
      <c r="P837"/>
    </row>
    <row r="838" spans="16:16">
      <c r="P838"/>
    </row>
    <row r="839" spans="16:16">
      <c r="P839"/>
    </row>
    <row r="840" spans="16:16">
      <c r="P840"/>
    </row>
    <row r="841" spans="16:16">
      <c r="P841"/>
    </row>
    <row r="842" spans="16:16">
      <c r="P842"/>
    </row>
    <row r="843" spans="16:16">
      <c r="P843"/>
    </row>
    <row r="844" spans="16:16">
      <c r="P844"/>
    </row>
    <row r="845" spans="16:16">
      <c r="P845"/>
    </row>
    <row r="846" spans="16:16">
      <c r="P846"/>
    </row>
    <row r="847" spans="16:16">
      <c r="P847"/>
    </row>
    <row r="848" spans="16:16">
      <c r="P848"/>
    </row>
    <row r="849" spans="16:16">
      <c r="P849"/>
    </row>
    <row r="850" spans="16:16">
      <c r="P850"/>
    </row>
    <row r="851" spans="16:16">
      <c r="P851"/>
    </row>
    <row r="852" spans="16:16">
      <c r="P852"/>
    </row>
    <row r="853" spans="16:16">
      <c r="P853"/>
    </row>
    <row r="854" spans="16:16">
      <c r="P854"/>
    </row>
    <row r="855" spans="16:16">
      <c r="P855"/>
    </row>
    <row r="856" spans="16:16">
      <c r="P856"/>
    </row>
    <row r="857" spans="16:16">
      <c r="P857"/>
    </row>
    <row r="858" spans="16:16">
      <c r="P858"/>
    </row>
    <row r="859" spans="16:16">
      <c r="P859"/>
    </row>
    <row r="860" spans="16:16">
      <c r="P860"/>
    </row>
    <row r="861" spans="16:16">
      <c r="P861"/>
    </row>
    <row r="862" spans="16:16">
      <c r="P862"/>
    </row>
    <row r="863" spans="16:16">
      <c r="P863"/>
    </row>
    <row r="864" spans="16:16">
      <c r="P864"/>
    </row>
    <row r="865" spans="16:16">
      <c r="P865"/>
    </row>
    <row r="866" spans="16:16">
      <c r="P866"/>
    </row>
    <row r="867" spans="16:16">
      <c r="P867"/>
    </row>
    <row r="868" spans="16:16">
      <c r="P868"/>
    </row>
    <row r="869" spans="16:16">
      <c r="P869"/>
    </row>
    <row r="870" spans="16:16">
      <c r="P870"/>
    </row>
    <row r="871" spans="16:16">
      <c r="P871"/>
    </row>
    <row r="872" spans="16:16">
      <c r="P872"/>
    </row>
    <row r="873" spans="16:16">
      <c r="P873"/>
    </row>
    <row r="874" spans="16:16">
      <c r="P874"/>
    </row>
    <row r="875" spans="16:16">
      <c r="P875"/>
    </row>
    <row r="876" spans="16:16">
      <c r="P876"/>
    </row>
    <row r="877" spans="16:16">
      <c r="P877"/>
    </row>
    <row r="878" spans="16:16">
      <c r="P878"/>
    </row>
    <row r="879" spans="16:16">
      <c r="P879"/>
    </row>
    <row r="880" spans="16:16">
      <c r="P880"/>
    </row>
    <row r="881" spans="16:16">
      <c r="P881"/>
    </row>
    <row r="882" spans="16:16">
      <c r="P882"/>
    </row>
    <row r="883" spans="16:16">
      <c r="P883"/>
    </row>
    <row r="884" spans="16:16">
      <c r="P884"/>
    </row>
    <row r="885" spans="16:16">
      <c r="P885"/>
    </row>
    <row r="886" spans="16:16">
      <c r="P886"/>
    </row>
    <row r="887" spans="16:16">
      <c r="P887"/>
    </row>
    <row r="888" spans="16:16">
      <c r="P888"/>
    </row>
    <row r="889" spans="16:16">
      <c r="P889"/>
    </row>
    <row r="890" spans="16:16">
      <c r="P890"/>
    </row>
    <row r="891" spans="16:16">
      <c r="P891"/>
    </row>
    <row r="892" spans="16:16">
      <c r="P892"/>
    </row>
    <row r="893" spans="16:16">
      <c r="P893"/>
    </row>
    <row r="894" spans="16:16">
      <c r="P894"/>
    </row>
    <row r="895" spans="16:16">
      <c r="P895"/>
    </row>
    <row r="896" spans="16:16">
      <c r="P896"/>
    </row>
    <row r="897" spans="16:16">
      <c r="P897"/>
    </row>
    <row r="898" spans="16:16">
      <c r="P898"/>
    </row>
    <row r="899" spans="16:16">
      <c r="P899"/>
    </row>
    <row r="900" spans="16:16">
      <c r="P900"/>
    </row>
    <row r="901" spans="16:16">
      <c r="P901"/>
    </row>
    <row r="902" spans="16:16">
      <c r="P902"/>
    </row>
    <row r="903" spans="16:16">
      <c r="P903"/>
    </row>
    <row r="904" spans="16:16">
      <c r="P904"/>
    </row>
    <row r="905" spans="16:16">
      <c r="P905"/>
    </row>
    <row r="906" spans="16:16">
      <c r="P906"/>
    </row>
    <row r="907" spans="16:16">
      <c r="P907"/>
    </row>
    <row r="908" spans="16:16">
      <c r="P908"/>
    </row>
    <row r="909" spans="16:16">
      <c r="P909"/>
    </row>
    <row r="910" spans="16:16">
      <c r="P910"/>
    </row>
    <row r="911" spans="16:16">
      <c r="P911"/>
    </row>
    <row r="912" spans="16:16">
      <c r="P912"/>
    </row>
    <row r="913" spans="16:16">
      <c r="P913"/>
    </row>
    <row r="914" spans="16:16">
      <c r="P914"/>
    </row>
    <row r="915" spans="16:16">
      <c r="P915"/>
    </row>
    <row r="916" spans="16:16">
      <c r="P916"/>
    </row>
    <row r="917" spans="16:16">
      <c r="P917"/>
    </row>
    <row r="918" spans="16:16">
      <c r="P918"/>
    </row>
    <row r="919" spans="16:16">
      <c r="P919"/>
    </row>
    <row r="920" spans="16:16">
      <c r="P920"/>
    </row>
    <row r="921" spans="16:16">
      <c r="P921"/>
    </row>
    <row r="922" spans="16:16">
      <c r="P922"/>
    </row>
    <row r="923" spans="16:16">
      <c r="P923"/>
    </row>
    <row r="924" spans="16:16">
      <c r="P924"/>
    </row>
    <row r="925" spans="16:16">
      <c r="P925"/>
    </row>
    <row r="926" spans="16:16">
      <c r="P926"/>
    </row>
    <row r="927" spans="16:16">
      <c r="P927"/>
    </row>
    <row r="928" spans="16:16">
      <c r="P928"/>
    </row>
    <row r="929" spans="16:16">
      <c r="P929"/>
    </row>
    <row r="930" spans="16:16">
      <c r="P930"/>
    </row>
    <row r="931" spans="16:16">
      <c r="P931"/>
    </row>
    <row r="932" spans="16:16">
      <c r="P932"/>
    </row>
    <row r="933" spans="16:16">
      <c r="P933"/>
    </row>
    <row r="934" spans="16:16">
      <c r="P934"/>
    </row>
    <row r="935" spans="16:16">
      <c r="P935"/>
    </row>
    <row r="936" spans="16:16">
      <c r="P936"/>
    </row>
    <row r="937" spans="16:16">
      <c r="P937"/>
    </row>
    <row r="938" spans="16:16">
      <c r="P938"/>
    </row>
    <row r="939" spans="16:16">
      <c r="P939"/>
    </row>
    <row r="940" spans="16:16">
      <c r="P940"/>
    </row>
    <row r="941" spans="16:16">
      <c r="P941"/>
    </row>
    <row r="942" spans="16:16">
      <c r="P942"/>
    </row>
    <row r="943" spans="16:16">
      <c r="P943"/>
    </row>
    <row r="944" spans="16:16">
      <c r="P944"/>
    </row>
    <row r="945" spans="16:16">
      <c r="P945"/>
    </row>
    <row r="946" spans="16:16">
      <c r="P946"/>
    </row>
    <row r="947" spans="16:16">
      <c r="P947"/>
    </row>
    <row r="948" spans="16:16">
      <c r="P948"/>
    </row>
    <row r="949" spans="16:16">
      <c r="P949"/>
    </row>
    <row r="950" spans="16:16">
      <c r="P950"/>
    </row>
    <row r="951" spans="16:16">
      <c r="P951"/>
    </row>
    <row r="952" spans="16:16">
      <c r="P952"/>
    </row>
    <row r="953" spans="16:16">
      <c r="P953"/>
    </row>
    <row r="954" spans="16:16">
      <c r="P954"/>
    </row>
    <row r="955" spans="16:16">
      <c r="P955"/>
    </row>
    <row r="956" spans="16:16">
      <c r="P956"/>
    </row>
    <row r="957" spans="16:16">
      <c r="P957"/>
    </row>
    <row r="958" spans="16:16">
      <c r="P958"/>
    </row>
    <row r="959" spans="16:16">
      <c r="P959"/>
    </row>
    <row r="960" spans="16:16">
      <c r="P960"/>
    </row>
    <row r="961" spans="16:16">
      <c r="P961"/>
    </row>
    <row r="962" spans="16:16">
      <c r="P962"/>
    </row>
    <row r="963" spans="16:16">
      <c r="P963"/>
    </row>
    <row r="964" spans="16:16">
      <c r="P964"/>
    </row>
    <row r="965" spans="16:16">
      <c r="P965"/>
    </row>
    <row r="966" spans="16:16">
      <c r="P966"/>
    </row>
    <row r="967" spans="16:16">
      <c r="P967"/>
    </row>
    <row r="968" spans="16:16">
      <c r="P968"/>
    </row>
    <row r="969" spans="16:16">
      <c r="P969"/>
    </row>
    <row r="970" spans="16:16">
      <c r="P970"/>
    </row>
    <row r="971" spans="16:16">
      <c r="P971"/>
    </row>
    <row r="972" spans="16:16">
      <c r="P972"/>
    </row>
    <row r="973" spans="16:16">
      <c r="P973"/>
    </row>
    <row r="974" spans="16:16">
      <c r="P974"/>
    </row>
    <row r="975" spans="16:16">
      <c r="P975"/>
    </row>
    <row r="976" spans="16:16">
      <c r="P976"/>
    </row>
    <row r="977" spans="16:16">
      <c r="P977"/>
    </row>
    <row r="978" spans="16:16">
      <c r="P978"/>
    </row>
    <row r="979" spans="16:16">
      <c r="P979"/>
    </row>
    <row r="980" spans="16:16">
      <c r="P980"/>
    </row>
    <row r="981" spans="16:16">
      <c r="P981"/>
    </row>
    <row r="982" spans="16:16">
      <c r="P982"/>
    </row>
    <row r="983" spans="16:16">
      <c r="P983"/>
    </row>
    <row r="984" spans="16:16">
      <c r="P984"/>
    </row>
    <row r="985" spans="16:16">
      <c r="P985"/>
    </row>
    <row r="986" spans="16:16">
      <c r="P986"/>
    </row>
    <row r="987" spans="16:16">
      <c r="P987"/>
    </row>
    <row r="988" spans="16:16">
      <c r="P988"/>
    </row>
    <row r="989" spans="16:16">
      <c r="P989"/>
    </row>
    <row r="990" spans="16:16">
      <c r="P990"/>
    </row>
    <row r="991" spans="16:16">
      <c r="P991"/>
    </row>
    <row r="992" spans="16:16">
      <c r="P992"/>
    </row>
    <row r="993" spans="16:16">
      <c r="P993"/>
    </row>
    <row r="994" spans="16:16">
      <c r="P994"/>
    </row>
    <row r="995" spans="16:16">
      <c r="P995"/>
    </row>
    <row r="996" spans="16:16">
      <c r="P996"/>
    </row>
    <row r="997" spans="16:16">
      <c r="P997"/>
    </row>
    <row r="998" spans="16:16">
      <c r="P998"/>
    </row>
    <row r="999" spans="16:16">
      <c r="P999"/>
    </row>
    <row r="1000" spans="16:16">
      <c r="P1000"/>
    </row>
    <row r="1001" spans="16:16">
      <c r="P1001"/>
    </row>
    <row r="1002" spans="16:16">
      <c r="P1002"/>
    </row>
    <row r="1003" spans="16:16">
      <c r="P1003"/>
    </row>
    <row r="1004" spans="16:16">
      <c r="P1004"/>
    </row>
    <row r="1005" spans="16:16">
      <c r="P1005"/>
    </row>
    <row r="1006" spans="16:16">
      <c r="P1006"/>
    </row>
    <row r="1007" spans="16:16">
      <c r="P1007"/>
    </row>
    <row r="1008" spans="16:16">
      <c r="P1008"/>
    </row>
    <row r="1009" spans="16:16">
      <c r="P1009"/>
    </row>
    <row r="1010" spans="16:16">
      <c r="P1010"/>
    </row>
    <row r="1011" spans="16:16">
      <c r="P1011"/>
    </row>
    <row r="1012" spans="16:16">
      <c r="P1012"/>
    </row>
    <row r="1013" spans="16:16">
      <c r="P1013"/>
    </row>
    <row r="1014" spans="16:16">
      <c r="P1014"/>
    </row>
    <row r="1015" spans="16:16">
      <c r="P1015"/>
    </row>
    <row r="1016" spans="16:16">
      <c r="P1016"/>
    </row>
    <row r="1017" spans="16:16">
      <c r="P1017"/>
    </row>
    <row r="1018" spans="16:16">
      <c r="P1018"/>
    </row>
    <row r="1019" spans="16:16">
      <c r="P1019"/>
    </row>
    <row r="1020" spans="16:16">
      <c r="P1020"/>
    </row>
    <row r="1021" spans="16:16">
      <c r="P1021"/>
    </row>
    <row r="1022" spans="16:16">
      <c r="P1022"/>
    </row>
    <row r="1023" spans="16:16">
      <c r="P1023"/>
    </row>
    <row r="1024" spans="16:16">
      <c r="P1024"/>
    </row>
    <row r="1025" spans="16:16">
      <c r="P1025"/>
    </row>
    <row r="1026" spans="16:16">
      <c r="P1026"/>
    </row>
    <row r="1027" spans="16:16">
      <c r="P1027"/>
    </row>
    <row r="1028" spans="16:16">
      <c r="P1028"/>
    </row>
    <row r="1029" spans="16:16">
      <c r="P1029"/>
    </row>
    <row r="1030" spans="16:16">
      <c r="P1030"/>
    </row>
    <row r="1031" spans="16:16">
      <c r="P1031"/>
    </row>
    <row r="1032" spans="16:16">
      <c r="P1032"/>
    </row>
    <row r="1033" spans="16:16">
      <c r="P1033"/>
    </row>
    <row r="1034" spans="16:16">
      <c r="P1034"/>
    </row>
    <row r="1035" spans="16:16">
      <c r="P1035"/>
    </row>
    <row r="1036" spans="16:16">
      <c r="P1036"/>
    </row>
    <row r="1037" spans="16:16">
      <c r="P1037"/>
    </row>
    <row r="1038" spans="16:16">
      <c r="P1038"/>
    </row>
    <row r="1039" spans="16:16">
      <c r="P1039"/>
    </row>
    <row r="1040" spans="16:16">
      <c r="P1040"/>
    </row>
    <row r="1041" spans="16:16">
      <c r="P1041"/>
    </row>
    <row r="1042" spans="16:16">
      <c r="P1042"/>
    </row>
    <row r="1043" spans="16:16">
      <c r="P1043"/>
    </row>
    <row r="1044" spans="16:16">
      <c r="P1044"/>
    </row>
    <row r="1045" spans="16:16">
      <c r="P1045"/>
    </row>
    <row r="1046" spans="16:16">
      <c r="P1046"/>
    </row>
    <row r="1047" spans="16:16">
      <c r="P1047"/>
    </row>
    <row r="1048" spans="16:16">
      <c r="P1048"/>
    </row>
    <row r="1049" spans="16:16">
      <c r="P1049"/>
    </row>
    <row r="1050" spans="16:16">
      <c r="P1050"/>
    </row>
    <row r="1051" spans="16:16">
      <c r="P1051"/>
    </row>
    <row r="1052" spans="16:16">
      <c r="P1052"/>
    </row>
    <row r="1053" spans="16:16">
      <c r="P1053"/>
    </row>
    <row r="1054" spans="16:16">
      <c r="P1054"/>
    </row>
    <row r="1055" spans="16:16">
      <c r="P1055"/>
    </row>
    <row r="1056" spans="16:16">
      <c r="P1056"/>
    </row>
    <row r="1057" spans="16:16">
      <c r="P1057"/>
    </row>
    <row r="1058" spans="16:16">
      <c r="P1058"/>
    </row>
    <row r="1059" spans="16:16">
      <c r="P1059"/>
    </row>
    <row r="1060" spans="16:16">
      <c r="P1060"/>
    </row>
    <row r="1061" spans="16:16">
      <c r="P1061"/>
    </row>
    <row r="1062" spans="16:16">
      <c r="P1062"/>
    </row>
    <row r="1063" spans="16:16">
      <c r="P1063"/>
    </row>
    <row r="1064" spans="16:16">
      <c r="P1064"/>
    </row>
    <row r="1065" spans="16:16">
      <c r="P1065"/>
    </row>
    <row r="1066" spans="16:16">
      <c r="P1066"/>
    </row>
    <row r="1067" spans="16:16">
      <c r="P1067"/>
    </row>
    <row r="1068" spans="16:16">
      <c r="P1068"/>
    </row>
    <row r="1069" spans="16:16">
      <c r="P1069"/>
    </row>
    <row r="1070" spans="16:16">
      <c r="P1070"/>
    </row>
    <row r="1071" spans="16:16">
      <c r="P1071"/>
    </row>
    <row r="1072" spans="16:16">
      <c r="P1072"/>
    </row>
    <row r="1073" spans="16:16">
      <c r="P1073"/>
    </row>
    <row r="1074" spans="16:16">
      <c r="P1074"/>
    </row>
    <row r="1075" spans="16:16">
      <c r="P1075"/>
    </row>
    <row r="1076" spans="16:16">
      <c r="P1076"/>
    </row>
    <row r="1077" spans="16:16">
      <c r="P1077"/>
    </row>
    <row r="1078" spans="16:16">
      <c r="P1078"/>
    </row>
    <row r="1079" spans="16:16">
      <c r="P1079"/>
    </row>
    <row r="1080" spans="16:16">
      <c r="P1080"/>
    </row>
    <row r="1081" spans="16:16">
      <c r="P1081"/>
    </row>
    <row r="1082" spans="16:16">
      <c r="P1082"/>
    </row>
    <row r="1083" spans="16:16">
      <c r="P1083"/>
    </row>
    <row r="1084" spans="16:16">
      <c r="P1084"/>
    </row>
    <row r="1085" spans="16:16">
      <c r="P1085"/>
    </row>
    <row r="1086" spans="16:16">
      <c r="P1086"/>
    </row>
    <row r="1087" spans="16:16">
      <c r="P1087"/>
    </row>
    <row r="1088" spans="16:16">
      <c r="P1088"/>
    </row>
    <row r="1089" spans="16:16">
      <c r="P1089"/>
    </row>
    <row r="1090" spans="16:16">
      <c r="P1090"/>
    </row>
    <row r="1091" spans="16:16">
      <c r="P1091"/>
    </row>
    <row r="1092" spans="16:16">
      <c r="P1092"/>
    </row>
    <row r="1093" spans="16:16">
      <c r="P1093"/>
    </row>
    <row r="1094" spans="16:16">
      <c r="P1094"/>
    </row>
    <row r="1095" spans="16:16">
      <c r="P1095"/>
    </row>
    <row r="1096" spans="16:16">
      <c r="P1096"/>
    </row>
    <row r="1097" spans="16:16">
      <c r="P1097"/>
    </row>
    <row r="1098" spans="16:16">
      <c r="P1098"/>
    </row>
    <row r="1099" spans="16:16">
      <c r="P1099"/>
    </row>
    <row r="1100" spans="16:16">
      <c r="P1100"/>
    </row>
    <row r="1101" spans="16:16">
      <c r="P1101"/>
    </row>
    <row r="1102" spans="16:16">
      <c r="P1102"/>
    </row>
    <row r="1103" spans="16:16">
      <c r="P1103"/>
    </row>
    <row r="1104" spans="16:16">
      <c r="P1104"/>
    </row>
    <row r="1105" spans="16:16">
      <c r="P1105"/>
    </row>
    <row r="1106" spans="16:16">
      <c r="P1106"/>
    </row>
    <row r="1107" spans="16:16">
      <c r="P1107"/>
    </row>
    <row r="1108" spans="16:16">
      <c r="P1108"/>
    </row>
    <row r="1109" spans="16:16">
      <c r="P1109"/>
    </row>
    <row r="1110" spans="16:16">
      <c r="P1110"/>
    </row>
    <row r="1111" spans="16:16">
      <c r="P1111"/>
    </row>
    <row r="1112" spans="16:16">
      <c r="P1112"/>
    </row>
    <row r="1113" spans="16:16">
      <c r="P1113"/>
    </row>
    <row r="1114" spans="16:16">
      <c r="P1114"/>
    </row>
    <row r="1115" spans="16:16">
      <c r="P1115"/>
    </row>
    <row r="1116" spans="16:16">
      <c r="P1116"/>
    </row>
    <row r="1117" spans="16:16">
      <c r="P1117"/>
    </row>
    <row r="1118" spans="16:16">
      <c r="P1118"/>
    </row>
    <row r="1119" spans="16:16">
      <c r="P1119"/>
    </row>
    <row r="1120" spans="16:16">
      <c r="P1120"/>
    </row>
    <row r="1121" spans="16:16">
      <c r="P1121"/>
    </row>
    <row r="1122" spans="16:16">
      <c r="P1122"/>
    </row>
    <row r="1123" spans="16:16">
      <c r="P1123"/>
    </row>
    <row r="1124" spans="16:16">
      <c r="P1124"/>
    </row>
    <row r="1125" spans="16:16">
      <c r="P1125"/>
    </row>
    <row r="1126" spans="16:16">
      <c r="P1126"/>
    </row>
    <row r="1127" spans="16:16">
      <c r="P1127"/>
    </row>
    <row r="1128" spans="16:16">
      <c r="P1128"/>
    </row>
    <row r="1129" spans="16:16">
      <c r="P1129"/>
    </row>
    <row r="1130" spans="16:16">
      <c r="P1130"/>
    </row>
    <row r="1131" spans="16:16">
      <c r="P1131"/>
    </row>
    <row r="1132" spans="16:16">
      <c r="P1132"/>
    </row>
    <row r="1133" spans="16:16">
      <c r="P1133"/>
    </row>
    <row r="1134" spans="16:16">
      <c r="P1134"/>
    </row>
    <row r="1135" spans="16:16">
      <c r="P1135"/>
    </row>
    <row r="1136" spans="16:16">
      <c r="P1136"/>
    </row>
    <row r="1137" spans="16:16">
      <c r="P1137"/>
    </row>
    <row r="1138" spans="16:16">
      <c r="P1138"/>
    </row>
    <row r="1139" spans="16:16">
      <c r="P1139"/>
    </row>
    <row r="1140" spans="16:16">
      <c r="P1140"/>
    </row>
    <row r="1141" spans="16:16">
      <c r="P1141"/>
    </row>
    <row r="1142" spans="16:16">
      <c r="P1142"/>
    </row>
    <row r="1143" spans="16:16">
      <c r="P1143"/>
    </row>
    <row r="1144" spans="16:16">
      <c r="P1144"/>
    </row>
    <row r="1145" spans="16:16">
      <c r="P1145"/>
    </row>
    <row r="1146" spans="16:16">
      <c r="P1146"/>
    </row>
    <row r="1147" spans="16:16">
      <c r="P1147"/>
    </row>
    <row r="1148" spans="16:16">
      <c r="P1148"/>
    </row>
    <row r="1149" spans="16:16">
      <c r="P1149"/>
    </row>
    <row r="1150" spans="16:16">
      <c r="P1150"/>
    </row>
    <row r="1151" spans="16:16">
      <c r="P1151"/>
    </row>
    <row r="1152" spans="16:16">
      <c r="P1152"/>
    </row>
    <row r="1153" spans="16:16">
      <c r="P1153"/>
    </row>
    <row r="1154" spans="16:16">
      <c r="P1154"/>
    </row>
    <row r="1155" spans="16:16">
      <c r="P1155"/>
    </row>
    <row r="1156" spans="16:16">
      <c r="P1156"/>
    </row>
    <row r="1157" spans="16:16">
      <c r="P1157"/>
    </row>
    <row r="1158" spans="16:16">
      <c r="P1158"/>
    </row>
    <row r="1159" spans="16:16">
      <c r="P1159"/>
    </row>
    <row r="1160" spans="16:16">
      <c r="P1160"/>
    </row>
    <row r="1161" spans="16:16">
      <c r="P1161"/>
    </row>
    <row r="1162" spans="16:16">
      <c r="P1162"/>
    </row>
    <row r="1163" spans="16:16">
      <c r="P1163"/>
    </row>
    <row r="1164" spans="16:16">
      <c r="P1164"/>
    </row>
    <row r="1165" spans="16:16">
      <c r="P1165"/>
    </row>
    <row r="1166" spans="16:16">
      <c r="P1166"/>
    </row>
    <row r="1167" spans="16:16">
      <c r="P1167"/>
    </row>
    <row r="1168" spans="16:16">
      <c r="P1168"/>
    </row>
    <row r="1169" spans="16:16">
      <c r="P1169"/>
    </row>
    <row r="1170" spans="16:16">
      <c r="P1170"/>
    </row>
    <row r="1171" spans="16:16">
      <c r="P1171"/>
    </row>
    <row r="1172" spans="16:16">
      <c r="P1172"/>
    </row>
    <row r="1173" spans="16:16">
      <c r="P1173"/>
    </row>
    <row r="1174" spans="16:16">
      <c r="P1174"/>
    </row>
    <row r="1175" spans="16:16">
      <c r="P1175"/>
    </row>
    <row r="1176" spans="16:16">
      <c r="P1176"/>
    </row>
    <row r="1177" spans="16:16">
      <c r="P1177"/>
    </row>
    <row r="1178" spans="16:16">
      <c r="P1178"/>
    </row>
    <row r="1179" spans="16:16">
      <c r="P1179"/>
    </row>
    <row r="1180" spans="16:16">
      <c r="P1180"/>
    </row>
    <row r="1181" spans="16:16">
      <c r="P1181"/>
    </row>
    <row r="1182" spans="16:16">
      <c r="P1182"/>
    </row>
    <row r="1183" spans="16:16">
      <c r="P1183"/>
    </row>
    <row r="1184" spans="16:16">
      <c r="P1184"/>
    </row>
    <row r="1185" spans="16:16">
      <c r="P1185"/>
    </row>
    <row r="1186" spans="16:16">
      <c r="P1186"/>
    </row>
    <row r="1187" spans="16:16">
      <c r="P1187"/>
    </row>
    <row r="1188" spans="16:16">
      <c r="P1188"/>
    </row>
    <row r="1189" spans="16:16">
      <c r="P1189"/>
    </row>
    <row r="1190" spans="16:16">
      <c r="P1190"/>
    </row>
    <row r="1191" spans="16:16">
      <c r="P1191"/>
    </row>
    <row r="1192" spans="16:16">
      <c r="P1192"/>
    </row>
    <row r="1193" spans="16:16">
      <c r="P1193"/>
    </row>
    <row r="1194" spans="16:16">
      <c r="P1194"/>
    </row>
    <row r="1195" spans="16:16">
      <c r="P1195"/>
    </row>
    <row r="1196" spans="16:16">
      <c r="P1196"/>
    </row>
    <row r="1197" spans="16:16">
      <c r="P1197"/>
    </row>
    <row r="1198" spans="16:16">
      <c r="P1198"/>
    </row>
    <row r="1199" spans="16:16">
      <c r="P1199"/>
    </row>
    <row r="1200" spans="16:16">
      <c r="P1200"/>
    </row>
    <row r="1201" spans="16:16">
      <c r="P1201"/>
    </row>
    <row r="1202" spans="16:16">
      <c r="P1202"/>
    </row>
    <row r="1203" spans="16:16">
      <c r="P1203"/>
    </row>
    <row r="1204" spans="16:16">
      <c r="P1204"/>
    </row>
    <row r="1205" spans="16:16">
      <c r="P1205"/>
    </row>
    <row r="1206" spans="16:16">
      <c r="P1206"/>
    </row>
    <row r="1207" spans="16:16">
      <c r="P1207"/>
    </row>
    <row r="1208" spans="16:16">
      <c r="P1208"/>
    </row>
    <row r="1209" spans="16:16">
      <c r="P1209"/>
    </row>
    <row r="1210" spans="16:16">
      <c r="P1210"/>
    </row>
    <row r="1211" spans="16:16">
      <c r="P1211"/>
    </row>
    <row r="1212" spans="16:16">
      <c r="P1212"/>
    </row>
    <row r="1213" spans="16:16">
      <c r="P1213"/>
    </row>
    <row r="1214" spans="16:16">
      <c r="P1214"/>
    </row>
    <row r="1215" spans="16:16">
      <c r="P1215"/>
    </row>
    <row r="1216" spans="16:16">
      <c r="P1216"/>
    </row>
    <row r="1217" spans="16:16">
      <c r="P1217"/>
    </row>
    <row r="1218" spans="16:16">
      <c r="P1218"/>
    </row>
    <row r="1219" spans="16:16">
      <c r="P1219"/>
    </row>
    <row r="1220" spans="16:16">
      <c r="P1220"/>
    </row>
    <row r="1221" spans="16:16">
      <c r="P1221"/>
    </row>
    <row r="1222" spans="16:16">
      <c r="P1222"/>
    </row>
    <row r="1223" spans="16:16">
      <c r="P1223"/>
    </row>
    <row r="1224" spans="16:16">
      <c r="P1224"/>
    </row>
    <row r="1225" spans="16:16">
      <c r="P1225"/>
    </row>
    <row r="1226" spans="16:16">
      <c r="P1226"/>
    </row>
    <row r="1227" spans="16:16">
      <c r="P1227"/>
    </row>
    <row r="1228" spans="16:16">
      <c r="P1228"/>
    </row>
    <row r="1229" spans="16:16">
      <c r="P1229"/>
    </row>
    <row r="1230" spans="16:16">
      <c r="P1230"/>
    </row>
    <row r="1231" spans="16:16">
      <c r="P1231"/>
    </row>
    <row r="1232" spans="16:16">
      <c r="P1232"/>
    </row>
    <row r="1233" spans="16:16">
      <c r="P1233"/>
    </row>
    <row r="1234" spans="16:16">
      <c r="P1234"/>
    </row>
    <row r="1235" spans="16:16">
      <c r="P1235"/>
    </row>
    <row r="1236" spans="16:16">
      <c r="P1236"/>
    </row>
    <row r="1237" spans="16:16">
      <c r="P1237"/>
    </row>
    <row r="1238" spans="16:16">
      <c r="P1238"/>
    </row>
    <row r="1239" spans="16:16">
      <c r="P1239"/>
    </row>
    <row r="1240" spans="16:16">
      <c r="P1240"/>
    </row>
    <row r="1241" spans="16:16">
      <c r="P1241"/>
    </row>
    <row r="1242" spans="16:16">
      <c r="P1242"/>
    </row>
    <row r="1243" spans="16:16">
      <c r="P1243"/>
    </row>
    <row r="1244" spans="16:16">
      <c r="P1244"/>
    </row>
    <row r="1245" spans="16:16">
      <c r="P1245"/>
    </row>
    <row r="1246" spans="16:16">
      <c r="P1246"/>
    </row>
    <row r="1247" spans="16:16">
      <c r="P1247"/>
    </row>
    <row r="1248" spans="16:16">
      <c r="P1248"/>
    </row>
    <row r="1249" spans="16:16">
      <c r="P1249"/>
    </row>
    <row r="1250" spans="16:16">
      <c r="P1250"/>
    </row>
    <row r="1251" spans="16:16">
      <c r="P1251"/>
    </row>
    <row r="1252" spans="16:16">
      <c r="P1252"/>
    </row>
    <row r="1253" spans="16:16">
      <c r="P1253"/>
    </row>
    <row r="1254" spans="16:16">
      <c r="P1254"/>
    </row>
    <row r="1255" spans="16:16">
      <c r="P1255"/>
    </row>
    <row r="1256" spans="16:16">
      <c r="P1256"/>
    </row>
    <row r="1257" spans="16:16">
      <c r="P1257"/>
    </row>
    <row r="1258" spans="16:16">
      <c r="P1258"/>
    </row>
    <row r="1259" spans="16:16">
      <c r="P1259"/>
    </row>
    <row r="1260" spans="16:16">
      <c r="P1260"/>
    </row>
    <row r="1261" spans="16:16">
      <c r="P1261"/>
    </row>
    <row r="1262" spans="16:16">
      <c r="P1262"/>
    </row>
    <row r="1263" spans="16:16">
      <c r="P1263"/>
    </row>
    <row r="1264" spans="16:16">
      <c r="P1264"/>
    </row>
    <row r="1265" spans="16:16">
      <c r="P1265"/>
    </row>
    <row r="1266" spans="16:16">
      <c r="P1266"/>
    </row>
    <row r="1267" spans="16:16">
      <c r="P1267"/>
    </row>
    <row r="1268" spans="16:16">
      <c r="P1268"/>
    </row>
    <row r="1269" spans="16:16">
      <c r="P1269"/>
    </row>
    <row r="1270" spans="16:16">
      <c r="P1270"/>
    </row>
    <row r="1271" spans="16:16">
      <c r="P1271"/>
    </row>
    <row r="1272" spans="16:16">
      <c r="P1272"/>
    </row>
    <row r="1273" spans="16:16">
      <c r="P1273"/>
    </row>
    <row r="1274" spans="16:16">
      <c r="P1274"/>
    </row>
    <row r="1275" spans="16:16">
      <c r="P1275"/>
    </row>
    <row r="1276" spans="16:16">
      <c r="P1276"/>
    </row>
    <row r="1277" spans="16:16">
      <c r="P1277"/>
    </row>
    <row r="1278" spans="16:16">
      <c r="P1278"/>
    </row>
    <row r="1279" spans="16:16">
      <c r="P1279"/>
    </row>
    <row r="1280" spans="16:16">
      <c r="P1280"/>
    </row>
    <row r="1281" spans="16:16">
      <c r="P1281"/>
    </row>
    <row r="1282" spans="16:16">
      <c r="P1282"/>
    </row>
    <row r="1283" spans="16:16">
      <c r="P1283"/>
    </row>
    <row r="1284" spans="16:16">
      <c r="P1284"/>
    </row>
    <row r="1285" spans="16:16">
      <c r="P1285"/>
    </row>
    <row r="1286" spans="16:16">
      <c r="P1286"/>
    </row>
    <row r="1287" spans="16:16">
      <c r="P1287"/>
    </row>
    <row r="1288" spans="16:16">
      <c r="P1288"/>
    </row>
    <row r="1289" spans="16:16">
      <c r="P1289"/>
    </row>
    <row r="1290" spans="16:16">
      <c r="P1290"/>
    </row>
    <row r="1291" spans="16:16">
      <c r="P1291"/>
    </row>
    <row r="1292" spans="16:16">
      <c r="P1292"/>
    </row>
    <row r="1293" spans="16:16">
      <c r="P1293"/>
    </row>
    <row r="1294" spans="16:16">
      <c r="P1294"/>
    </row>
    <row r="1295" spans="16:16">
      <c r="P1295"/>
    </row>
    <row r="1296" spans="16:16">
      <c r="P1296"/>
    </row>
    <row r="1297" spans="16:16">
      <c r="P1297"/>
    </row>
    <row r="1298" spans="16:16">
      <c r="P1298"/>
    </row>
    <row r="1299" spans="16:16">
      <c r="P1299"/>
    </row>
    <row r="1300" spans="16:16">
      <c r="P1300"/>
    </row>
    <row r="1301" spans="16:16">
      <c r="P1301"/>
    </row>
    <row r="1302" spans="16:16">
      <c r="P1302"/>
    </row>
    <row r="1303" spans="16:16">
      <c r="P1303"/>
    </row>
    <row r="1304" spans="16:16">
      <c r="P1304"/>
    </row>
    <row r="1305" spans="16:16">
      <c r="P1305"/>
    </row>
    <row r="1306" spans="16:16">
      <c r="P1306"/>
    </row>
    <row r="1307" spans="16:16">
      <c r="P1307"/>
    </row>
    <row r="1308" spans="16:16">
      <c r="P1308"/>
    </row>
    <row r="1309" spans="16:16">
      <c r="P1309"/>
    </row>
    <row r="1310" spans="16:16">
      <c r="P1310"/>
    </row>
    <row r="1311" spans="16:16">
      <c r="P1311"/>
    </row>
    <row r="1312" spans="16:16">
      <c r="P1312"/>
    </row>
    <row r="1313" spans="16:16">
      <c r="P1313"/>
    </row>
    <row r="1314" spans="16:16">
      <c r="P1314"/>
    </row>
    <row r="1315" spans="16:16">
      <c r="P1315"/>
    </row>
    <row r="1316" spans="16:16">
      <c r="P1316"/>
    </row>
    <row r="1317" spans="16:16">
      <c r="P1317"/>
    </row>
    <row r="1318" spans="16:16">
      <c r="P1318"/>
    </row>
    <row r="1319" spans="16:16">
      <c r="P1319"/>
    </row>
    <row r="1320" spans="16:16">
      <c r="P1320"/>
    </row>
    <row r="1321" spans="16:16">
      <c r="P1321"/>
    </row>
    <row r="1322" spans="16:16">
      <c r="P1322"/>
    </row>
    <row r="1323" spans="16:16">
      <c r="P1323"/>
    </row>
    <row r="1324" spans="16:16">
      <c r="P1324"/>
    </row>
    <row r="1325" spans="16:16">
      <c r="P1325"/>
    </row>
    <row r="1326" spans="16:16">
      <c r="P1326"/>
    </row>
    <row r="1327" spans="16:16">
      <c r="P1327"/>
    </row>
    <row r="1328" spans="16:16">
      <c r="P1328"/>
    </row>
    <row r="1329" spans="16:16">
      <c r="P1329"/>
    </row>
    <row r="1330" spans="16:16">
      <c r="P1330"/>
    </row>
    <row r="1331" spans="16:16">
      <c r="P1331"/>
    </row>
    <row r="1332" spans="16:16">
      <c r="P1332"/>
    </row>
    <row r="1333" spans="16:16">
      <c r="P1333"/>
    </row>
    <row r="1334" spans="16:16">
      <c r="P1334"/>
    </row>
    <row r="1335" spans="16:16">
      <c r="P1335"/>
    </row>
    <row r="1336" spans="16:16">
      <c r="P1336"/>
    </row>
    <row r="1337" spans="16:16">
      <c r="P1337"/>
    </row>
    <row r="1338" spans="16:16">
      <c r="P1338"/>
    </row>
    <row r="1339" spans="16:16">
      <c r="P1339"/>
    </row>
    <row r="1340" spans="16:16">
      <c r="P1340"/>
    </row>
    <row r="1341" spans="16:16">
      <c r="P1341"/>
    </row>
    <row r="1342" spans="16:16">
      <c r="P1342"/>
    </row>
    <row r="1343" spans="16:16">
      <c r="P1343"/>
    </row>
    <row r="1344" spans="16:16">
      <c r="P1344"/>
    </row>
    <row r="1345" spans="16:16">
      <c r="P1345"/>
    </row>
    <row r="1346" spans="16:16">
      <c r="P1346"/>
    </row>
    <row r="1347" spans="16:16">
      <c r="P1347"/>
    </row>
    <row r="1348" spans="16:16">
      <c r="P1348"/>
    </row>
    <row r="1349" spans="16:16">
      <c r="P1349"/>
    </row>
    <row r="1350" spans="16:16">
      <c r="P1350"/>
    </row>
    <row r="1351" spans="16:16">
      <c r="P1351"/>
    </row>
    <row r="1352" spans="16:16">
      <c r="P1352"/>
    </row>
    <row r="1353" spans="16:16">
      <c r="P1353"/>
    </row>
    <row r="1354" spans="16:16">
      <c r="P1354"/>
    </row>
    <row r="1355" spans="16:16">
      <c r="P1355"/>
    </row>
    <row r="1356" spans="16:16">
      <c r="P1356"/>
    </row>
    <row r="1357" spans="16:16">
      <c r="P1357"/>
    </row>
    <row r="1358" spans="16:16">
      <c r="P1358"/>
    </row>
    <row r="1359" spans="16:16">
      <c r="P1359"/>
    </row>
    <row r="1360" spans="16:16">
      <c r="P1360"/>
    </row>
    <row r="1361" spans="16:16">
      <c r="P1361"/>
    </row>
    <row r="1362" spans="16:16">
      <c r="P1362"/>
    </row>
    <row r="1363" spans="16:16">
      <c r="P1363"/>
    </row>
    <row r="1364" spans="16:16">
      <c r="P1364"/>
    </row>
    <row r="1365" spans="16:16">
      <c r="P1365"/>
    </row>
    <row r="1366" spans="16:16">
      <c r="P1366"/>
    </row>
    <row r="1367" spans="16:16">
      <c r="P1367"/>
    </row>
    <row r="1368" spans="16:16">
      <c r="P1368"/>
    </row>
    <row r="1369" spans="16:16">
      <c r="P1369"/>
    </row>
    <row r="1370" spans="16:16">
      <c r="P1370"/>
    </row>
    <row r="1371" spans="16:16">
      <c r="P1371"/>
    </row>
    <row r="1372" spans="16:16">
      <c r="P1372"/>
    </row>
    <row r="1373" spans="16:16">
      <c r="P1373"/>
    </row>
    <row r="1374" spans="16:16">
      <c r="P1374"/>
    </row>
    <row r="1375" spans="16:16">
      <c r="P1375"/>
    </row>
    <row r="1376" spans="16:16">
      <c r="P1376"/>
    </row>
    <row r="1377" spans="16:16">
      <c r="P1377"/>
    </row>
    <row r="1378" spans="16:16">
      <c r="P1378"/>
    </row>
    <row r="1379" spans="16:16">
      <c r="P1379"/>
    </row>
    <row r="1380" spans="16:16">
      <c r="P1380"/>
    </row>
    <row r="1381" spans="16:16">
      <c r="P1381"/>
    </row>
    <row r="1382" spans="16:16">
      <c r="P1382"/>
    </row>
    <row r="1383" spans="16:16">
      <c r="P1383"/>
    </row>
    <row r="1384" spans="16:16">
      <c r="P1384"/>
    </row>
    <row r="1385" spans="16:16">
      <c r="P1385"/>
    </row>
    <row r="1386" spans="16:16">
      <c r="P1386"/>
    </row>
    <row r="1387" spans="16:16">
      <c r="P1387"/>
    </row>
    <row r="1388" spans="16:16">
      <c r="P1388"/>
    </row>
    <row r="1389" spans="16:16">
      <c r="P1389"/>
    </row>
    <row r="1390" spans="16:16">
      <c r="P1390"/>
    </row>
    <row r="1391" spans="16:16">
      <c r="P1391"/>
    </row>
    <row r="1392" spans="16:16">
      <c r="P1392"/>
    </row>
    <row r="1393" spans="16:16">
      <c r="P1393"/>
    </row>
    <row r="1394" spans="16:16">
      <c r="P1394"/>
    </row>
    <row r="1395" spans="16:16">
      <c r="P1395"/>
    </row>
    <row r="1396" spans="16:16">
      <c r="P1396"/>
    </row>
    <row r="1397" spans="16:16">
      <c r="P1397"/>
    </row>
    <row r="1398" spans="16:16">
      <c r="P1398"/>
    </row>
    <row r="1399" spans="16:16">
      <c r="P1399"/>
    </row>
    <row r="1400" spans="16:16">
      <c r="P1400"/>
    </row>
    <row r="1401" spans="16:16">
      <c r="P1401"/>
    </row>
    <row r="1402" spans="16:16">
      <c r="P1402"/>
    </row>
    <row r="1403" spans="16:16">
      <c r="P1403"/>
    </row>
    <row r="1404" spans="16:16">
      <c r="P1404"/>
    </row>
    <row r="1405" spans="16:16">
      <c r="P1405"/>
    </row>
    <row r="1406" spans="16:16">
      <c r="P1406"/>
    </row>
    <row r="1407" spans="16:16">
      <c r="P1407"/>
    </row>
    <row r="1408" spans="16:16">
      <c r="P1408"/>
    </row>
    <row r="1409" spans="16:16">
      <c r="P1409"/>
    </row>
    <row r="1410" spans="16:16">
      <c r="P1410"/>
    </row>
    <row r="1411" spans="16:16">
      <c r="P1411"/>
    </row>
    <row r="1412" spans="16:16">
      <c r="P1412"/>
    </row>
    <row r="1413" spans="16:16">
      <c r="P1413"/>
    </row>
    <row r="1414" spans="16:16">
      <c r="P1414"/>
    </row>
    <row r="1415" spans="16:16">
      <c r="P1415"/>
    </row>
    <row r="1416" spans="16:16">
      <c r="P1416"/>
    </row>
    <row r="1417" spans="16:16">
      <c r="P1417"/>
    </row>
    <row r="1418" spans="16:16">
      <c r="P1418"/>
    </row>
    <row r="1419" spans="16:16">
      <c r="P1419"/>
    </row>
    <row r="1420" spans="16:16">
      <c r="P1420"/>
    </row>
    <row r="1421" spans="16:16">
      <c r="P1421"/>
    </row>
    <row r="1422" spans="16:16">
      <c r="P1422"/>
    </row>
    <row r="1423" spans="16:16">
      <c r="P1423"/>
    </row>
    <row r="1424" spans="16:16">
      <c r="P1424"/>
    </row>
    <row r="1425" spans="16:16">
      <c r="P1425"/>
    </row>
    <row r="1426" spans="16:16">
      <c r="P1426"/>
    </row>
    <row r="1427" spans="16:16">
      <c r="P1427"/>
    </row>
    <row r="1428" spans="16:16">
      <c r="P1428"/>
    </row>
    <row r="1429" spans="16:16">
      <c r="P1429"/>
    </row>
    <row r="1430" spans="16:16">
      <c r="P1430"/>
    </row>
    <row r="1431" spans="16:16">
      <c r="P1431"/>
    </row>
    <row r="1432" spans="16:16">
      <c r="P1432"/>
    </row>
    <row r="1433" spans="16:16">
      <c r="P1433"/>
    </row>
    <row r="1434" spans="16:16">
      <c r="P1434"/>
    </row>
    <row r="1435" spans="16:16">
      <c r="P1435"/>
    </row>
    <row r="1436" spans="16:16">
      <c r="P1436"/>
    </row>
    <row r="1437" spans="16:16">
      <c r="P1437"/>
    </row>
    <row r="1438" spans="16:16">
      <c r="P1438"/>
    </row>
    <row r="1439" spans="16:16">
      <c r="P1439"/>
    </row>
    <row r="1440" spans="16:16">
      <c r="P1440"/>
    </row>
    <row r="1441" spans="16:16">
      <c r="P1441"/>
    </row>
    <row r="1442" spans="16:16">
      <c r="P1442"/>
    </row>
    <row r="1443" spans="16:16">
      <c r="P1443"/>
    </row>
    <row r="1444" spans="16:16">
      <c r="P1444"/>
    </row>
    <row r="1445" spans="16:16">
      <c r="P1445"/>
    </row>
    <row r="1446" spans="16:16">
      <c r="P1446"/>
    </row>
    <row r="1447" spans="16:16">
      <c r="P1447"/>
    </row>
    <row r="1448" spans="16:16">
      <c r="P1448"/>
    </row>
    <row r="1449" spans="16:16">
      <c r="P1449"/>
    </row>
    <row r="1450" spans="16:16">
      <c r="P1450"/>
    </row>
    <row r="1451" spans="16:16">
      <c r="P1451"/>
    </row>
    <row r="1452" spans="16:16">
      <c r="P1452"/>
    </row>
    <row r="1453" spans="16:16">
      <c r="P1453"/>
    </row>
    <row r="1454" spans="16:16">
      <c r="P1454"/>
    </row>
    <row r="1455" spans="16:16">
      <c r="P1455"/>
    </row>
    <row r="1456" spans="16:16">
      <c r="P1456"/>
    </row>
    <row r="1457" spans="16:16">
      <c r="P1457"/>
    </row>
    <row r="1458" spans="16:16">
      <c r="P1458"/>
    </row>
    <row r="1459" spans="16:16">
      <c r="P1459"/>
    </row>
    <row r="1460" spans="16:16">
      <c r="P1460"/>
    </row>
    <row r="1461" spans="16:16">
      <c r="P1461"/>
    </row>
    <row r="1462" spans="16:16">
      <c r="P1462"/>
    </row>
    <row r="1463" spans="16:16">
      <c r="P1463"/>
    </row>
    <row r="1464" spans="16:16">
      <c r="P1464"/>
    </row>
    <row r="1465" spans="16:16">
      <c r="P1465"/>
    </row>
    <row r="1466" spans="16:16">
      <c r="P1466"/>
    </row>
    <row r="1467" spans="16:16">
      <c r="P1467"/>
    </row>
    <row r="1468" spans="16:16">
      <c r="P1468"/>
    </row>
    <row r="1469" spans="16:16">
      <c r="P1469"/>
    </row>
    <row r="1470" spans="16:16">
      <c r="P1470"/>
    </row>
    <row r="1471" spans="16:16">
      <c r="P1471"/>
    </row>
    <row r="1472" spans="16:16">
      <c r="P1472"/>
    </row>
    <row r="1473" spans="16:16">
      <c r="P1473"/>
    </row>
    <row r="1474" spans="16:16">
      <c r="P1474"/>
    </row>
    <row r="1475" spans="16:16">
      <c r="P1475"/>
    </row>
    <row r="1476" spans="16:16">
      <c r="P1476"/>
    </row>
    <row r="1477" spans="16:16">
      <c r="P1477"/>
    </row>
    <row r="1478" spans="16:16">
      <c r="P1478"/>
    </row>
    <row r="1479" spans="16:16">
      <c r="P1479"/>
    </row>
    <row r="1480" spans="16:16">
      <c r="P1480"/>
    </row>
    <row r="1481" spans="16:16">
      <c r="P1481"/>
    </row>
    <row r="1482" spans="16:16">
      <c r="P1482"/>
    </row>
    <row r="1483" spans="16:16">
      <c r="P1483"/>
    </row>
    <row r="1484" spans="16:16">
      <c r="P1484"/>
    </row>
    <row r="1485" spans="16:16">
      <c r="P1485"/>
    </row>
    <row r="1486" spans="16:16">
      <c r="P1486"/>
    </row>
    <row r="1487" spans="16:16">
      <c r="P1487"/>
    </row>
    <row r="1488" spans="16:16">
      <c r="P1488"/>
    </row>
    <row r="1489" spans="16:16">
      <c r="P1489"/>
    </row>
    <row r="1490" spans="16:16">
      <c r="P1490"/>
    </row>
    <row r="1491" spans="16:16">
      <c r="P1491"/>
    </row>
    <row r="1492" spans="16:16">
      <c r="P1492"/>
    </row>
    <row r="1493" spans="16:16">
      <c r="P1493"/>
    </row>
    <row r="1494" spans="16:16">
      <c r="P1494"/>
    </row>
    <row r="1495" spans="16:16">
      <c r="P1495"/>
    </row>
    <row r="1496" spans="16:16">
      <c r="P1496"/>
    </row>
    <row r="1497" spans="16:16">
      <c r="P1497"/>
    </row>
    <row r="1498" spans="16:16">
      <c r="P1498"/>
    </row>
    <row r="1499" spans="16:16">
      <c r="P1499"/>
    </row>
    <row r="1500" spans="16:16">
      <c r="P1500"/>
    </row>
    <row r="1501" spans="16:16">
      <c r="P1501"/>
    </row>
    <row r="1502" spans="16:16">
      <c r="P1502"/>
    </row>
    <row r="1503" spans="16:16">
      <c r="P1503"/>
    </row>
    <row r="1504" spans="16:16">
      <c r="P1504"/>
    </row>
    <row r="1505" spans="16:16">
      <c r="P1505"/>
    </row>
    <row r="1506" spans="16:16">
      <c r="P1506"/>
    </row>
    <row r="1507" spans="16:16">
      <c r="P1507"/>
    </row>
    <row r="1508" spans="16:16">
      <c r="P1508"/>
    </row>
    <row r="1509" spans="16:16">
      <c r="P1509"/>
    </row>
    <row r="1510" spans="16:16">
      <c r="P1510"/>
    </row>
    <row r="1511" spans="16:16">
      <c r="P1511"/>
    </row>
    <row r="1512" spans="16:16">
      <c r="P1512"/>
    </row>
    <row r="1513" spans="16:16">
      <c r="P1513"/>
    </row>
    <row r="1514" spans="16:16">
      <c r="P1514"/>
    </row>
    <row r="1515" spans="16:16">
      <c r="P1515"/>
    </row>
    <row r="1516" spans="16:16">
      <c r="P1516"/>
    </row>
    <row r="1517" spans="16:16">
      <c r="P1517"/>
    </row>
    <row r="1518" spans="16:16">
      <c r="P1518"/>
    </row>
    <row r="1519" spans="16:16">
      <c r="P1519"/>
    </row>
    <row r="1520" spans="16:16">
      <c r="P1520"/>
    </row>
    <row r="1521" spans="16:16">
      <c r="P1521"/>
    </row>
    <row r="1522" spans="16:16">
      <c r="P1522"/>
    </row>
    <row r="1523" spans="16:16">
      <c r="P1523"/>
    </row>
    <row r="1524" spans="16:16">
      <c r="P1524"/>
    </row>
    <row r="1525" spans="16:16">
      <c r="P1525"/>
    </row>
    <row r="1526" spans="16:16">
      <c r="P1526"/>
    </row>
    <row r="1527" spans="16:16">
      <c r="P1527"/>
    </row>
    <row r="1528" spans="16:16">
      <c r="P1528"/>
    </row>
    <row r="1529" spans="16:16">
      <c r="P1529"/>
    </row>
    <row r="1530" spans="16:16">
      <c r="P1530"/>
    </row>
    <row r="1531" spans="16:16">
      <c r="P1531"/>
    </row>
    <row r="1532" spans="16:16">
      <c r="P1532"/>
    </row>
    <row r="1533" spans="16:16">
      <c r="P1533"/>
    </row>
    <row r="1534" spans="16:16">
      <c r="P1534"/>
    </row>
    <row r="1535" spans="16:16">
      <c r="P1535"/>
    </row>
    <row r="1536" spans="16:16">
      <c r="P1536"/>
    </row>
    <row r="1537" spans="16:16">
      <c r="P1537"/>
    </row>
    <row r="1538" spans="16:16">
      <c r="P1538"/>
    </row>
    <row r="1539" spans="16:16">
      <c r="P1539"/>
    </row>
    <row r="1540" spans="16:16">
      <c r="P1540"/>
    </row>
    <row r="1541" spans="16:16">
      <c r="P1541"/>
    </row>
    <row r="1542" spans="16:16">
      <c r="P1542"/>
    </row>
    <row r="1543" spans="16:16">
      <c r="P1543"/>
    </row>
    <row r="1544" spans="16:16">
      <c r="P1544"/>
    </row>
    <row r="1545" spans="16:16">
      <c r="P1545"/>
    </row>
    <row r="1546" spans="16:16">
      <c r="P1546"/>
    </row>
    <row r="1547" spans="16:16">
      <c r="P1547"/>
    </row>
    <row r="1548" spans="16:16">
      <c r="P1548"/>
    </row>
    <row r="1549" spans="16:16">
      <c r="P1549"/>
    </row>
    <row r="1550" spans="16:16">
      <c r="P1550"/>
    </row>
    <row r="1551" spans="16:16">
      <c r="P1551"/>
    </row>
    <row r="1552" spans="16:16">
      <c r="P1552"/>
    </row>
    <row r="1553" spans="16:16">
      <c r="P1553"/>
    </row>
    <row r="1554" spans="16:16">
      <c r="P1554"/>
    </row>
    <row r="1555" spans="16:16">
      <c r="P1555"/>
    </row>
    <row r="1556" spans="16:16">
      <c r="P1556"/>
    </row>
    <row r="1557" spans="16:16">
      <c r="P1557"/>
    </row>
    <row r="1558" spans="16:16">
      <c r="P1558"/>
    </row>
    <row r="1559" spans="16:16">
      <c r="P1559"/>
    </row>
    <row r="1560" spans="16:16">
      <c r="P1560"/>
    </row>
    <row r="1561" spans="16:16">
      <c r="P1561"/>
    </row>
    <row r="1562" spans="16:16">
      <c r="P1562"/>
    </row>
    <row r="1563" spans="16:16">
      <c r="P1563"/>
    </row>
    <row r="1564" spans="16:16">
      <c r="P1564"/>
    </row>
    <row r="1565" spans="16:16">
      <c r="P1565"/>
    </row>
    <row r="1566" spans="16:16">
      <c r="P1566"/>
    </row>
    <row r="1567" spans="16:16">
      <c r="P1567"/>
    </row>
    <row r="1568" spans="16:16">
      <c r="P1568"/>
    </row>
    <row r="1569" spans="16:16">
      <c r="P1569"/>
    </row>
    <row r="1570" spans="16:16">
      <c r="P1570"/>
    </row>
    <row r="1571" spans="16:16">
      <c r="P1571"/>
    </row>
    <row r="1572" spans="16:16">
      <c r="P1572"/>
    </row>
    <row r="1573" spans="16:16">
      <c r="P1573"/>
    </row>
    <row r="1574" spans="16:16">
      <c r="P1574"/>
    </row>
    <row r="1575" spans="16:16">
      <c r="P1575"/>
    </row>
    <row r="1576" spans="16:16">
      <c r="P1576"/>
    </row>
    <row r="1577" spans="16:16">
      <c r="P1577"/>
    </row>
    <row r="1578" spans="16:16">
      <c r="P1578"/>
    </row>
    <row r="1579" spans="16:16">
      <c r="P1579"/>
    </row>
    <row r="1580" spans="16:16">
      <c r="P1580"/>
    </row>
    <row r="1581" spans="16:16">
      <c r="P1581"/>
    </row>
    <row r="1582" spans="16:16">
      <c r="P1582"/>
    </row>
    <row r="1583" spans="16:16">
      <c r="P1583"/>
    </row>
    <row r="1584" spans="16:16">
      <c r="P1584"/>
    </row>
    <row r="1585" spans="16:16">
      <c r="P1585"/>
    </row>
    <row r="1586" spans="16:16">
      <c r="P1586"/>
    </row>
    <row r="1587" spans="16:16">
      <c r="P1587"/>
    </row>
    <row r="1588" spans="16:16">
      <c r="P1588"/>
    </row>
    <row r="1589" spans="16:16">
      <c r="P1589"/>
    </row>
    <row r="1590" spans="16:16">
      <c r="P1590"/>
    </row>
    <row r="1591" spans="16:16">
      <c r="P1591"/>
    </row>
    <row r="1592" spans="16:16">
      <c r="P1592"/>
    </row>
    <row r="1593" spans="16:16">
      <c r="P1593"/>
    </row>
    <row r="1594" spans="16:16">
      <c r="P1594"/>
    </row>
    <row r="1595" spans="16:16">
      <c r="P1595"/>
    </row>
    <row r="1596" spans="16:16">
      <c r="P1596"/>
    </row>
    <row r="1597" spans="16:16">
      <c r="P1597"/>
    </row>
    <row r="1598" spans="16:16">
      <c r="P1598"/>
    </row>
    <row r="1599" spans="16:16">
      <c r="P1599"/>
    </row>
    <row r="1600" spans="16:16">
      <c r="P1600"/>
    </row>
    <row r="1601" spans="16:16">
      <c r="P1601"/>
    </row>
    <row r="1602" spans="16:16">
      <c r="P1602"/>
    </row>
    <row r="1603" spans="16:16">
      <c r="P1603"/>
    </row>
    <row r="1604" spans="16:16">
      <c r="P1604"/>
    </row>
    <row r="1605" spans="16:16">
      <c r="P1605"/>
    </row>
    <row r="1606" spans="16:16">
      <c r="P1606"/>
    </row>
    <row r="1607" spans="16:16">
      <c r="P1607"/>
    </row>
    <row r="1608" spans="16:16">
      <c r="P1608"/>
    </row>
    <row r="1609" spans="16:16">
      <c r="P1609"/>
    </row>
    <row r="1610" spans="16:16">
      <c r="P1610"/>
    </row>
    <row r="1611" spans="16:16">
      <c r="P1611"/>
    </row>
    <row r="1612" spans="16:16">
      <c r="P1612"/>
    </row>
    <row r="1613" spans="16:16">
      <c r="P1613"/>
    </row>
    <row r="1614" spans="16:16">
      <c r="P1614"/>
    </row>
    <row r="1615" spans="16:16">
      <c r="P1615"/>
    </row>
    <row r="1616" spans="16:16">
      <c r="P1616"/>
    </row>
    <row r="1617" spans="16:16">
      <c r="P1617"/>
    </row>
    <row r="1618" spans="16:16">
      <c r="P1618"/>
    </row>
    <row r="1619" spans="16:16">
      <c r="P1619"/>
    </row>
    <row r="1620" spans="16:16">
      <c r="P1620"/>
    </row>
    <row r="1621" spans="16:16">
      <c r="P1621"/>
    </row>
    <row r="1622" spans="16:16">
      <c r="P1622"/>
    </row>
    <row r="1623" spans="16:16">
      <c r="P1623"/>
    </row>
    <row r="1624" spans="16:16">
      <c r="P1624"/>
    </row>
    <row r="1625" spans="16:16">
      <c r="P1625"/>
    </row>
    <row r="1626" spans="16:16">
      <c r="P1626"/>
    </row>
    <row r="1627" spans="16:16">
      <c r="P1627"/>
    </row>
    <row r="1628" spans="16:16">
      <c r="P1628"/>
    </row>
    <row r="1629" spans="16:16">
      <c r="P1629"/>
    </row>
    <row r="1630" spans="16:16">
      <c r="P1630"/>
    </row>
    <row r="1631" spans="16:16">
      <c r="P1631"/>
    </row>
    <row r="1632" spans="16:16">
      <c r="P1632"/>
    </row>
    <row r="1633" spans="16:16">
      <c r="P1633"/>
    </row>
    <row r="1634" spans="16:16">
      <c r="P1634"/>
    </row>
    <row r="1635" spans="16:16">
      <c r="P1635"/>
    </row>
    <row r="1636" spans="16:16">
      <c r="P1636"/>
    </row>
    <row r="1637" spans="16:16">
      <c r="P1637"/>
    </row>
    <row r="1638" spans="16:16">
      <c r="P1638"/>
    </row>
    <row r="1639" spans="16:16">
      <c r="P1639"/>
    </row>
    <row r="1640" spans="16:16">
      <c r="P1640"/>
    </row>
    <row r="1641" spans="16:16">
      <c r="P1641"/>
    </row>
    <row r="1642" spans="16:16">
      <c r="P1642"/>
    </row>
    <row r="1643" spans="16:16">
      <c r="P1643"/>
    </row>
    <row r="1644" spans="16:16">
      <c r="P1644"/>
    </row>
    <row r="1645" spans="16:16">
      <c r="P1645"/>
    </row>
    <row r="1646" spans="16:16">
      <c r="P1646"/>
    </row>
    <row r="1647" spans="16:16">
      <c r="P1647"/>
    </row>
    <row r="1648" spans="16:16">
      <c r="P1648"/>
    </row>
    <row r="1649" spans="16:16">
      <c r="P1649"/>
    </row>
    <row r="1650" spans="16:16">
      <c r="P1650"/>
    </row>
    <row r="1651" spans="16:16">
      <c r="P1651"/>
    </row>
    <row r="1652" spans="16:16">
      <c r="P1652"/>
    </row>
    <row r="1653" spans="16:16">
      <c r="P1653"/>
    </row>
    <row r="1654" spans="16:16">
      <c r="P1654"/>
    </row>
    <row r="1655" spans="16:16">
      <c r="P1655"/>
    </row>
    <row r="1656" spans="16:16">
      <c r="P1656"/>
    </row>
    <row r="1657" spans="16:16">
      <c r="P1657"/>
    </row>
    <row r="1658" spans="16:16">
      <c r="P1658"/>
    </row>
    <row r="1659" spans="16:16">
      <c r="P1659"/>
    </row>
    <row r="1660" spans="16:16">
      <c r="P1660"/>
    </row>
    <row r="1661" spans="16:16">
      <c r="P1661"/>
    </row>
    <row r="1662" spans="16:16">
      <c r="P1662"/>
    </row>
    <row r="1663" spans="16:16">
      <c r="P1663"/>
    </row>
    <row r="1664" spans="16:16">
      <c r="P1664"/>
    </row>
    <row r="1665" spans="16:16">
      <c r="P1665"/>
    </row>
    <row r="1666" spans="16:16">
      <c r="P1666"/>
    </row>
    <row r="1667" spans="16:16">
      <c r="P1667"/>
    </row>
    <row r="1668" spans="16:16">
      <c r="P1668"/>
    </row>
    <row r="1669" spans="16:16">
      <c r="P1669"/>
    </row>
    <row r="1670" spans="16:16">
      <c r="P1670"/>
    </row>
    <row r="1671" spans="16:16">
      <c r="P1671"/>
    </row>
    <row r="1672" spans="16:16">
      <c r="P1672"/>
    </row>
    <row r="1673" spans="16:16">
      <c r="P1673"/>
    </row>
    <row r="1674" spans="16:16">
      <c r="P1674"/>
    </row>
    <row r="1675" spans="16:16">
      <c r="P1675"/>
    </row>
    <row r="1676" spans="16:16">
      <c r="P1676"/>
    </row>
    <row r="1677" spans="16:16">
      <c r="P1677"/>
    </row>
    <row r="1678" spans="16:16">
      <c r="P1678"/>
    </row>
    <row r="1679" spans="16:16">
      <c r="P1679"/>
    </row>
    <row r="1680" spans="16:16">
      <c r="P1680"/>
    </row>
    <row r="1681" spans="16:16">
      <c r="P1681"/>
    </row>
    <row r="1682" spans="16:16">
      <c r="P1682"/>
    </row>
    <row r="1683" spans="16:16">
      <c r="P1683"/>
    </row>
    <row r="1684" spans="16:16">
      <c r="P1684"/>
    </row>
    <row r="1685" spans="16:16">
      <c r="P1685"/>
    </row>
    <row r="1686" spans="16:16">
      <c r="P1686"/>
    </row>
    <row r="1687" spans="16:16">
      <c r="P1687"/>
    </row>
    <row r="1688" spans="16:16">
      <c r="P1688"/>
    </row>
    <row r="1689" spans="16:16">
      <c r="P1689"/>
    </row>
    <row r="1690" spans="16:16">
      <c r="P1690"/>
    </row>
    <row r="1691" spans="16:16">
      <c r="P1691"/>
    </row>
    <row r="1692" spans="16:16">
      <c r="P1692"/>
    </row>
    <row r="1693" spans="16:16">
      <c r="P1693"/>
    </row>
    <row r="1694" spans="16:16">
      <c r="P1694"/>
    </row>
    <row r="1695" spans="16:16">
      <c r="P1695"/>
    </row>
    <row r="1696" spans="16:16">
      <c r="P1696"/>
    </row>
    <row r="1697" spans="16:16">
      <c r="P1697"/>
    </row>
    <row r="1698" spans="16:16">
      <c r="P1698"/>
    </row>
    <row r="1699" spans="16:16">
      <c r="P1699"/>
    </row>
    <row r="1700" spans="16:16">
      <c r="P1700"/>
    </row>
    <row r="1701" spans="16:16">
      <c r="P1701"/>
    </row>
    <row r="1702" spans="16:16">
      <c r="P1702"/>
    </row>
    <row r="1703" spans="16:16" ht="14.25" customHeight="1">
      <c r="P1703"/>
    </row>
    <row r="1704" spans="16:16">
      <c r="P1704"/>
    </row>
    <row r="1705" spans="16:16">
      <c r="P1705"/>
    </row>
    <row r="1706" spans="16:16">
      <c r="P1706"/>
    </row>
    <row r="1707" spans="16:16">
      <c r="P1707"/>
    </row>
    <row r="1708" spans="16:16">
      <c r="P1708"/>
    </row>
    <row r="1709" spans="16:16">
      <c r="P1709"/>
    </row>
    <row r="1710" spans="16:16">
      <c r="P1710"/>
    </row>
    <row r="1711" spans="16:16">
      <c r="P1711"/>
    </row>
    <row r="1712" spans="16:16">
      <c r="P1712"/>
    </row>
    <row r="1713" spans="16:16">
      <c r="P1713"/>
    </row>
    <row r="1714" spans="16:16">
      <c r="P1714"/>
    </row>
    <row r="1715" spans="16:16">
      <c r="P1715"/>
    </row>
    <row r="1716" spans="16:16">
      <c r="P1716"/>
    </row>
    <row r="1717" spans="16:16">
      <c r="P1717"/>
    </row>
    <row r="1718" spans="16:16">
      <c r="P1718"/>
    </row>
    <row r="1719" spans="16:16">
      <c r="P1719"/>
    </row>
    <row r="1720" spans="16:16">
      <c r="P1720"/>
    </row>
    <row r="1721" spans="16:16">
      <c r="P1721"/>
    </row>
    <row r="1722" spans="16:16">
      <c r="P1722"/>
    </row>
    <row r="1723" spans="16:16">
      <c r="P1723"/>
    </row>
    <row r="1724" spans="16:16">
      <c r="P1724"/>
    </row>
    <row r="1725" spans="16:16">
      <c r="P1725"/>
    </row>
    <row r="1726" spans="16:16">
      <c r="P1726"/>
    </row>
    <row r="1727" spans="16:16">
      <c r="P1727"/>
    </row>
    <row r="1728" spans="16:16">
      <c r="P1728"/>
    </row>
    <row r="1729" spans="16:16">
      <c r="P1729"/>
    </row>
    <row r="1730" spans="16:16">
      <c r="P1730"/>
    </row>
    <row r="1731" spans="16:16">
      <c r="P1731"/>
    </row>
    <row r="1732" spans="16:16">
      <c r="P1732"/>
    </row>
    <row r="1733" spans="16:16">
      <c r="P1733"/>
    </row>
    <row r="1734" spans="16:16">
      <c r="P1734"/>
    </row>
    <row r="1735" spans="16:16">
      <c r="P1735"/>
    </row>
    <row r="1736" spans="16:16">
      <c r="P1736"/>
    </row>
    <row r="1737" spans="16:16">
      <c r="P1737"/>
    </row>
    <row r="1738" spans="16:16">
      <c r="P1738"/>
    </row>
    <row r="1739" spans="16:16">
      <c r="P1739"/>
    </row>
    <row r="1740" spans="16:16">
      <c r="P1740"/>
    </row>
    <row r="1741" spans="16:16">
      <c r="P1741"/>
    </row>
    <row r="1742" spans="16:16">
      <c r="P1742"/>
    </row>
    <row r="1743" spans="16:16">
      <c r="P1743"/>
    </row>
    <row r="1744" spans="16:16">
      <c r="P1744"/>
    </row>
    <row r="1745" spans="16:16">
      <c r="P1745"/>
    </row>
    <row r="1746" spans="16:16">
      <c r="P1746"/>
    </row>
    <row r="1747" spans="16:16">
      <c r="P1747"/>
    </row>
    <row r="1748" spans="16:16">
      <c r="P1748"/>
    </row>
    <row r="1749" spans="16:16">
      <c r="P1749"/>
    </row>
    <row r="1750" spans="16:16">
      <c r="P1750"/>
    </row>
    <row r="1751" spans="16:16">
      <c r="P1751"/>
    </row>
    <row r="1752" spans="16:16">
      <c r="P1752"/>
    </row>
    <row r="1753" spans="16:16">
      <c r="P1753"/>
    </row>
    <row r="1754" spans="16:16">
      <c r="P1754"/>
    </row>
    <row r="1755" spans="16:16">
      <c r="P1755"/>
    </row>
    <row r="1756" spans="16:16">
      <c r="P1756"/>
    </row>
    <row r="1757" spans="16:16">
      <c r="P1757"/>
    </row>
    <row r="1758" spans="16:16">
      <c r="P1758"/>
    </row>
    <row r="1759" spans="16:16">
      <c r="P1759"/>
    </row>
    <row r="1760" spans="16:16">
      <c r="P1760"/>
    </row>
    <row r="1761" spans="16:16">
      <c r="P1761"/>
    </row>
    <row r="1762" spans="16:16">
      <c r="P1762"/>
    </row>
    <row r="1763" spans="16:16">
      <c r="P1763"/>
    </row>
    <row r="1764" spans="16:16">
      <c r="P1764"/>
    </row>
    <row r="1765" spans="16:16">
      <c r="P1765"/>
    </row>
    <row r="1766" spans="16:16">
      <c r="P1766"/>
    </row>
    <row r="1767" spans="16:16">
      <c r="P1767"/>
    </row>
    <row r="1768" spans="16:16">
      <c r="P1768"/>
    </row>
    <row r="1769" spans="16:16">
      <c r="P1769"/>
    </row>
    <row r="1770" spans="16:16">
      <c r="P1770"/>
    </row>
    <row r="1771" spans="16:16">
      <c r="P1771"/>
    </row>
    <row r="1772" spans="16:16">
      <c r="P1772"/>
    </row>
    <row r="1773" spans="16:16">
      <c r="P1773"/>
    </row>
    <row r="1774" spans="16:16">
      <c r="P1774"/>
    </row>
    <row r="1775" spans="16:16">
      <c r="P1775"/>
    </row>
    <row r="1776" spans="16:16">
      <c r="P1776"/>
    </row>
    <row r="1777" spans="16:16">
      <c r="P1777"/>
    </row>
    <row r="1778" spans="16:16">
      <c r="P1778"/>
    </row>
    <row r="1779" spans="16:16">
      <c r="P1779"/>
    </row>
    <row r="1780" spans="16:16">
      <c r="P1780"/>
    </row>
    <row r="1781" spans="16:16">
      <c r="P1781"/>
    </row>
    <row r="1782" spans="16:16">
      <c r="P1782"/>
    </row>
    <row r="1783" spans="16:16">
      <c r="P1783"/>
    </row>
    <row r="1784" spans="16:16">
      <c r="P1784"/>
    </row>
    <row r="1785" spans="16:16">
      <c r="P1785"/>
    </row>
    <row r="1786" spans="16:16">
      <c r="P1786"/>
    </row>
    <row r="1787" spans="16:16">
      <c r="P1787"/>
    </row>
    <row r="1788" spans="16:16">
      <c r="P1788"/>
    </row>
    <row r="1789" spans="16:16">
      <c r="P1789"/>
    </row>
    <row r="1790" spans="16:16">
      <c r="P1790"/>
    </row>
    <row r="1791" spans="16:16">
      <c r="P1791"/>
    </row>
    <row r="1792" spans="16:16">
      <c r="P1792"/>
    </row>
    <row r="1793" spans="16:16">
      <c r="P1793"/>
    </row>
    <row r="1794" spans="16:16">
      <c r="P1794"/>
    </row>
    <row r="1795" spans="16:16">
      <c r="P1795"/>
    </row>
    <row r="1796" spans="16:16">
      <c r="P1796"/>
    </row>
    <row r="1797" spans="16:16">
      <c r="P1797"/>
    </row>
    <row r="1798" spans="16:16">
      <c r="P1798"/>
    </row>
    <row r="1799" spans="16:16">
      <c r="P1799"/>
    </row>
    <row r="1800" spans="16:16">
      <c r="P1800"/>
    </row>
    <row r="1801" spans="16:16">
      <c r="P1801"/>
    </row>
    <row r="1802" spans="16:16">
      <c r="P1802"/>
    </row>
    <row r="1803" spans="16:16">
      <c r="P1803"/>
    </row>
    <row r="1804" spans="16:16">
      <c r="P1804"/>
    </row>
    <row r="1805" spans="16:16">
      <c r="P1805"/>
    </row>
    <row r="1806" spans="16:16">
      <c r="P1806"/>
    </row>
    <row r="1807" spans="16:16">
      <c r="P1807"/>
    </row>
    <row r="1808" spans="16:16">
      <c r="P1808"/>
    </row>
    <row r="1809" spans="16:16">
      <c r="P1809"/>
    </row>
    <row r="1810" spans="16:16">
      <c r="P1810"/>
    </row>
    <row r="1811" spans="16:16">
      <c r="P1811"/>
    </row>
    <row r="1812" spans="16:16">
      <c r="P1812"/>
    </row>
    <row r="1813" spans="16:16">
      <c r="P1813"/>
    </row>
    <row r="1814" spans="16:16">
      <c r="P1814"/>
    </row>
    <row r="1815" spans="16:16">
      <c r="P1815"/>
    </row>
    <row r="1816" spans="16:16">
      <c r="P1816"/>
    </row>
    <row r="1817" spans="16:16">
      <c r="P1817"/>
    </row>
    <row r="1818" spans="16:16">
      <c r="P1818"/>
    </row>
    <row r="1819" spans="16:16">
      <c r="P1819"/>
    </row>
    <row r="1820" spans="16:16">
      <c r="P1820"/>
    </row>
    <row r="1821" spans="16:16">
      <c r="P1821"/>
    </row>
    <row r="1822" spans="16:16">
      <c r="P1822"/>
    </row>
    <row r="1823" spans="16:16">
      <c r="P1823"/>
    </row>
    <row r="1824" spans="16:16">
      <c r="P1824"/>
    </row>
    <row r="1825" spans="16:16">
      <c r="P1825"/>
    </row>
    <row r="1826" spans="16:16">
      <c r="P1826"/>
    </row>
    <row r="1827" spans="16:16">
      <c r="P1827"/>
    </row>
    <row r="1828" spans="16:16">
      <c r="P1828"/>
    </row>
    <row r="1829" spans="16:16">
      <c r="P1829"/>
    </row>
    <row r="1830" spans="16:16">
      <c r="P1830"/>
    </row>
    <row r="1831" spans="16:16">
      <c r="P1831"/>
    </row>
    <row r="1832" spans="16:16">
      <c r="P1832"/>
    </row>
    <row r="1833" spans="16:16">
      <c r="P1833"/>
    </row>
    <row r="1834" spans="16:16">
      <c r="P1834"/>
    </row>
    <row r="1835" spans="16:16">
      <c r="P1835"/>
    </row>
    <row r="1836" spans="16:16">
      <c r="P1836"/>
    </row>
    <row r="1837" spans="16:16">
      <c r="P1837"/>
    </row>
    <row r="1838" spans="16:16">
      <c r="P1838"/>
    </row>
    <row r="1839" spans="16:16">
      <c r="P1839"/>
    </row>
    <row r="1840" spans="16:16">
      <c r="P1840"/>
    </row>
    <row r="1841" spans="16:16">
      <c r="P1841"/>
    </row>
    <row r="1842" spans="16:16">
      <c r="P1842"/>
    </row>
    <row r="1843" spans="16:16">
      <c r="P1843"/>
    </row>
    <row r="1844" spans="16:16">
      <c r="P1844"/>
    </row>
    <row r="1845" spans="16:16">
      <c r="P1845"/>
    </row>
    <row r="1846" spans="16:16">
      <c r="P1846"/>
    </row>
    <row r="1847" spans="16:16">
      <c r="P1847"/>
    </row>
    <row r="1848" spans="16:16">
      <c r="P1848"/>
    </row>
    <row r="1849" spans="16:16">
      <c r="P1849"/>
    </row>
    <row r="1850" spans="16:16">
      <c r="P1850"/>
    </row>
    <row r="1851" spans="16:16">
      <c r="P1851"/>
    </row>
    <row r="1852" spans="16:16">
      <c r="P1852"/>
    </row>
    <row r="1853" spans="16:16">
      <c r="P1853"/>
    </row>
    <row r="1854" spans="16:16">
      <c r="P1854"/>
    </row>
    <row r="1855" spans="16:16">
      <c r="P1855"/>
    </row>
    <row r="1856" spans="16:16">
      <c r="P1856"/>
    </row>
    <row r="1857" spans="16:16">
      <c r="P1857"/>
    </row>
    <row r="1858" spans="16:16">
      <c r="P1858"/>
    </row>
    <row r="1859" spans="16:16">
      <c r="P1859"/>
    </row>
    <row r="1860" spans="16:16">
      <c r="P1860"/>
    </row>
    <row r="1861" spans="16:16">
      <c r="P1861"/>
    </row>
    <row r="1862" spans="16:16">
      <c r="P1862"/>
    </row>
    <row r="1863" spans="16:16">
      <c r="P1863"/>
    </row>
    <row r="1864" spans="16:16">
      <c r="P1864"/>
    </row>
    <row r="1865" spans="16:16">
      <c r="P1865"/>
    </row>
    <row r="1866" spans="16:16">
      <c r="P1866"/>
    </row>
    <row r="1867" spans="16:16">
      <c r="P1867"/>
    </row>
    <row r="1868" spans="16:16">
      <c r="P1868"/>
    </row>
    <row r="1869" spans="16:16">
      <c r="P1869"/>
    </row>
    <row r="1870" spans="16:16">
      <c r="P1870"/>
    </row>
    <row r="1871" spans="16:16">
      <c r="P1871"/>
    </row>
    <row r="1872" spans="16:16">
      <c r="P1872"/>
    </row>
    <row r="1873" spans="16:16">
      <c r="P1873"/>
    </row>
    <row r="1874" spans="16:16">
      <c r="P1874"/>
    </row>
    <row r="1875" spans="16:16">
      <c r="P1875"/>
    </row>
    <row r="1876" spans="16:16">
      <c r="P1876"/>
    </row>
    <row r="1877" spans="16:16">
      <c r="P1877"/>
    </row>
    <row r="1878" spans="16:16">
      <c r="P1878"/>
    </row>
    <row r="1879" spans="16:16">
      <c r="P1879"/>
    </row>
    <row r="1880" spans="16:16">
      <c r="P1880"/>
    </row>
    <row r="1881" spans="16:16">
      <c r="P1881"/>
    </row>
    <row r="1882" spans="16:16">
      <c r="P1882"/>
    </row>
    <row r="1883" spans="16:16">
      <c r="P1883"/>
    </row>
    <row r="1884" spans="16:16">
      <c r="P1884"/>
    </row>
    <row r="1885" spans="16:16">
      <c r="P1885"/>
    </row>
    <row r="1886" spans="16:16">
      <c r="P1886"/>
    </row>
    <row r="1887" spans="16:16">
      <c r="P1887"/>
    </row>
    <row r="1888" spans="16:16">
      <c r="P1888"/>
    </row>
    <row r="1889" spans="16:16">
      <c r="P1889"/>
    </row>
    <row r="1890" spans="16:16">
      <c r="P1890"/>
    </row>
    <row r="1891" spans="16:16">
      <c r="P1891"/>
    </row>
    <row r="1892" spans="16:16">
      <c r="P1892"/>
    </row>
    <row r="1893" spans="16:16">
      <c r="P1893"/>
    </row>
    <row r="1894" spans="16:16">
      <c r="P1894"/>
    </row>
    <row r="1895" spans="16:16">
      <c r="P1895"/>
    </row>
    <row r="1896" spans="16:16">
      <c r="P1896"/>
    </row>
    <row r="1897" spans="16:16">
      <c r="P1897"/>
    </row>
    <row r="1898" spans="16:16">
      <c r="P1898"/>
    </row>
    <row r="1899" spans="16:16">
      <c r="P1899"/>
    </row>
    <row r="1900" spans="16:16">
      <c r="P1900"/>
    </row>
    <row r="1901" spans="16:16">
      <c r="P1901"/>
    </row>
    <row r="1902" spans="16:16">
      <c r="P1902"/>
    </row>
    <row r="1903" spans="16:16">
      <c r="P1903"/>
    </row>
    <row r="1904" spans="16:16">
      <c r="P1904"/>
    </row>
    <row r="1905" spans="16:16">
      <c r="P1905"/>
    </row>
    <row r="1906" spans="16:16">
      <c r="P1906"/>
    </row>
    <row r="1907" spans="16:16">
      <c r="P1907"/>
    </row>
    <row r="1908" spans="16:16">
      <c r="P1908"/>
    </row>
    <row r="1909" spans="16:16">
      <c r="P1909"/>
    </row>
    <row r="1910" spans="16:16">
      <c r="P1910"/>
    </row>
    <row r="1911" spans="16:16">
      <c r="P1911"/>
    </row>
    <row r="1912" spans="16:16">
      <c r="P1912"/>
    </row>
    <row r="1913" spans="16:16">
      <c r="P1913"/>
    </row>
    <row r="1914" spans="16:16">
      <c r="P1914"/>
    </row>
    <row r="1915" spans="16:16">
      <c r="P1915"/>
    </row>
    <row r="1916" spans="16:16">
      <c r="P1916"/>
    </row>
    <row r="1917" spans="16:16">
      <c r="P1917"/>
    </row>
    <row r="1918" spans="16:16">
      <c r="P1918"/>
    </row>
    <row r="1919" spans="16:16">
      <c r="P1919"/>
    </row>
    <row r="1920" spans="16:16">
      <c r="P1920"/>
    </row>
    <row r="1921" spans="16:16">
      <c r="P1921"/>
    </row>
    <row r="1922" spans="16:16">
      <c r="P1922"/>
    </row>
    <row r="1923" spans="16:16">
      <c r="P1923"/>
    </row>
    <row r="1924" spans="16:16">
      <c r="P1924"/>
    </row>
    <row r="1925" spans="16:16">
      <c r="P1925"/>
    </row>
    <row r="1926" spans="16:16">
      <c r="P1926"/>
    </row>
    <row r="1927" spans="16:16">
      <c r="P1927"/>
    </row>
    <row r="1928" spans="16:16">
      <c r="P1928"/>
    </row>
    <row r="1929" spans="16:16">
      <c r="P1929"/>
    </row>
    <row r="1930" spans="16:16">
      <c r="P1930"/>
    </row>
    <row r="1931" spans="16:16">
      <c r="P1931"/>
    </row>
    <row r="1932" spans="16:16">
      <c r="P1932"/>
    </row>
    <row r="1933" spans="16:16">
      <c r="P1933"/>
    </row>
    <row r="1934" spans="16:16">
      <c r="P1934"/>
    </row>
    <row r="1935" spans="16:16">
      <c r="P1935"/>
    </row>
    <row r="1936" spans="16:16">
      <c r="P1936"/>
    </row>
    <row r="1937" spans="16:16">
      <c r="P1937"/>
    </row>
    <row r="1938" spans="16:16">
      <c r="P1938"/>
    </row>
    <row r="1939" spans="16:16">
      <c r="P1939"/>
    </row>
    <row r="1940" spans="16:16">
      <c r="P1940"/>
    </row>
    <row r="1941" spans="16:16">
      <c r="P1941"/>
    </row>
    <row r="1942" spans="16:16">
      <c r="P1942"/>
    </row>
    <row r="1943" spans="16:16">
      <c r="P1943"/>
    </row>
    <row r="1944" spans="16:16">
      <c r="P1944"/>
    </row>
    <row r="1945" spans="16:16">
      <c r="P1945"/>
    </row>
    <row r="1946" spans="16:16">
      <c r="P1946"/>
    </row>
    <row r="1947" spans="16:16">
      <c r="P1947"/>
    </row>
    <row r="1948" spans="16:16">
      <c r="P1948"/>
    </row>
    <row r="1949" spans="16:16">
      <c r="P1949"/>
    </row>
    <row r="1950" spans="16:16">
      <c r="P1950"/>
    </row>
    <row r="1951" spans="16:16">
      <c r="P1951"/>
    </row>
    <row r="1952" spans="16:16">
      <c r="P1952"/>
    </row>
    <row r="1953" spans="16:16">
      <c r="P1953"/>
    </row>
    <row r="1954" spans="16:16">
      <c r="P1954"/>
    </row>
    <row r="1955" spans="16:16">
      <c r="P1955"/>
    </row>
    <row r="1956" spans="16:16">
      <c r="P1956"/>
    </row>
    <row r="1957" spans="16:16">
      <c r="P1957"/>
    </row>
    <row r="1958" spans="16:16">
      <c r="P1958"/>
    </row>
    <row r="1959" spans="16:16">
      <c r="P1959"/>
    </row>
    <row r="1960" spans="16:16">
      <c r="P1960"/>
    </row>
    <row r="1961" spans="16:16">
      <c r="P1961"/>
    </row>
    <row r="1962" spans="16:16">
      <c r="P1962"/>
    </row>
    <row r="1963" spans="16:16">
      <c r="P1963"/>
    </row>
    <row r="1964" spans="16:16">
      <c r="P1964"/>
    </row>
    <row r="1965" spans="16:16">
      <c r="P1965"/>
    </row>
    <row r="1966" spans="16:16">
      <c r="P1966"/>
    </row>
    <row r="1967" spans="16:16">
      <c r="P1967"/>
    </row>
    <row r="1968" spans="16:16">
      <c r="P1968"/>
    </row>
    <row r="1969" spans="16:16">
      <c r="P1969"/>
    </row>
    <row r="1970" spans="16:16">
      <c r="P1970"/>
    </row>
    <row r="1971" spans="16:16">
      <c r="P1971"/>
    </row>
    <row r="1972" spans="16:16">
      <c r="P1972"/>
    </row>
    <row r="1973" spans="16:16">
      <c r="P1973"/>
    </row>
    <row r="1974" spans="16:16">
      <c r="P1974"/>
    </row>
    <row r="1975" spans="16:16">
      <c r="P1975"/>
    </row>
    <row r="1976" spans="16:16">
      <c r="P1976"/>
    </row>
    <row r="1977" spans="16:16">
      <c r="P1977"/>
    </row>
    <row r="1978" spans="16:16">
      <c r="P1978"/>
    </row>
    <row r="1979" spans="16:16">
      <c r="P1979"/>
    </row>
    <row r="1980" spans="16:16">
      <c r="P1980"/>
    </row>
    <row r="1981" spans="16:16">
      <c r="P1981"/>
    </row>
    <row r="1982" spans="16:16">
      <c r="P1982"/>
    </row>
    <row r="1983" spans="16:16">
      <c r="P1983"/>
    </row>
    <row r="1984" spans="16:16">
      <c r="P1984"/>
    </row>
    <row r="1985" spans="16:16">
      <c r="P1985"/>
    </row>
    <row r="1986" spans="16:16">
      <c r="P1986"/>
    </row>
    <row r="1987" spans="16:16">
      <c r="P1987"/>
    </row>
    <row r="1988" spans="16:16">
      <c r="P1988"/>
    </row>
    <row r="1989" spans="16:16">
      <c r="P1989"/>
    </row>
    <row r="1990" spans="16:16">
      <c r="P1990"/>
    </row>
    <row r="1991" spans="16:16">
      <c r="P1991"/>
    </row>
    <row r="1992" spans="16:16">
      <c r="P1992"/>
    </row>
    <row r="1993" spans="16:16">
      <c r="P1993"/>
    </row>
    <row r="1994" spans="16:16">
      <c r="P1994"/>
    </row>
    <row r="1995" spans="16:16">
      <c r="P1995"/>
    </row>
    <row r="1996" spans="16:16">
      <c r="P1996"/>
    </row>
    <row r="1997" spans="16:16">
      <c r="P1997"/>
    </row>
    <row r="1998" spans="16:16">
      <c r="P1998"/>
    </row>
    <row r="1999" spans="16:16">
      <c r="P1999"/>
    </row>
    <row r="2000" spans="16:16">
      <c r="P2000"/>
    </row>
    <row r="2001" spans="16:16">
      <c r="P2001"/>
    </row>
    <row r="2002" spans="16:16">
      <c r="P2002"/>
    </row>
    <row r="2003" spans="16:16">
      <c r="P2003"/>
    </row>
    <row r="2004" spans="16:16">
      <c r="P2004"/>
    </row>
    <row r="2005" spans="16:16">
      <c r="P2005"/>
    </row>
    <row r="2006" spans="16:16">
      <c r="P2006"/>
    </row>
    <row r="2007" spans="16:16">
      <c r="P2007"/>
    </row>
    <row r="2008" spans="16:16">
      <c r="P2008"/>
    </row>
    <row r="2009" spans="16:16">
      <c r="P2009"/>
    </row>
    <row r="2010" spans="16:16">
      <c r="P2010"/>
    </row>
    <row r="2011" spans="16:16">
      <c r="P2011"/>
    </row>
    <row r="2012" spans="16:16">
      <c r="P2012"/>
    </row>
    <row r="2013" spans="16:16">
      <c r="P2013"/>
    </row>
    <row r="2014" spans="16:16">
      <c r="P2014"/>
    </row>
    <row r="2015" spans="16:16">
      <c r="P2015"/>
    </row>
    <row r="2016" spans="16:16">
      <c r="P2016"/>
    </row>
    <row r="2017" spans="16:16">
      <c r="P2017"/>
    </row>
    <row r="2018" spans="16:16">
      <c r="P2018"/>
    </row>
    <row r="2019" spans="16:16">
      <c r="P2019"/>
    </row>
    <row r="2020" spans="16:16">
      <c r="P2020"/>
    </row>
    <row r="2021" spans="16:16">
      <c r="P2021"/>
    </row>
    <row r="2022" spans="16:16">
      <c r="P2022"/>
    </row>
    <row r="2023" spans="16:16">
      <c r="P2023"/>
    </row>
    <row r="2024" spans="16:16">
      <c r="P2024"/>
    </row>
    <row r="2025" spans="16:16">
      <c r="P2025"/>
    </row>
    <row r="2026" spans="16:16">
      <c r="P2026"/>
    </row>
    <row r="2027" spans="16:16">
      <c r="P2027"/>
    </row>
    <row r="2028" spans="16:16">
      <c r="P2028"/>
    </row>
    <row r="2029" spans="16:16">
      <c r="P2029"/>
    </row>
    <row r="2030" spans="16:16">
      <c r="P2030"/>
    </row>
    <row r="2031" spans="16:16">
      <c r="P2031"/>
    </row>
    <row r="2032" spans="16:16">
      <c r="P2032"/>
    </row>
    <row r="2033" spans="16:16">
      <c r="P2033"/>
    </row>
    <row r="2034" spans="16:16">
      <c r="P2034"/>
    </row>
    <row r="2035" spans="16:16">
      <c r="P2035"/>
    </row>
    <row r="2036" spans="16:16">
      <c r="P2036"/>
    </row>
    <row r="2037" spans="16:16">
      <c r="P2037"/>
    </row>
    <row r="2038" spans="16:16">
      <c r="P2038"/>
    </row>
    <row r="2039" spans="16:16">
      <c r="P2039"/>
    </row>
    <row r="2040" spans="16:16">
      <c r="P2040"/>
    </row>
    <row r="2041" spans="16:16">
      <c r="P2041"/>
    </row>
    <row r="2042" spans="16:16">
      <c r="P2042"/>
    </row>
    <row r="2043" spans="16:16">
      <c r="P2043"/>
    </row>
    <row r="2044" spans="16:16">
      <c r="P2044"/>
    </row>
    <row r="2045" spans="16:16">
      <c r="P2045"/>
    </row>
    <row r="2046" spans="16:16">
      <c r="P2046"/>
    </row>
    <row r="2047" spans="16:16">
      <c r="P2047"/>
    </row>
    <row r="2048" spans="16:16">
      <c r="P2048"/>
    </row>
    <row r="2049" spans="16:16">
      <c r="P2049"/>
    </row>
    <row r="2050" spans="16:16">
      <c r="P2050"/>
    </row>
    <row r="2051" spans="16:16">
      <c r="P2051"/>
    </row>
    <row r="2052" spans="16:16">
      <c r="P2052"/>
    </row>
    <row r="2053" spans="16:16">
      <c r="P2053"/>
    </row>
    <row r="2054" spans="16:16">
      <c r="P2054"/>
    </row>
    <row r="2055" spans="16:16">
      <c r="P2055"/>
    </row>
    <row r="2056" spans="16:16">
      <c r="P2056"/>
    </row>
    <row r="2057" spans="16:16">
      <c r="P2057"/>
    </row>
    <row r="2058" spans="16:16">
      <c r="P2058"/>
    </row>
    <row r="2059" spans="16:16">
      <c r="P2059"/>
    </row>
    <row r="2060" spans="16:16">
      <c r="P2060"/>
    </row>
    <row r="2061" spans="16:16">
      <c r="P2061"/>
    </row>
    <row r="2062" spans="16:16">
      <c r="P2062"/>
    </row>
    <row r="2063" spans="16:16">
      <c r="P2063"/>
    </row>
    <row r="2064" spans="16:16">
      <c r="P2064"/>
    </row>
    <row r="2065" spans="16:16">
      <c r="P2065"/>
    </row>
    <row r="2066" spans="16:16">
      <c r="P2066"/>
    </row>
    <row r="2067" spans="16:16">
      <c r="P2067"/>
    </row>
    <row r="2068" spans="16:16">
      <c r="P2068"/>
    </row>
    <row r="2069" spans="16:16">
      <c r="P2069"/>
    </row>
    <row r="2070" spans="16:16">
      <c r="P2070"/>
    </row>
    <row r="2071" spans="16:16">
      <c r="P2071"/>
    </row>
    <row r="2072" spans="16:16">
      <c r="P2072"/>
    </row>
    <row r="2073" spans="16:16">
      <c r="P2073"/>
    </row>
    <row r="2074" spans="16:16">
      <c r="P2074"/>
    </row>
    <row r="2075" spans="16:16">
      <c r="P2075"/>
    </row>
    <row r="2076" spans="16:16">
      <c r="P2076"/>
    </row>
    <row r="2077" spans="16:16">
      <c r="P2077"/>
    </row>
    <row r="2078" spans="16:16">
      <c r="P2078"/>
    </row>
    <row r="2079" spans="16:16">
      <c r="P2079"/>
    </row>
    <row r="2080" spans="16:16">
      <c r="P2080"/>
    </row>
    <row r="2081" spans="16:16">
      <c r="P2081"/>
    </row>
    <row r="2082" spans="16:16">
      <c r="P2082"/>
    </row>
    <row r="2083" spans="16:16">
      <c r="P2083"/>
    </row>
    <row r="2084" spans="16:16">
      <c r="P2084"/>
    </row>
    <row r="2085" spans="16:16">
      <c r="P2085"/>
    </row>
    <row r="2086" spans="16:16">
      <c r="P2086"/>
    </row>
    <row r="2087" spans="16:16">
      <c r="P2087"/>
    </row>
    <row r="2088" spans="16:16">
      <c r="P2088"/>
    </row>
    <row r="2089" spans="16:16">
      <c r="P2089"/>
    </row>
    <row r="2090" spans="16:16">
      <c r="P2090"/>
    </row>
    <row r="2091" spans="16:16">
      <c r="P2091"/>
    </row>
    <row r="2092" spans="16:16">
      <c r="P2092"/>
    </row>
    <row r="2093" spans="16:16">
      <c r="P2093"/>
    </row>
    <row r="2094" spans="16:16">
      <c r="P2094"/>
    </row>
    <row r="2095" spans="16:16">
      <c r="P2095"/>
    </row>
    <row r="2096" spans="16:16">
      <c r="P2096"/>
    </row>
    <row r="2097" spans="16:16">
      <c r="P2097"/>
    </row>
    <row r="2098" spans="16:16">
      <c r="P2098"/>
    </row>
    <row r="2099" spans="16:16">
      <c r="P2099"/>
    </row>
    <row r="2100" spans="16:16">
      <c r="P2100"/>
    </row>
    <row r="2101" spans="16:16">
      <c r="P2101"/>
    </row>
    <row r="2102" spans="16:16">
      <c r="P2102"/>
    </row>
    <row r="2103" spans="16:16">
      <c r="P2103"/>
    </row>
    <row r="2104" spans="16:16">
      <c r="P2104"/>
    </row>
    <row r="2105" spans="16:16">
      <c r="P2105"/>
    </row>
    <row r="2106" spans="16:16">
      <c r="P2106"/>
    </row>
    <row r="2107" spans="16:16">
      <c r="P2107"/>
    </row>
    <row r="2108" spans="16:16">
      <c r="P2108"/>
    </row>
    <row r="2109" spans="16:16">
      <c r="P2109"/>
    </row>
    <row r="2110" spans="16:16">
      <c r="P2110"/>
    </row>
    <row r="2111" spans="16:16">
      <c r="P2111"/>
    </row>
    <row r="2112" spans="16:16">
      <c r="P2112"/>
    </row>
    <row r="2113" spans="16:16">
      <c r="P2113"/>
    </row>
    <row r="2114" spans="16:16">
      <c r="P2114"/>
    </row>
    <row r="2115" spans="16:16">
      <c r="P2115"/>
    </row>
    <row r="2116" spans="16:16">
      <c r="P2116"/>
    </row>
    <row r="2117" spans="16:16">
      <c r="P2117"/>
    </row>
    <row r="2118" spans="16:16">
      <c r="P2118"/>
    </row>
    <row r="2119" spans="16:16">
      <c r="P2119"/>
    </row>
    <row r="2120" spans="16:16">
      <c r="P2120"/>
    </row>
    <row r="2121" spans="16:16">
      <c r="P2121"/>
    </row>
    <row r="2122" spans="16:16">
      <c r="P2122"/>
    </row>
    <row r="2123" spans="16:16">
      <c r="P2123"/>
    </row>
    <row r="2124" spans="16:16">
      <c r="P2124"/>
    </row>
    <row r="2125" spans="16:16">
      <c r="P2125"/>
    </row>
    <row r="2126" spans="16:16">
      <c r="P2126"/>
    </row>
    <row r="2127" spans="16:16">
      <c r="P2127"/>
    </row>
    <row r="2128" spans="16:16">
      <c r="P2128"/>
    </row>
    <row r="2129" spans="16:16">
      <c r="P2129"/>
    </row>
    <row r="2130" spans="16:16">
      <c r="P2130"/>
    </row>
    <row r="2131" spans="16:16">
      <c r="P2131"/>
    </row>
    <row r="2132" spans="16:16">
      <c r="P2132"/>
    </row>
    <row r="2133" spans="16:16">
      <c r="P2133"/>
    </row>
    <row r="2134" spans="16:16">
      <c r="P2134"/>
    </row>
    <row r="2135" spans="16:16">
      <c r="P2135"/>
    </row>
    <row r="2136" spans="16:16">
      <c r="P2136"/>
    </row>
    <row r="2137" spans="16:16">
      <c r="P2137"/>
    </row>
    <row r="2138" spans="16:16">
      <c r="P2138"/>
    </row>
    <row r="2139" spans="16:16">
      <c r="P2139"/>
    </row>
    <row r="2140" spans="16:16">
      <c r="P2140"/>
    </row>
    <row r="2141" spans="16:16">
      <c r="P2141"/>
    </row>
    <row r="2142" spans="16:16">
      <c r="P2142"/>
    </row>
    <row r="2143" spans="16:16">
      <c r="P2143"/>
    </row>
    <row r="2144" spans="16:16">
      <c r="P2144"/>
    </row>
    <row r="2145" spans="16:16">
      <c r="P2145"/>
    </row>
    <row r="2146" spans="16:16">
      <c r="P2146"/>
    </row>
    <row r="2147" spans="16:16">
      <c r="P2147"/>
    </row>
    <row r="2148" spans="16:16">
      <c r="P2148"/>
    </row>
    <row r="2149" spans="16:16">
      <c r="P2149"/>
    </row>
    <row r="2150" spans="16:16">
      <c r="P2150"/>
    </row>
    <row r="2151" spans="16:16">
      <c r="P2151"/>
    </row>
    <row r="2152" spans="16:16">
      <c r="P2152"/>
    </row>
    <row r="2153" spans="16:16">
      <c r="P2153"/>
    </row>
    <row r="2154" spans="16:16">
      <c r="P2154"/>
    </row>
    <row r="2155" spans="16:16">
      <c r="P2155"/>
    </row>
    <row r="2156" spans="16:16">
      <c r="P2156"/>
    </row>
    <row r="2157" spans="16:16">
      <c r="P2157"/>
    </row>
    <row r="2158" spans="16:16">
      <c r="P2158"/>
    </row>
    <row r="2159" spans="16:16">
      <c r="P2159"/>
    </row>
    <row r="2160" spans="16:16">
      <c r="P2160"/>
    </row>
    <row r="2161" spans="16:16">
      <c r="P2161"/>
    </row>
    <row r="2162" spans="16:16">
      <c r="P2162"/>
    </row>
    <row r="2163" spans="16:16">
      <c r="P2163"/>
    </row>
    <row r="2164" spans="16:16">
      <c r="P2164"/>
    </row>
    <row r="2165" spans="16:16">
      <c r="P2165"/>
    </row>
    <row r="2166" spans="16:16">
      <c r="P2166"/>
    </row>
    <row r="2167" spans="16:16">
      <c r="P2167"/>
    </row>
    <row r="2168" spans="16:16">
      <c r="P2168"/>
    </row>
    <row r="2169" spans="16:16">
      <c r="P2169"/>
    </row>
    <row r="2170" spans="16:16">
      <c r="P2170"/>
    </row>
    <row r="2171" spans="16:16">
      <c r="P2171"/>
    </row>
    <row r="2172" spans="16:16">
      <c r="P2172"/>
    </row>
    <row r="2173" spans="16:16">
      <c r="P2173"/>
    </row>
    <row r="2174" spans="16:16">
      <c r="P2174"/>
    </row>
    <row r="2175" spans="16:16">
      <c r="P2175"/>
    </row>
    <row r="2176" spans="16:16">
      <c r="P2176"/>
    </row>
    <row r="2177" spans="16:16">
      <c r="P2177"/>
    </row>
    <row r="2178" spans="16:16">
      <c r="P2178"/>
    </row>
    <row r="2179" spans="16:16">
      <c r="P2179"/>
    </row>
    <row r="2180" spans="16:16">
      <c r="P2180"/>
    </row>
    <row r="2181" spans="16:16">
      <c r="P2181"/>
    </row>
    <row r="2182" spans="16:16">
      <c r="P2182"/>
    </row>
    <row r="2183" spans="16:16">
      <c r="P2183"/>
    </row>
    <row r="2184" spans="16:16">
      <c r="P2184"/>
    </row>
    <row r="2185" spans="16:16">
      <c r="P2185"/>
    </row>
    <row r="2186" spans="16:16">
      <c r="P2186"/>
    </row>
    <row r="2187" spans="16:16">
      <c r="P2187"/>
    </row>
    <row r="2188" spans="16:16">
      <c r="P2188"/>
    </row>
    <row r="2189" spans="16:16">
      <c r="P2189"/>
    </row>
    <row r="2190" spans="16:16">
      <c r="P2190"/>
    </row>
    <row r="2191" spans="16:16">
      <c r="P2191"/>
    </row>
    <row r="2192" spans="16:16">
      <c r="P2192"/>
    </row>
    <row r="2193" spans="16:16">
      <c r="P2193"/>
    </row>
    <row r="2194" spans="16:16">
      <c r="P2194"/>
    </row>
    <row r="2195" spans="16:16">
      <c r="P2195"/>
    </row>
    <row r="2196" spans="16:16">
      <c r="P2196"/>
    </row>
    <row r="2197" spans="16:16">
      <c r="P2197"/>
    </row>
    <row r="2198" spans="16:16">
      <c r="P2198"/>
    </row>
    <row r="2199" spans="16:16">
      <c r="P2199"/>
    </row>
    <row r="2200" spans="16:16">
      <c r="P2200"/>
    </row>
    <row r="2201" spans="16:16">
      <c r="P2201"/>
    </row>
    <row r="2202" spans="16:16">
      <c r="P2202"/>
    </row>
    <row r="2203" spans="16:16">
      <c r="P2203"/>
    </row>
    <row r="2204" spans="16:16">
      <c r="P2204"/>
    </row>
    <row r="2205" spans="16:16">
      <c r="P2205"/>
    </row>
    <row r="2206" spans="16:16">
      <c r="P2206"/>
    </row>
    <row r="2207" spans="16:16">
      <c r="P2207"/>
    </row>
    <row r="2208" spans="16:16">
      <c r="P2208"/>
    </row>
    <row r="2209" spans="16:16">
      <c r="P2209"/>
    </row>
    <row r="2210" spans="16:16">
      <c r="P2210"/>
    </row>
    <row r="2211" spans="16:16">
      <c r="P2211"/>
    </row>
    <row r="2212" spans="16:16">
      <c r="P2212"/>
    </row>
    <row r="2213" spans="16:16">
      <c r="P2213"/>
    </row>
    <row r="2214" spans="16:16">
      <c r="P2214"/>
    </row>
    <row r="2215" spans="16:16">
      <c r="P2215"/>
    </row>
    <row r="2216" spans="16:16">
      <c r="P2216"/>
    </row>
    <row r="2217" spans="16:16">
      <c r="P2217"/>
    </row>
    <row r="2218" spans="16:16">
      <c r="P2218"/>
    </row>
    <row r="2219" spans="16:16">
      <c r="P2219"/>
    </row>
    <row r="2220" spans="16:16">
      <c r="P2220"/>
    </row>
    <row r="2221" spans="16:16">
      <c r="P2221"/>
    </row>
    <row r="2222" spans="16:16">
      <c r="P2222"/>
    </row>
    <row r="2223" spans="16:16">
      <c r="P2223"/>
    </row>
    <row r="2224" spans="16:16">
      <c r="P2224"/>
    </row>
    <row r="2225" spans="16:16">
      <c r="P2225"/>
    </row>
    <row r="2226" spans="16:16">
      <c r="P2226"/>
    </row>
    <row r="2227" spans="16:16">
      <c r="P2227"/>
    </row>
    <row r="2228" spans="16:16">
      <c r="P2228"/>
    </row>
    <row r="2229" spans="16:16">
      <c r="P2229"/>
    </row>
    <row r="2230" spans="16:16">
      <c r="P2230"/>
    </row>
    <row r="2231" spans="16:16">
      <c r="P2231"/>
    </row>
    <row r="2232" spans="16:16">
      <c r="P2232"/>
    </row>
    <row r="2233" spans="16:16">
      <c r="P2233"/>
    </row>
    <row r="2234" spans="16:16">
      <c r="P2234"/>
    </row>
    <row r="2235" spans="16:16">
      <c r="P2235"/>
    </row>
    <row r="2236" spans="16:16">
      <c r="P2236"/>
    </row>
    <row r="2237" spans="16:16">
      <c r="P2237"/>
    </row>
    <row r="2238" spans="16:16">
      <c r="P2238"/>
    </row>
    <row r="2239" spans="16:16">
      <c r="P2239"/>
    </row>
    <row r="2240" spans="16:16">
      <c r="P2240"/>
    </row>
    <row r="2241" spans="16:16">
      <c r="P2241"/>
    </row>
    <row r="2242" spans="16:16">
      <c r="P2242"/>
    </row>
    <row r="2243" spans="16:16">
      <c r="P2243"/>
    </row>
    <row r="2244" spans="16:16">
      <c r="P2244"/>
    </row>
    <row r="2245" spans="16:16">
      <c r="P2245"/>
    </row>
    <row r="2246" spans="16:16">
      <c r="P2246"/>
    </row>
    <row r="2247" spans="16:16">
      <c r="P2247"/>
    </row>
    <row r="2248" spans="16:16">
      <c r="P2248"/>
    </row>
    <row r="2249" spans="16:16">
      <c r="P2249"/>
    </row>
    <row r="2250" spans="16:16">
      <c r="P2250"/>
    </row>
    <row r="2251" spans="16:16">
      <c r="P2251"/>
    </row>
    <row r="2252" spans="16:16">
      <c r="P2252"/>
    </row>
    <row r="2253" spans="16:16">
      <c r="P2253"/>
    </row>
    <row r="2254" spans="16:16">
      <c r="P2254"/>
    </row>
    <row r="2255" spans="16:16">
      <c r="P2255"/>
    </row>
    <row r="2256" spans="16:16">
      <c r="P2256"/>
    </row>
    <row r="2257" spans="16:16">
      <c r="P2257"/>
    </row>
    <row r="2258" spans="16:16">
      <c r="P2258"/>
    </row>
    <row r="2259" spans="16:16">
      <c r="P2259"/>
    </row>
    <row r="2260" spans="16:16">
      <c r="P2260"/>
    </row>
    <row r="2261" spans="16:16">
      <c r="P2261"/>
    </row>
    <row r="2262" spans="16:16">
      <c r="P2262"/>
    </row>
    <row r="2263" spans="16:16">
      <c r="P2263"/>
    </row>
    <row r="2264" spans="16:16">
      <c r="P2264"/>
    </row>
    <row r="2265" spans="16:16">
      <c r="P2265"/>
    </row>
    <row r="2266" spans="16:16">
      <c r="P2266"/>
    </row>
    <row r="2267" spans="16:16">
      <c r="P2267"/>
    </row>
    <row r="2268" spans="16:16">
      <c r="P2268"/>
    </row>
    <row r="2269" spans="16:16">
      <c r="P2269"/>
    </row>
    <row r="2270" spans="16:16">
      <c r="P2270"/>
    </row>
    <row r="2271" spans="16:16">
      <c r="P2271"/>
    </row>
    <row r="2272" spans="16:16">
      <c r="P2272"/>
    </row>
    <row r="2273" spans="16:16">
      <c r="P2273"/>
    </row>
    <row r="2274" spans="16:16">
      <c r="P2274"/>
    </row>
    <row r="2275" spans="16:16">
      <c r="P2275"/>
    </row>
    <row r="2276" spans="16:16">
      <c r="P2276"/>
    </row>
    <row r="2277" spans="16:16">
      <c r="P2277"/>
    </row>
    <row r="2278" spans="16:16">
      <c r="P2278"/>
    </row>
    <row r="2279" spans="16:16">
      <c r="P2279"/>
    </row>
    <row r="2280" spans="16:16">
      <c r="P2280"/>
    </row>
    <row r="2281" spans="16:16">
      <c r="P2281"/>
    </row>
    <row r="2282" spans="16:16">
      <c r="P2282"/>
    </row>
    <row r="2283" spans="16:16">
      <c r="P2283"/>
    </row>
    <row r="2284" spans="16:16">
      <c r="P2284"/>
    </row>
    <row r="2285" spans="16:16">
      <c r="P2285"/>
    </row>
    <row r="2286" spans="16:16">
      <c r="P2286"/>
    </row>
    <row r="2287" spans="16:16">
      <c r="P2287"/>
    </row>
    <row r="2288" spans="16:16">
      <c r="P2288"/>
    </row>
    <row r="2289" spans="16:16">
      <c r="P2289"/>
    </row>
    <row r="2290" spans="16:16">
      <c r="P2290"/>
    </row>
    <row r="2291" spans="16:16">
      <c r="P2291"/>
    </row>
    <row r="2292" spans="16:16">
      <c r="P2292"/>
    </row>
    <row r="2293" spans="16:16">
      <c r="P2293"/>
    </row>
    <row r="2294" spans="16:16">
      <c r="P2294"/>
    </row>
    <row r="2295" spans="16:16">
      <c r="P2295"/>
    </row>
    <row r="2296" spans="16:16">
      <c r="P2296"/>
    </row>
    <row r="2297" spans="16:16">
      <c r="P2297"/>
    </row>
    <row r="2298" spans="16:16">
      <c r="P2298"/>
    </row>
    <row r="2299" spans="16:16">
      <c r="P2299"/>
    </row>
    <row r="2300" spans="16:16">
      <c r="P2300"/>
    </row>
    <row r="2301" spans="16:16">
      <c r="P2301"/>
    </row>
    <row r="2302" spans="16:16">
      <c r="P2302"/>
    </row>
    <row r="2303" spans="16:16">
      <c r="P2303"/>
    </row>
    <row r="2304" spans="16:16">
      <c r="P2304"/>
    </row>
    <row r="2305" spans="16:16">
      <c r="P2305"/>
    </row>
    <row r="2306" spans="16:16">
      <c r="P2306"/>
    </row>
    <row r="2307" spans="16:16">
      <c r="P2307"/>
    </row>
    <row r="2308" spans="16:16">
      <c r="P2308"/>
    </row>
    <row r="2309" spans="16:16">
      <c r="P2309"/>
    </row>
    <row r="2310" spans="16:16">
      <c r="P2310"/>
    </row>
    <row r="2311" spans="16:16">
      <c r="P2311"/>
    </row>
    <row r="2312" spans="16:16">
      <c r="P2312"/>
    </row>
    <row r="2313" spans="16:16">
      <c r="P2313"/>
    </row>
    <row r="2314" spans="16:16">
      <c r="P2314"/>
    </row>
    <row r="2315" spans="16:16">
      <c r="P2315"/>
    </row>
    <row r="2316" spans="16:16">
      <c r="P2316"/>
    </row>
    <row r="2317" spans="16:16">
      <c r="P2317"/>
    </row>
    <row r="2318" spans="16:16">
      <c r="P2318"/>
    </row>
    <row r="2319" spans="16:16">
      <c r="P2319"/>
    </row>
    <row r="2320" spans="16:16">
      <c r="P2320"/>
    </row>
    <row r="2321" spans="16:16">
      <c r="P2321"/>
    </row>
    <row r="2322" spans="16:16">
      <c r="P2322"/>
    </row>
    <row r="2323" spans="16:16">
      <c r="P2323"/>
    </row>
    <row r="2324" spans="16:16">
      <c r="P2324"/>
    </row>
    <row r="2325" spans="16:16">
      <c r="P2325"/>
    </row>
    <row r="2326" spans="16:16">
      <c r="P2326"/>
    </row>
    <row r="2327" spans="16:16">
      <c r="P2327"/>
    </row>
    <row r="2328" spans="16:16">
      <c r="P2328"/>
    </row>
    <row r="2329" spans="16:16">
      <c r="P2329"/>
    </row>
    <row r="2330" spans="16:16">
      <c r="P2330"/>
    </row>
    <row r="2331" spans="16:16">
      <c r="P2331"/>
    </row>
    <row r="2332" spans="16:16">
      <c r="P2332"/>
    </row>
    <row r="2333" spans="16:16">
      <c r="P2333"/>
    </row>
    <row r="2334" spans="16:16">
      <c r="P2334"/>
    </row>
    <row r="2335" spans="16:16">
      <c r="P2335"/>
    </row>
    <row r="2336" spans="16:16">
      <c r="P2336"/>
    </row>
    <row r="2337" spans="16:16">
      <c r="P2337"/>
    </row>
    <row r="2338" spans="16:16">
      <c r="P2338"/>
    </row>
    <row r="2339" spans="16:16">
      <c r="P2339"/>
    </row>
    <row r="2340" spans="16:16">
      <c r="P2340"/>
    </row>
    <row r="2341" spans="16:16">
      <c r="P2341"/>
    </row>
    <row r="2342" spans="16:16">
      <c r="P2342"/>
    </row>
    <row r="2343" spans="16:16">
      <c r="P2343"/>
    </row>
    <row r="2344" spans="16:16">
      <c r="P2344"/>
    </row>
    <row r="2345" spans="16:16">
      <c r="P2345"/>
    </row>
    <row r="2346" spans="16:16">
      <c r="P2346"/>
    </row>
    <row r="2347" spans="16:16">
      <c r="P2347"/>
    </row>
    <row r="2348" spans="16:16">
      <c r="P2348"/>
    </row>
    <row r="2349" spans="16:16">
      <c r="P2349"/>
    </row>
    <row r="2350" spans="16:16">
      <c r="P2350"/>
    </row>
    <row r="2351" spans="16:16">
      <c r="P2351"/>
    </row>
    <row r="2352" spans="16:16">
      <c r="P2352"/>
    </row>
    <row r="2353" spans="16:16">
      <c r="P2353"/>
    </row>
    <row r="2354" spans="16:16">
      <c r="P2354"/>
    </row>
    <row r="2355" spans="16:16">
      <c r="P2355"/>
    </row>
    <row r="2356" spans="16:16">
      <c r="P2356"/>
    </row>
    <row r="2357" spans="16:16">
      <c r="P2357"/>
    </row>
    <row r="2358" spans="16:16">
      <c r="P2358"/>
    </row>
    <row r="2359" spans="16:16">
      <c r="P2359"/>
    </row>
    <row r="2360" spans="16:16">
      <c r="P2360"/>
    </row>
    <row r="2361" spans="16:16">
      <c r="P2361"/>
    </row>
    <row r="2362" spans="16:16">
      <c r="P2362"/>
    </row>
    <row r="2363" spans="16:16">
      <c r="P2363"/>
    </row>
    <row r="2364" spans="16:16">
      <c r="P2364"/>
    </row>
    <row r="2365" spans="16:16">
      <c r="P2365"/>
    </row>
    <row r="2366" spans="16:16">
      <c r="P2366"/>
    </row>
    <row r="2367" spans="16:16">
      <c r="P2367"/>
    </row>
    <row r="2368" spans="16:16">
      <c r="P2368"/>
    </row>
    <row r="2369" spans="16:16">
      <c r="P2369"/>
    </row>
    <row r="2370" spans="16:16">
      <c r="P2370"/>
    </row>
    <row r="2371" spans="16:16">
      <c r="P2371"/>
    </row>
    <row r="2372" spans="16:16">
      <c r="P2372"/>
    </row>
    <row r="2373" spans="16:16">
      <c r="P2373"/>
    </row>
    <row r="2374" spans="16:16">
      <c r="P2374"/>
    </row>
    <row r="2375" spans="16:16">
      <c r="P2375"/>
    </row>
    <row r="2376" spans="16:16">
      <c r="P2376"/>
    </row>
    <row r="2377" spans="16:16">
      <c r="P2377"/>
    </row>
    <row r="2378" spans="16:16">
      <c r="P2378"/>
    </row>
    <row r="2379" spans="16:16">
      <c r="P2379"/>
    </row>
    <row r="2380" spans="16:16">
      <c r="P2380"/>
    </row>
    <row r="2381" spans="16:16">
      <c r="P2381"/>
    </row>
    <row r="2382" spans="16:16">
      <c r="P2382"/>
    </row>
    <row r="2383" spans="16:16">
      <c r="P2383"/>
    </row>
    <row r="2384" spans="16:16">
      <c r="P2384"/>
    </row>
    <row r="2385" spans="16:16">
      <c r="P2385"/>
    </row>
    <row r="2386" spans="16:16">
      <c r="P2386"/>
    </row>
    <row r="2387" spans="16:16">
      <c r="P2387"/>
    </row>
    <row r="2388" spans="16:16">
      <c r="P2388"/>
    </row>
    <row r="2389" spans="16:16">
      <c r="P2389"/>
    </row>
    <row r="2390" spans="16:16">
      <c r="P2390"/>
    </row>
    <row r="2391" spans="16:16">
      <c r="P2391"/>
    </row>
    <row r="2392" spans="16:16">
      <c r="P2392"/>
    </row>
    <row r="2393" spans="16:16">
      <c r="P2393"/>
    </row>
    <row r="2394" spans="16:16">
      <c r="P2394"/>
    </row>
    <row r="2395" spans="16:16">
      <c r="P2395"/>
    </row>
    <row r="2396" spans="16:16">
      <c r="P2396"/>
    </row>
    <row r="2397" spans="16:16">
      <c r="P2397"/>
    </row>
    <row r="2398" spans="16:16">
      <c r="P2398"/>
    </row>
    <row r="2399" spans="16:16">
      <c r="P2399"/>
    </row>
    <row r="2400" spans="16:16">
      <c r="P2400"/>
    </row>
    <row r="2401" spans="16:16">
      <c r="P2401"/>
    </row>
    <row r="2402" spans="16:16">
      <c r="P2402"/>
    </row>
    <row r="2403" spans="16:16">
      <c r="P2403"/>
    </row>
    <row r="2404" spans="16:16">
      <c r="P2404"/>
    </row>
    <row r="2405" spans="16:16">
      <c r="P2405"/>
    </row>
    <row r="2406" spans="16:16">
      <c r="P2406"/>
    </row>
    <row r="2407" spans="16:16">
      <c r="P2407"/>
    </row>
    <row r="2408" spans="16:16">
      <c r="P2408"/>
    </row>
    <row r="2409" spans="16:16">
      <c r="P2409"/>
    </row>
    <row r="2410" spans="16:16">
      <c r="P2410"/>
    </row>
    <row r="2411" spans="16:16">
      <c r="P2411"/>
    </row>
    <row r="2412" spans="16:16">
      <c r="P2412"/>
    </row>
    <row r="2413" spans="16:16">
      <c r="P2413"/>
    </row>
    <row r="2414" spans="16:16">
      <c r="P2414"/>
    </row>
    <row r="2415" spans="16:16">
      <c r="P2415"/>
    </row>
    <row r="2416" spans="16:16">
      <c r="P2416"/>
    </row>
    <row r="2417" spans="16:16">
      <c r="P2417"/>
    </row>
    <row r="2418" spans="16:16">
      <c r="P2418"/>
    </row>
    <row r="2419" spans="16:16">
      <c r="P2419"/>
    </row>
    <row r="2420" spans="16:16">
      <c r="P2420"/>
    </row>
    <row r="2421" spans="16:16">
      <c r="P2421"/>
    </row>
    <row r="2422" spans="16:16">
      <c r="P2422"/>
    </row>
    <row r="2423" spans="16:16">
      <c r="P2423"/>
    </row>
    <row r="2424" spans="16:16">
      <c r="P2424"/>
    </row>
    <row r="2425" spans="16:16">
      <c r="P2425"/>
    </row>
    <row r="2426" spans="16:16">
      <c r="P2426"/>
    </row>
    <row r="2427" spans="16:16">
      <c r="P2427"/>
    </row>
    <row r="2428" spans="16:16">
      <c r="P2428"/>
    </row>
    <row r="2429" spans="16:16">
      <c r="P2429"/>
    </row>
    <row r="2430" spans="16:16">
      <c r="P2430"/>
    </row>
    <row r="2431" spans="16:16">
      <c r="P2431"/>
    </row>
    <row r="2432" spans="16:16">
      <c r="P2432"/>
    </row>
    <row r="2433" spans="16:16">
      <c r="P2433"/>
    </row>
    <row r="2434" spans="16:16">
      <c r="P2434"/>
    </row>
    <row r="2435" spans="16:16">
      <c r="P2435"/>
    </row>
    <row r="2436" spans="16:16">
      <c r="P2436"/>
    </row>
    <row r="2437" spans="16:16">
      <c r="P2437"/>
    </row>
    <row r="2438" spans="16:16">
      <c r="P2438"/>
    </row>
    <row r="2439" spans="16:16">
      <c r="P2439"/>
    </row>
    <row r="2440" spans="16:16">
      <c r="P2440"/>
    </row>
    <row r="2441" spans="16:16">
      <c r="P2441"/>
    </row>
    <row r="2442" spans="16:16">
      <c r="P2442"/>
    </row>
    <row r="2443" spans="16:16">
      <c r="P2443"/>
    </row>
    <row r="2444" spans="16:16">
      <c r="P2444"/>
    </row>
    <row r="2445" spans="16:16">
      <c r="P2445"/>
    </row>
    <row r="2446" spans="16:16">
      <c r="P2446"/>
    </row>
    <row r="2447" spans="16:16">
      <c r="P2447"/>
    </row>
    <row r="2448" spans="16:16">
      <c r="P2448"/>
    </row>
    <row r="2449" spans="16:16">
      <c r="P2449"/>
    </row>
    <row r="2450" spans="16:16">
      <c r="P2450"/>
    </row>
    <row r="2451" spans="16:16">
      <c r="P2451"/>
    </row>
    <row r="2452" spans="16:16">
      <c r="P2452"/>
    </row>
    <row r="2453" spans="16:16">
      <c r="P2453"/>
    </row>
    <row r="2454" spans="16:16">
      <c r="P2454"/>
    </row>
    <row r="2455" spans="16:16">
      <c r="P2455"/>
    </row>
    <row r="2456" spans="16:16">
      <c r="P2456"/>
    </row>
    <row r="2457" spans="16:16">
      <c r="P2457"/>
    </row>
    <row r="2458" spans="16:16">
      <c r="P2458"/>
    </row>
    <row r="2459" spans="16:16">
      <c r="P2459"/>
    </row>
    <row r="2460" spans="16:16">
      <c r="P2460"/>
    </row>
    <row r="2461" spans="16:16">
      <c r="P2461"/>
    </row>
    <row r="2462" spans="16:16">
      <c r="P2462"/>
    </row>
    <row r="2463" spans="16:16">
      <c r="P2463"/>
    </row>
    <row r="2464" spans="16:16">
      <c r="P2464"/>
    </row>
    <row r="2465" spans="16:16">
      <c r="P2465"/>
    </row>
    <row r="2466" spans="16:16">
      <c r="P2466"/>
    </row>
    <row r="2467" spans="16:16">
      <c r="P2467"/>
    </row>
    <row r="2468" spans="16:16">
      <c r="P2468"/>
    </row>
    <row r="2469" spans="16:16">
      <c r="P2469"/>
    </row>
    <row r="2470" spans="16:16">
      <c r="P2470"/>
    </row>
    <row r="2471" spans="16:16">
      <c r="P2471"/>
    </row>
    <row r="2472" spans="16:16">
      <c r="P2472"/>
    </row>
    <row r="2473" spans="16:16">
      <c r="P2473"/>
    </row>
    <row r="2474" spans="16:16">
      <c r="P2474"/>
    </row>
    <row r="2475" spans="16:16">
      <c r="P2475"/>
    </row>
    <row r="2476" spans="16:16">
      <c r="P2476"/>
    </row>
    <row r="2477" spans="16:16">
      <c r="P2477"/>
    </row>
    <row r="2478" spans="16:16">
      <c r="P2478"/>
    </row>
    <row r="2479" spans="16:16">
      <c r="P2479"/>
    </row>
    <row r="2480" spans="16:16">
      <c r="P2480"/>
    </row>
    <row r="2481" spans="16:16">
      <c r="P2481"/>
    </row>
    <row r="2482" spans="16:16">
      <c r="P2482"/>
    </row>
    <row r="2483" spans="16:16">
      <c r="P2483"/>
    </row>
    <row r="2484" spans="16:16">
      <c r="P2484"/>
    </row>
    <row r="2485" spans="16:16">
      <c r="P2485"/>
    </row>
    <row r="2486" spans="16:16">
      <c r="P2486"/>
    </row>
    <row r="2487" spans="16:16">
      <c r="P2487"/>
    </row>
    <row r="2488" spans="16:16">
      <c r="P2488"/>
    </row>
    <row r="2489" spans="16:16">
      <c r="P2489"/>
    </row>
    <row r="2490" spans="16:16">
      <c r="P2490"/>
    </row>
    <row r="2491" spans="16:16">
      <c r="P2491"/>
    </row>
    <row r="2492" spans="16:16">
      <c r="P2492"/>
    </row>
    <row r="2493" spans="16:16">
      <c r="P2493"/>
    </row>
    <row r="2494" spans="16:16">
      <c r="P2494"/>
    </row>
    <row r="2495" spans="16:16">
      <c r="P2495"/>
    </row>
    <row r="2496" spans="16:16">
      <c r="P2496"/>
    </row>
    <row r="2497" spans="16:16">
      <c r="P2497"/>
    </row>
    <row r="2498" spans="16:16">
      <c r="P2498"/>
    </row>
    <row r="2499" spans="16:16">
      <c r="P2499"/>
    </row>
    <row r="2500" spans="16:16">
      <c r="P2500"/>
    </row>
    <row r="2501" spans="16:16">
      <c r="P2501"/>
    </row>
    <row r="2502" spans="16:16">
      <c r="P2502"/>
    </row>
    <row r="2503" spans="16:16">
      <c r="P2503"/>
    </row>
    <row r="2504" spans="16:16">
      <c r="P2504"/>
    </row>
    <row r="2505" spans="16:16">
      <c r="P2505"/>
    </row>
    <row r="2506" spans="16:16">
      <c r="P2506"/>
    </row>
    <row r="2507" spans="16:16">
      <c r="P2507"/>
    </row>
    <row r="2508" spans="16:16">
      <c r="P2508"/>
    </row>
    <row r="2509" spans="16:16">
      <c r="P2509"/>
    </row>
    <row r="2510" spans="16:16">
      <c r="P2510"/>
    </row>
    <row r="2511" spans="16:16">
      <c r="P2511"/>
    </row>
    <row r="2512" spans="16:16">
      <c r="P2512"/>
    </row>
    <row r="2513" spans="16:16">
      <c r="P2513"/>
    </row>
    <row r="2514" spans="16:16">
      <c r="P2514"/>
    </row>
    <row r="2515" spans="16:16">
      <c r="P2515"/>
    </row>
    <row r="2516" spans="16:16">
      <c r="P2516"/>
    </row>
    <row r="2517" spans="16:16">
      <c r="P2517"/>
    </row>
    <row r="2518" spans="16:16">
      <c r="P2518"/>
    </row>
    <row r="2519" spans="16:16">
      <c r="P2519"/>
    </row>
    <row r="2520" spans="16:16">
      <c r="P2520"/>
    </row>
    <row r="2521" spans="16:16">
      <c r="P2521"/>
    </row>
    <row r="2522" spans="16:16">
      <c r="P2522"/>
    </row>
    <row r="2523" spans="16:16">
      <c r="P2523"/>
    </row>
    <row r="2524" spans="16:16">
      <c r="P2524"/>
    </row>
    <row r="2525" spans="16:16">
      <c r="P2525"/>
    </row>
    <row r="2526" spans="16:16">
      <c r="P2526"/>
    </row>
    <row r="2527" spans="16:16">
      <c r="P2527"/>
    </row>
    <row r="2528" spans="16:16">
      <c r="P2528"/>
    </row>
    <row r="2529" spans="16:16">
      <c r="P2529"/>
    </row>
    <row r="2530" spans="16:16">
      <c r="P2530"/>
    </row>
    <row r="2531" spans="16:16">
      <c r="P2531"/>
    </row>
    <row r="2532" spans="16:16">
      <c r="P2532"/>
    </row>
    <row r="2533" spans="16:16">
      <c r="P2533"/>
    </row>
    <row r="2534" spans="16:16">
      <c r="P2534"/>
    </row>
    <row r="2535" spans="16:16">
      <c r="P2535"/>
    </row>
    <row r="2536" spans="16:16">
      <c r="P2536"/>
    </row>
    <row r="2537" spans="16:16">
      <c r="P2537"/>
    </row>
    <row r="2538" spans="16:16">
      <c r="P2538"/>
    </row>
    <row r="2539" spans="16:16">
      <c r="P2539"/>
    </row>
    <row r="2540" spans="16:16">
      <c r="P2540"/>
    </row>
    <row r="2541" spans="16:16">
      <c r="P2541"/>
    </row>
    <row r="2542" spans="16:16">
      <c r="P2542"/>
    </row>
    <row r="2543" spans="16:16">
      <c r="P2543"/>
    </row>
    <row r="2544" spans="16:16">
      <c r="P2544"/>
    </row>
    <row r="2545" spans="16:16">
      <c r="P2545"/>
    </row>
    <row r="2546" spans="16:16">
      <c r="P2546"/>
    </row>
    <row r="2547" spans="16:16">
      <c r="P2547"/>
    </row>
    <row r="2548" spans="16:16">
      <c r="P2548"/>
    </row>
    <row r="2549" spans="16:16">
      <c r="P2549"/>
    </row>
    <row r="2550" spans="16:16">
      <c r="P2550"/>
    </row>
    <row r="2551" spans="16:16">
      <c r="P2551"/>
    </row>
    <row r="2552" spans="16:16">
      <c r="P2552"/>
    </row>
    <row r="2553" spans="16:16">
      <c r="P2553"/>
    </row>
    <row r="2554" spans="16:16">
      <c r="P2554"/>
    </row>
    <row r="2555" spans="16:16">
      <c r="P2555"/>
    </row>
    <row r="2556" spans="16:16">
      <c r="P2556"/>
    </row>
    <row r="2557" spans="16:16">
      <c r="P2557"/>
    </row>
    <row r="2558" spans="16:16">
      <c r="P2558"/>
    </row>
    <row r="2559" spans="16:16">
      <c r="P2559"/>
    </row>
    <row r="2560" spans="16:16">
      <c r="P2560"/>
    </row>
    <row r="2561" spans="16:16">
      <c r="P2561"/>
    </row>
    <row r="2562" spans="16:16">
      <c r="P2562"/>
    </row>
    <row r="2563" spans="16:16">
      <c r="P2563"/>
    </row>
    <row r="2564" spans="16:16">
      <c r="P2564"/>
    </row>
    <row r="2565" spans="16:16">
      <c r="P2565"/>
    </row>
    <row r="2566" spans="16:16">
      <c r="P2566"/>
    </row>
    <row r="2567" spans="16:16">
      <c r="P2567"/>
    </row>
    <row r="2568" spans="16:16">
      <c r="P2568"/>
    </row>
    <row r="2569" spans="16:16">
      <c r="P2569"/>
    </row>
    <row r="2570" spans="16:16">
      <c r="P2570"/>
    </row>
    <row r="2571" spans="16:16">
      <c r="P2571"/>
    </row>
    <row r="2572" spans="16:16">
      <c r="P2572"/>
    </row>
    <row r="2573" spans="16:16">
      <c r="P2573"/>
    </row>
    <row r="2574" spans="16:16">
      <c r="P2574"/>
    </row>
    <row r="2575" spans="16:16">
      <c r="P2575"/>
    </row>
    <row r="2576" spans="16:16">
      <c r="P2576"/>
    </row>
    <row r="2577" spans="16:16">
      <c r="P2577"/>
    </row>
    <row r="2578" spans="16:16">
      <c r="P2578"/>
    </row>
    <row r="2579" spans="16:16">
      <c r="P2579"/>
    </row>
    <row r="2580" spans="16:16">
      <c r="P2580"/>
    </row>
    <row r="2581" spans="16:16">
      <c r="P2581"/>
    </row>
    <row r="2582" spans="16:16">
      <c r="P2582"/>
    </row>
    <row r="2583" spans="16:16">
      <c r="P2583"/>
    </row>
    <row r="2584" spans="16:16">
      <c r="P2584"/>
    </row>
    <row r="2585" spans="16:16">
      <c r="P2585"/>
    </row>
    <row r="2586" spans="16:16">
      <c r="P2586"/>
    </row>
    <row r="2587" spans="16:16">
      <c r="P2587"/>
    </row>
    <row r="2588" spans="16:16">
      <c r="P2588"/>
    </row>
    <row r="2589" spans="16:16">
      <c r="P2589"/>
    </row>
    <row r="2590" spans="16:16">
      <c r="P2590"/>
    </row>
    <row r="2591" spans="16:16">
      <c r="P2591"/>
    </row>
    <row r="2592" spans="16:16">
      <c r="P2592"/>
    </row>
    <row r="2593" spans="16:16">
      <c r="P2593"/>
    </row>
    <row r="2594" spans="16:16">
      <c r="P2594"/>
    </row>
    <row r="2595" spans="16:16">
      <c r="P2595"/>
    </row>
    <row r="2596" spans="16:16">
      <c r="P2596"/>
    </row>
    <row r="2597" spans="16:16">
      <c r="P2597"/>
    </row>
    <row r="2598" spans="16:16">
      <c r="P2598"/>
    </row>
    <row r="2599" spans="16:16">
      <c r="P2599"/>
    </row>
    <row r="2600" spans="16:16">
      <c r="P2600"/>
    </row>
    <row r="2601" spans="16:16">
      <c r="P2601"/>
    </row>
    <row r="2602" spans="16:16">
      <c r="P2602"/>
    </row>
    <row r="2603" spans="16:16">
      <c r="P2603"/>
    </row>
    <row r="2604" spans="16:16">
      <c r="P2604"/>
    </row>
    <row r="2605" spans="16:16">
      <c r="P2605"/>
    </row>
    <row r="2606" spans="16:16">
      <c r="P2606"/>
    </row>
    <row r="2607" spans="16:16">
      <c r="P2607"/>
    </row>
    <row r="2608" spans="16:16">
      <c r="P2608"/>
    </row>
    <row r="2609" spans="16:16">
      <c r="P2609"/>
    </row>
    <row r="2610" spans="16:16">
      <c r="P2610"/>
    </row>
    <row r="2611" spans="16:16">
      <c r="P2611"/>
    </row>
    <row r="2612" spans="16:16">
      <c r="P2612"/>
    </row>
    <row r="2613" spans="16:16">
      <c r="P2613"/>
    </row>
    <row r="2614" spans="16:16">
      <c r="P2614"/>
    </row>
    <row r="2615" spans="16:16">
      <c r="P2615"/>
    </row>
    <row r="2616" spans="16:16">
      <c r="P2616"/>
    </row>
    <row r="2617" spans="16:16">
      <c r="P2617"/>
    </row>
    <row r="2618" spans="16:16">
      <c r="P2618"/>
    </row>
    <row r="2619" spans="16:16">
      <c r="P2619"/>
    </row>
    <row r="2620" spans="16:16">
      <c r="P2620"/>
    </row>
    <row r="2621" spans="16:16">
      <c r="P2621"/>
    </row>
    <row r="2622" spans="16:16">
      <c r="P2622"/>
    </row>
    <row r="2623" spans="16:16">
      <c r="P2623"/>
    </row>
    <row r="2624" spans="16:16">
      <c r="P2624"/>
    </row>
    <row r="2625" spans="16:16">
      <c r="P2625"/>
    </row>
    <row r="2626" spans="16:16">
      <c r="P2626"/>
    </row>
    <row r="2627" spans="16:16">
      <c r="P2627"/>
    </row>
    <row r="2628" spans="16:16">
      <c r="P2628"/>
    </row>
    <row r="2629" spans="16:16">
      <c r="P2629"/>
    </row>
    <row r="2630" spans="16:16">
      <c r="P2630"/>
    </row>
    <row r="2631" spans="16:16">
      <c r="P2631"/>
    </row>
    <row r="2632" spans="16:16">
      <c r="P2632"/>
    </row>
    <row r="2633" spans="16:16">
      <c r="P2633"/>
    </row>
    <row r="2634" spans="16:16">
      <c r="P2634"/>
    </row>
    <row r="2635" spans="16:16">
      <c r="P2635"/>
    </row>
    <row r="2636" spans="16:16">
      <c r="P2636"/>
    </row>
    <row r="2637" spans="16:16">
      <c r="P2637"/>
    </row>
    <row r="2638" spans="16:16">
      <c r="P2638"/>
    </row>
    <row r="2639" spans="16:16">
      <c r="P2639"/>
    </row>
    <row r="2640" spans="16:16">
      <c r="P2640"/>
    </row>
    <row r="2641" spans="16:16">
      <c r="P2641"/>
    </row>
    <row r="2642" spans="16:16">
      <c r="P2642"/>
    </row>
    <row r="2643" spans="16:16">
      <c r="P2643"/>
    </row>
    <row r="2644" spans="16:16">
      <c r="P2644"/>
    </row>
    <row r="2645" spans="16:16">
      <c r="P2645"/>
    </row>
    <row r="2646" spans="16:16">
      <c r="P2646"/>
    </row>
    <row r="2647" spans="16:16">
      <c r="P2647"/>
    </row>
    <row r="2648" spans="16:16">
      <c r="P2648"/>
    </row>
    <row r="2649" spans="16:16">
      <c r="P2649"/>
    </row>
    <row r="2650" spans="16:16">
      <c r="P2650"/>
    </row>
    <row r="2651" spans="16:16">
      <c r="P2651"/>
    </row>
    <row r="2652" spans="16:16">
      <c r="P2652"/>
    </row>
    <row r="2653" spans="16:16">
      <c r="P2653"/>
    </row>
    <row r="2654" spans="16:16">
      <c r="P2654"/>
    </row>
    <row r="2655" spans="16:16">
      <c r="P2655"/>
    </row>
    <row r="2656" spans="16:16">
      <c r="P2656"/>
    </row>
    <row r="2657" spans="16:16">
      <c r="P2657"/>
    </row>
    <row r="2658" spans="16:16">
      <c r="P2658"/>
    </row>
    <row r="2659" spans="16:16">
      <c r="P2659"/>
    </row>
    <row r="2660" spans="16:16">
      <c r="P2660"/>
    </row>
    <row r="2661" spans="16:16">
      <c r="P2661"/>
    </row>
    <row r="2662" spans="16:16">
      <c r="P2662"/>
    </row>
    <row r="2663" spans="16:16">
      <c r="P2663"/>
    </row>
    <row r="2664" spans="16:16">
      <c r="P2664"/>
    </row>
    <row r="2665" spans="16:16">
      <c r="P2665"/>
    </row>
    <row r="2666" spans="16:16">
      <c r="P2666"/>
    </row>
    <row r="2667" spans="16:16">
      <c r="P2667"/>
    </row>
    <row r="2668" spans="16:16">
      <c r="P2668"/>
    </row>
    <row r="2669" spans="16:16">
      <c r="P2669"/>
    </row>
    <row r="2670" spans="16:16">
      <c r="P2670"/>
    </row>
    <row r="2671" spans="16:16">
      <c r="P2671"/>
    </row>
    <row r="2672" spans="16:16">
      <c r="P2672"/>
    </row>
    <row r="2673" spans="16:16">
      <c r="P2673"/>
    </row>
    <row r="2674" spans="16:16">
      <c r="P2674"/>
    </row>
    <row r="2675" spans="16:16">
      <c r="P2675"/>
    </row>
    <row r="2676" spans="16:16">
      <c r="P2676"/>
    </row>
    <row r="2677" spans="16:16">
      <c r="P2677"/>
    </row>
    <row r="2678" spans="16:16">
      <c r="P2678"/>
    </row>
    <row r="2679" spans="16:16">
      <c r="P2679"/>
    </row>
    <row r="2680" spans="16:16">
      <c r="P2680"/>
    </row>
    <row r="2681" spans="16:16">
      <c r="P2681"/>
    </row>
    <row r="2682" spans="16:16">
      <c r="P2682"/>
    </row>
    <row r="2683" spans="16:16">
      <c r="P2683"/>
    </row>
    <row r="2684" spans="16:16">
      <c r="P2684"/>
    </row>
    <row r="2685" spans="16:16">
      <c r="P2685"/>
    </row>
    <row r="2686" spans="16:16">
      <c r="P2686"/>
    </row>
    <row r="2687" spans="16:16">
      <c r="P2687"/>
    </row>
    <row r="2688" spans="16:16">
      <c r="P2688"/>
    </row>
    <row r="2689" spans="16:16">
      <c r="P2689"/>
    </row>
    <row r="2690" spans="16:16">
      <c r="P2690"/>
    </row>
    <row r="2691" spans="16:16">
      <c r="P2691"/>
    </row>
    <row r="2692" spans="16:16">
      <c r="P2692"/>
    </row>
    <row r="2693" spans="16:16">
      <c r="P2693"/>
    </row>
    <row r="2694" spans="16:16">
      <c r="P2694"/>
    </row>
    <row r="2695" spans="16:16">
      <c r="P2695"/>
    </row>
    <row r="2696" spans="16:16">
      <c r="P2696"/>
    </row>
    <row r="2697" spans="16:16">
      <c r="P2697"/>
    </row>
    <row r="2698" spans="16:16">
      <c r="P2698"/>
    </row>
    <row r="2699" spans="16:16">
      <c r="P2699"/>
    </row>
    <row r="2700" spans="16:16">
      <c r="P2700"/>
    </row>
    <row r="2701" spans="16:16">
      <c r="P2701"/>
    </row>
    <row r="2702" spans="16:16">
      <c r="P2702"/>
    </row>
    <row r="2703" spans="16:16">
      <c r="P2703"/>
    </row>
    <row r="2704" spans="16:16">
      <c r="P2704"/>
    </row>
    <row r="2705" spans="16:16">
      <c r="P2705"/>
    </row>
    <row r="2706" spans="16:16">
      <c r="P2706"/>
    </row>
    <row r="2707" spans="16:16">
      <c r="P2707"/>
    </row>
    <row r="2708" spans="16:16">
      <c r="P2708"/>
    </row>
    <row r="2709" spans="16:16">
      <c r="P2709"/>
    </row>
    <row r="2710" spans="16:16">
      <c r="P2710"/>
    </row>
    <row r="2711" spans="16:16">
      <c r="P2711"/>
    </row>
    <row r="2712" spans="16:16">
      <c r="P2712"/>
    </row>
    <row r="2713" spans="16:16">
      <c r="P2713"/>
    </row>
    <row r="2714" spans="16:16">
      <c r="P2714"/>
    </row>
    <row r="2715" spans="16:16">
      <c r="P2715"/>
    </row>
    <row r="2716" spans="16:16">
      <c r="P2716"/>
    </row>
    <row r="2717" spans="16:16">
      <c r="P2717"/>
    </row>
    <row r="2718" spans="16:16">
      <c r="P2718"/>
    </row>
    <row r="2719" spans="16:16">
      <c r="P2719"/>
    </row>
    <row r="2720" spans="16:16">
      <c r="P2720"/>
    </row>
    <row r="2721" spans="16:16">
      <c r="P2721"/>
    </row>
    <row r="2722" spans="16:16">
      <c r="P2722"/>
    </row>
    <row r="2723" spans="16:16">
      <c r="P2723"/>
    </row>
    <row r="2724" spans="16:16">
      <c r="P2724"/>
    </row>
    <row r="2725" spans="16:16">
      <c r="P2725"/>
    </row>
    <row r="2726" spans="16:16">
      <c r="P2726"/>
    </row>
    <row r="2727" spans="16:16">
      <c r="P2727"/>
    </row>
    <row r="2728" spans="16:16">
      <c r="P2728"/>
    </row>
    <row r="2729" spans="16:16">
      <c r="P2729"/>
    </row>
    <row r="2730" spans="16:16">
      <c r="P2730"/>
    </row>
    <row r="2731" spans="16:16">
      <c r="P2731"/>
    </row>
    <row r="2732" spans="16:16">
      <c r="P2732"/>
    </row>
    <row r="2733" spans="16:16">
      <c r="P2733"/>
    </row>
    <row r="2734" spans="16:16">
      <c r="P2734"/>
    </row>
    <row r="2735" spans="16:16">
      <c r="P2735"/>
    </row>
    <row r="2736" spans="16:16">
      <c r="P2736"/>
    </row>
    <row r="2737" spans="16:16">
      <c r="P2737"/>
    </row>
    <row r="2738" spans="16:16">
      <c r="P2738"/>
    </row>
    <row r="2739" spans="16:16">
      <c r="P2739"/>
    </row>
    <row r="2740" spans="16:16">
      <c r="P2740"/>
    </row>
    <row r="2741" spans="16:16">
      <c r="P2741"/>
    </row>
    <row r="2742" spans="16:16">
      <c r="P2742"/>
    </row>
    <row r="2743" spans="16:16">
      <c r="P2743"/>
    </row>
    <row r="2744" spans="16:16">
      <c r="P2744"/>
    </row>
    <row r="2745" spans="16:16">
      <c r="P2745"/>
    </row>
    <row r="2746" spans="16:16">
      <c r="P2746"/>
    </row>
    <row r="2747" spans="16:16">
      <c r="P2747"/>
    </row>
    <row r="2748" spans="16:16">
      <c r="P2748"/>
    </row>
    <row r="2749" spans="16:16">
      <c r="P2749"/>
    </row>
    <row r="2750" spans="16:16">
      <c r="P2750"/>
    </row>
    <row r="2751" spans="16:16">
      <c r="P2751"/>
    </row>
    <row r="2752" spans="16:16">
      <c r="P2752"/>
    </row>
    <row r="2753" spans="16:16">
      <c r="P2753"/>
    </row>
    <row r="2754" spans="16:16">
      <c r="P2754"/>
    </row>
    <row r="2755" spans="16:16">
      <c r="P2755"/>
    </row>
    <row r="2756" spans="16:16">
      <c r="P2756"/>
    </row>
    <row r="2757" spans="16:16">
      <c r="P2757"/>
    </row>
    <row r="2758" spans="16:16">
      <c r="P2758"/>
    </row>
    <row r="2759" spans="16:16">
      <c r="P2759"/>
    </row>
    <row r="2760" spans="16:16">
      <c r="P2760"/>
    </row>
    <row r="2761" spans="16:16">
      <c r="P2761"/>
    </row>
    <row r="2762" spans="16:16">
      <c r="P2762"/>
    </row>
    <row r="2763" spans="16:16">
      <c r="P2763"/>
    </row>
    <row r="2764" spans="16:16">
      <c r="P2764"/>
    </row>
    <row r="2765" spans="16:16">
      <c r="P2765"/>
    </row>
    <row r="2766" spans="16:16">
      <c r="P2766"/>
    </row>
    <row r="2767" spans="16:16">
      <c r="P2767"/>
    </row>
    <row r="2768" spans="16:16">
      <c r="P2768"/>
    </row>
    <row r="2769" spans="16:16">
      <c r="P2769"/>
    </row>
    <row r="2770" spans="16:16">
      <c r="P2770"/>
    </row>
    <row r="2771" spans="16:16">
      <c r="P2771"/>
    </row>
    <row r="2772" spans="16:16">
      <c r="P2772"/>
    </row>
    <row r="2773" spans="16:16">
      <c r="P2773"/>
    </row>
    <row r="2774" spans="16:16">
      <c r="P2774"/>
    </row>
    <row r="2775" spans="16:16">
      <c r="P2775"/>
    </row>
    <row r="2776" spans="16:16">
      <c r="P2776"/>
    </row>
    <row r="2777" spans="16:16">
      <c r="P2777"/>
    </row>
    <row r="2778" spans="16:16">
      <c r="P2778"/>
    </row>
    <row r="2779" spans="16:16">
      <c r="P2779"/>
    </row>
    <row r="2780" spans="16:16">
      <c r="P2780"/>
    </row>
    <row r="2781" spans="16:16">
      <c r="P2781"/>
    </row>
    <row r="2782" spans="16:16">
      <c r="P2782"/>
    </row>
    <row r="2783" spans="16:16">
      <c r="P2783"/>
    </row>
    <row r="2784" spans="16:16">
      <c r="P2784"/>
    </row>
    <row r="2785" spans="16:16">
      <c r="P2785"/>
    </row>
    <row r="2786" spans="16:16">
      <c r="P2786"/>
    </row>
    <row r="2787" spans="16:16">
      <c r="P2787"/>
    </row>
    <row r="2788" spans="16:16">
      <c r="P2788"/>
    </row>
    <row r="2789" spans="16:16">
      <c r="P2789"/>
    </row>
    <row r="2790" spans="16:16">
      <c r="P2790"/>
    </row>
    <row r="2791" spans="16:16">
      <c r="P2791"/>
    </row>
    <row r="2792" spans="16:16">
      <c r="P2792"/>
    </row>
    <row r="2793" spans="16:16">
      <c r="P2793"/>
    </row>
    <row r="2794" spans="16:16">
      <c r="P2794"/>
    </row>
    <row r="2795" spans="16:16">
      <c r="P2795"/>
    </row>
    <row r="2796" spans="16:16">
      <c r="P2796"/>
    </row>
    <row r="2797" spans="16:16">
      <c r="P2797"/>
    </row>
    <row r="2798" spans="16:16">
      <c r="P2798"/>
    </row>
    <row r="2799" spans="16:16">
      <c r="P2799"/>
    </row>
    <row r="2800" spans="16:16">
      <c r="P2800"/>
    </row>
    <row r="2801" spans="16:16">
      <c r="P2801"/>
    </row>
    <row r="2802" spans="16:16">
      <c r="P2802"/>
    </row>
    <row r="2803" spans="16:16">
      <c r="P2803"/>
    </row>
    <row r="2804" spans="16:16">
      <c r="P2804"/>
    </row>
    <row r="2805" spans="16:16">
      <c r="P2805"/>
    </row>
    <row r="2806" spans="16:16">
      <c r="P2806"/>
    </row>
    <row r="2807" spans="16:16">
      <c r="P2807"/>
    </row>
    <row r="2808" spans="16:16">
      <c r="P2808"/>
    </row>
    <row r="2809" spans="16:16">
      <c r="P2809"/>
    </row>
    <row r="2810" spans="16:16">
      <c r="P2810"/>
    </row>
    <row r="2811" spans="16:16">
      <c r="P2811"/>
    </row>
    <row r="2812" spans="16:16">
      <c r="P2812"/>
    </row>
    <row r="2813" spans="16:16">
      <c r="P2813"/>
    </row>
    <row r="2814" spans="16:16">
      <c r="P2814"/>
    </row>
    <row r="2815" spans="16:16">
      <c r="P2815"/>
    </row>
    <row r="2816" spans="16:16">
      <c r="P2816"/>
    </row>
    <row r="2817" spans="16:16">
      <c r="P2817"/>
    </row>
    <row r="2818" spans="16:16">
      <c r="P2818"/>
    </row>
    <row r="2819" spans="16:16">
      <c r="P2819"/>
    </row>
    <row r="2820" spans="16:16">
      <c r="P2820"/>
    </row>
    <row r="2821" spans="16:16">
      <c r="P2821"/>
    </row>
    <row r="2822" spans="16:16">
      <c r="P2822"/>
    </row>
    <row r="2823" spans="16:16">
      <c r="P2823"/>
    </row>
    <row r="2824" spans="16:16">
      <c r="P2824"/>
    </row>
    <row r="2825" spans="16:16">
      <c r="P2825"/>
    </row>
    <row r="2826" spans="16:16">
      <c r="P2826"/>
    </row>
    <row r="2827" spans="16:16">
      <c r="P2827"/>
    </row>
    <row r="2828" spans="16:16">
      <c r="P2828"/>
    </row>
    <row r="2829" spans="16:16">
      <c r="P2829"/>
    </row>
    <row r="2830" spans="16:16">
      <c r="P2830"/>
    </row>
    <row r="2831" spans="16:16">
      <c r="P2831"/>
    </row>
    <row r="2832" spans="16:16">
      <c r="P2832"/>
    </row>
    <row r="2833" spans="16:16">
      <c r="P2833"/>
    </row>
    <row r="2834" spans="16:16">
      <c r="P2834"/>
    </row>
    <row r="2835" spans="16:16">
      <c r="P2835"/>
    </row>
    <row r="2836" spans="16:16">
      <c r="P2836"/>
    </row>
    <row r="2837" spans="16:16">
      <c r="P2837"/>
    </row>
    <row r="2838" spans="16:16">
      <c r="P2838"/>
    </row>
    <row r="2839" spans="16:16">
      <c r="P2839"/>
    </row>
    <row r="2840" spans="16:16">
      <c r="P2840"/>
    </row>
    <row r="2841" spans="16:16">
      <c r="P2841"/>
    </row>
    <row r="2842" spans="16:16">
      <c r="P2842"/>
    </row>
    <row r="2843" spans="16:16">
      <c r="P2843"/>
    </row>
    <row r="2844" spans="16:16">
      <c r="P2844"/>
    </row>
    <row r="2845" spans="16:16">
      <c r="P2845"/>
    </row>
    <row r="2846" spans="16:16">
      <c r="P2846"/>
    </row>
    <row r="2847" spans="16:16">
      <c r="P2847"/>
    </row>
    <row r="2848" spans="16:16">
      <c r="P2848"/>
    </row>
    <row r="2849" spans="16:16">
      <c r="P2849"/>
    </row>
    <row r="2850" spans="16:16">
      <c r="P2850"/>
    </row>
    <row r="2851" spans="16:16">
      <c r="P2851"/>
    </row>
    <row r="2852" spans="16:16">
      <c r="P2852"/>
    </row>
    <row r="2853" spans="16:16">
      <c r="P2853"/>
    </row>
    <row r="2854" spans="16:16">
      <c r="P2854"/>
    </row>
    <row r="2855" spans="16:16">
      <c r="P2855"/>
    </row>
    <row r="2856" spans="16:16">
      <c r="P2856"/>
    </row>
    <row r="2857" spans="16:16">
      <c r="P2857"/>
    </row>
    <row r="2858" spans="16:16">
      <c r="P2858"/>
    </row>
    <row r="2859" spans="16:16">
      <c r="P2859"/>
    </row>
    <row r="2860" spans="16:16">
      <c r="P2860"/>
    </row>
    <row r="2861" spans="16:16">
      <c r="P2861"/>
    </row>
    <row r="2862" spans="16:16">
      <c r="P2862"/>
    </row>
    <row r="2863" spans="16:16">
      <c r="P2863"/>
    </row>
    <row r="2864" spans="16:16">
      <c r="P2864"/>
    </row>
    <row r="2865" spans="16:16">
      <c r="P2865"/>
    </row>
    <row r="2866" spans="16:16">
      <c r="P2866"/>
    </row>
    <row r="2867" spans="16:16">
      <c r="P2867"/>
    </row>
    <row r="2868" spans="16:16">
      <c r="P2868"/>
    </row>
    <row r="2869" spans="16:16">
      <c r="P2869"/>
    </row>
    <row r="2870" spans="16:16">
      <c r="P2870"/>
    </row>
    <row r="2871" spans="16:16">
      <c r="P2871"/>
    </row>
    <row r="2872" spans="16:16">
      <c r="P2872"/>
    </row>
    <row r="2873" spans="16:16">
      <c r="P2873"/>
    </row>
    <row r="2874" spans="16:16">
      <c r="P2874"/>
    </row>
    <row r="2875" spans="16:16">
      <c r="P2875"/>
    </row>
    <row r="2876" spans="16:16">
      <c r="P2876"/>
    </row>
    <row r="2877" spans="16:16">
      <c r="P2877"/>
    </row>
    <row r="2878" spans="16:16">
      <c r="P2878"/>
    </row>
    <row r="2879" spans="16:16">
      <c r="P2879"/>
    </row>
    <row r="2880" spans="16:16">
      <c r="P2880"/>
    </row>
    <row r="2881" spans="16:16">
      <c r="P2881"/>
    </row>
    <row r="2882" spans="16:16">
      <c r="P2882"/>
    </row>
    <row r="2883" spans="16:16">
      <c r="P2883"/>
    </row>
    <row r="2884" spans="16:16">
      <c r="P2884"/>
    </row>
    <row r="2885" spans="16:16">
      <c r="P2885"/>
    </row>
    <row r="2886" spans="16:16">
      <c r="P2886"/>
    </row>
    <row r="2887" spans="16:16">
      <c r="P2887"/>
    </row>
    <row r="2888" spans="16:16">
      <c r="P2888"/>
    </row>
    <row r="2889" spans="16:16">
      <c r="P2889"/>
    </row>
    <row r="2890" spans="16:16">
      <c r="P2890"/>
    </row>
    <row r="2891" spans="16:16">
      <c r="P2891"/>
    </row>
    <row r="2892" spans="16:16">
      <c r="P2892"/>
    </row>
    <row r="2893" spans="16:16">
      <c r="P2893"/>
    </row>
    <row r="2894" spans="16:16">
      <c r="P2894"/>
    </row>
    <row r="2895" spans="16:16">
      <c r="P2895"/>
    </row>
    <row r="2896" spans="16:16">
      <c r="P2896"/>
    </row>
    <row r="2897" spans="16:16">
      <c r="P2897"/>
    </row>
    <row r="2898" spans="16:16">
      <c r="P2898"/>
    </row>
    <row r="2899" spans="16:16">
      <c r="P2899"/>
    </row>
    <row r="2900" spans="16:16">
      <c r="P2900"/>
    </row>
    <row r="2901" spans="16:16">
      <c r="P2901"/>
    </row>
    <row r="2902" spans="16:16">
      <c r="P2902"/>
    </row>
    <row r="2903" spans="16:16">
      <c r="P2903"/>
    </row>
    <row r="2904" spans="16:16">
      <c r="P2904"/>
    </row>
    <row r="2905" spans="16:16">
      <c r="P2905"/>
    </row>
    <row r="2906" spans="16:16">
      <c r="P2906"/>
    </row>
    <row r="2907" spans="16:16">
      <c r="P2907"/>
    </row>
    <row r="2908" spans="16:16">
      <c r="P2908"/>
    </row>
    <row r="2909" spans="16:16">
      <c r="P2909"/>
    </row>
    <row r="2910" spans="16:16">
      <c r="P2910"/>
    </row>
    <row r="2911" spans="16:16">
      <c r="P2911"/>
    </row>
    <row r="2912" spans="16:16">
      <c r="P2912"/>
    </row>
    <row r="2913" spans="16:16">
      <c r="P2913"/>
    </row>
    <row r="2914" spans="16:16">
      <c r="P2914"/>
    </row>
    <row r="2915" spans="16:16">
      <c r="P2915"/>
    </row>
    <row r="2916" spans="16:16">
      <c r="P2916"/>
    </row>
    <row r="2917" spans="16:16">
      <c r="P2917"/>
    </row>
    <row r="2918" spans="16:16">
      <c r="P2918"/>
    </row>
    <row r="2919" spans="16:16">
      <c r="P2919"/>
    </row>
    <row r="2920" spans="16:16">
      <c r="P2920"/>
    </row>
    <row r="2921" spans="16:16">
      <c r="P2921"/>
    </row>
    <row r="2922" spans="16:16">
      <c r="P2922"/>
    </row>
    <row r="2923" spans="16:16">
      <c r="P2923"/>
    </row>
    <row r="2924" spans="16:16">
      <c r="P2924"/>
    </row>
    <row r="2925" spans="16:16">
      <c r="P2925"/>
    </row>
    <row r="2926" spans="16:16">
      <c r="P2926"/>
    </row>
    <row r="2927" spans="16:16">
      <c r="P2927"/>
    </row>
    <row r="2928" spans="16:16">
      <c r="P2928"/>
    </row>
    <row r="2929" spans="16:16">
      <c r="P2929"/>
    </row>
    <row r="2930" spans="16:16">
      <c r="P2930"/>
    </row>
    <row r="2931" spans="16:16">
      <c r="P2931"/>
    </row>
    <row r="2932" spans="16:16">
      <c r="P2932"/>
    </row>
    <row r="2933" spans="16:16">
      <c r="P2933"/>
    </row>
    <row r="2934" spans="16:16">
      <c r="P2934"/>
    </row>
    <row r="2935" spans="16:16">
      <c r="P2935"/>
    </row>
    <row r="2936" spans="16:16">
      <c r="P2936"/>
    </row>
    <row r="2937" spans="16:16">
      <c r="P2937"/>
    </row>
    <row r="2938" spans="16:16">
      <c r="P2938"/>
    </row>
    <row r="2939" spans="16:16">
      <c r="P2939"/>
    </row>
    <row r="2940" spans="16:16">
      <c r="P2940"/>
    </row>
    <row r="2941" spans="16:16">
      <c r="P2941"/>
    </row>
    <row r="2942" spans="16:16">
      <c r="P2942"/>
    </row>
    <row r="2943" spans="16:16">
      <c r="P2943"/>
    </row>
    <row r="2944" spans="16:16">
      <c r="P2944"/>
    </row>
    <row r="2945" spans="16:16">
      <c r="P2945"/>
    </row>
    <row r="2946" spans="16:16">
      <c r="P2946"/>
    </row>
    <row r="2947" spans="16:16">
      <c r="P2947"/>
    </row>
    <row r="2948" spans="16:16">
      <c r="P2948"/>
    </row>
    <row r="2949" spans="16:16">
      <c r="P2949"/>
    </row>
    <row r="2950" spans="16:16">
      <c r="P2950"/>
    </row>
    <row r="2951" spans="16:16">
      <c r="P2951"/>
    </row>
    <row r="2952" spans="16:16">
      <c r="P2952"/>
    </row>
    <row r="2953" spans="16:16">
      <c r="P2953"/>
    </row>
    <row r="2954" spans="16:16">
      <c r="P2954"/>
    </row>
    <row r="2955" spans="16:16">
      <c r="P2955"/>
    </row>
    <row r="2956" spans="16:16">
      <c r="P2956"/>
    </row>
    <row r="2957" spans="16:16">
      <c r="P2957"/>
    </row>
    <row r="2958" spans="16:16">
      <c r="P2958"/>
    </row>
    <row r="2959" spans="16:16">
      <c r="P2959"/>
    </row>
    <row r="2960" spans="16:16">
      <c r="P2960"/>
    </row>
    <row r="2961" spans="16:16">
      <c r="P2961"/>
    </row>
    <row r="2962" spans="16:16">
      <c r="P2962"/>
    </row>
    <row r="2963" spans="16:16">
      <c r="P2963"/>
    </row>
    <row r="2964" spans="16:16">
      <c r="P2964"/>
    </row>
    <row r="2965" spans="16:16">
      <c r="P2965"/>
    </row>
    <row r="2966" spans="16:16">
      <c r="P2966"/>
    </row>
    <row r="2967" spans="16:16">
      <c r="P2967"/>
    </row>
    <row r="2968" spans="16:16">
      <c r="P2968"/>
    </row>
    <row r="2969" spans="16:16">
      <c r="P2969"/>
    </row>
    <row r="2970" spans="16:16">
      <c r="P2970"/>
    </row>
    <row r="2971" spans="16:16">
      <c r="P2971"/>
    </row>
    <row r="2972" spans="16:16">
      <c r="P2972"/>
    </row>
    <row r="2973" spans="16:16">
      <c r="P2973"/>
    </row>
    <row r="2974" spans="16:16">
      <c r="P2974"/>
    </row>
    <row r="2975" spans="16:16">
      <c r="P2975"/>
    </row>
    <row r="2976" spans="16:16">
      <c r="P2976"/>
    </row>
    <row r="2977" spans="16:16">
      <c r="P2977"/>
    </row>
    <row r="2978" spans="16:16">
      <c r="P2978"/>
    </row>
    <row r="2979" spans="16:16">
      <c r="P2979"/>
    </row>
    <row r="2980" spans="16:16">
      <c r="P2980"/>
    </row>
    <row r="2981" spans="16:16">
      <c r="P2981"/>
    </row>
    <row r="2982" spans="16:16">
      <c r="P2982"/>
    </row>
    <row r="2983" spans="16:16">
      <c r="P2983"/>
    </row>
    <row r="2984" spans="16:16">
      <c r="P2984"/>
    </row>
    <row r="2985" spans="16:16">
      <c r="P2985"/>
    </row>
    <row r="2986" spans="16:16">
      <c r="P2986"/>
    </row>
    <row r="2987" spans="16:16">
      <c r="P2987"/>
    </row>
    <row r="2988" spans="16:16">
      <c r="P2988"/>
    </row>
    <row r="2989" spans="16:16">
      <c r="P2989"/>
    </row>
    <row r="2990" spans="16:16">
      <c r="P2990"/>
    </row>
    <row r="2991" spans="16:16">
      <c r="P2991"/>
    </row>
    <row r="2992" spans="16:16">
      <c r="P2992"/>
    </row>
    <row r="2993" spans="16:16">
      <c r="P2993"/>
    </row>
    <row r="2994" spans="16:16">
      <c r="P2994"/>
    </row>
    <row r="2995" spans="16:16">
      <c r="P2995"/>
    </row>
    <row r="2996" spans="16:16">
      <c r="P2996"/>
    </row>
    <row r="2997" spans="16:16">
      <c r="P2997"/>
    </row>
    <row r="2998" spans="16:16">
      <c r="P2998"/>
    </row>
    <row r="2999" spans="16:16">
      <c r="P2999"/>
    </row>
    <row r="3000" spans="16:16">
      <c r="P3000"/>
    </row>
    <row r="3001" spans="16:16">
      <c r="P3001"/>
    </row>
    <row r="3002" spans="16:16">
      <c r="P3002"/>
    </row>
    <row r="3003" spans="16:16">
      <c r="P3003"/>
    </row>
    <row r="3004" spans="16:16">
      <c r="P3004"/>
    </row>
    <row r="3005" spans="16:16">
      <c r="P3005"/>
    </row>
    <row r="3006" spans="16:16">
      <c r="P3006"/>
    </row>
    <row r="3007" spans="16:16">
      <c r="P3007"/>
    </row>
    <row r="3008" spans="16:16">
      <c r="P3008"/>
    </row>
    <row r="3009" spans="16:16">
      <c r="P3009"/>
    </row>
    <row r="3010" spans="16:16">
      <c r="P3010"/>
    </row>
    <row r="3011" spans="16:16">
      <c r="P3011"/>
    </row>
    <row r="3012" spans="16:16">
      <c r="P3012"/>
    </row>
    <row r="3013" spans="16:16">
      <c r="P3013"/>
    </row>
    <row r="3014" spans="16:16">
      <c r="P3014"/>
    </row>
    <row r="3015" spans="16:16">
      <c r="P3015"/>
    </row>
    <row r="3016" spans="16:16">
      <c r="P3016"/>
    </row>
    <row r="3017" spans="16:16">
      <c r="P3017"/>
    </row>
    <row r="3018" spans="16:16">
      <c r="P3018"/>
    </row>
    <row r="3019" spans="16:16">
      <c r="P3019"/>
    </row>
    <row r="3020" spans="16:16">
      <c r="P3020"/>
    </row>
    <row r="3021" spans="16:16">
      <c r="P3021"/>
    </row>
    <row r="3022" spans="16:16">
      <c r="P3022"/>
    </row>
    <row r="3023" spans="16:16">
      <c r="P3023"/>
    </row>
    <row r="3024" spans="16:16">
      <c r="P3024"/>
    </row>
    <row r="3025" spans="16:16">
      <c r="P3025"/>
    </row>
    <row r="3026" spans="16:16">
      <c r="P3026"/>
    </row>
    <row r="3027" spans="16:16">
      <c r="P3027"/>
    </row>
    <row r="3028" spans="16:16">
      <c r="P3028"/>
    </row>
    <row r="3029" spans="16:16">
      <c r="P3029"/>
    </row>
    <row r="3030" spans="16:16">
      <c r="P3030"/>
    </row>
    <row r="3031" spans="16:16">
      <c r="P3031"/>
    </row>
    <row r="3032" spans="16:16">
      <c r="P3032"/>
    </row>
    <row r="3033" spans="16:16">
      <c r="P3033"/>
    </row>
    <row r="3034" spans="16:16">
      <c r="P3034"/>
    </row>
    <row r="3035" spans="16:16">
      <c r="P3035"/>
    </row>
    <row r="3036" spans="16:16">
      <c r="P3036"/>
    </row>
    <row r="3037" spans="16:16">
      <c r="P3037"/>
    </row>
    <row r="3038" spans="16:16">
      <c r="P3038"/>
    </row>
    <row r="3039" spans="16:16">
      <c r="P3039"/>
    </row>
    <row r="3040" spans="16:16">
      <c r="P3040"/>
    </row>
    <row r="3041" spans="16:16">
      <c r="P3041"/>
    </row>
    <row r="3042" spans="16:16">
      <c r="P3042"/>
    </row>
    <row r="3043" spans="16:16">
      <c r="P3043"/>
    </row>
    <row r="3044" spans="16:16">
      <c r="P3044"/>
    </row>
    <row r="3045" spans="16:16">
      <c r="P3045"/>
    </row>
    <row r="3046" spans="16:16">
      <c r="P3046"/>
    </row>
    <row r="3047" spans="16:16">
      <c r="P3047"/>
    </row>
    <row r="3048" spans="16:16">
      <c r="P3048"/>
    </row>
    <row r="3049" spans="16:16">
      <c r="P3049"/>
    </row>
    <row r="3050" spans="16:16">
      <c r="P3050"/>
    </row>
    <row r="3051" spans="16:16">
      <c r="P3051"/>
    </row>
    <row r="3052" spans="16:16">
      <c r="P3052"/>
    </row>
    <row r="3053" spans="16:16">
      <c r="P3053"/>
    </row>
    <row r="3054" spans="16:16">
      <c r="P3054"/>
    </row>
    <row r="3055" spans="16:16">
      <c r="P3055"/>
    </row>
    <row r="3056" spans="16:16">
      <c r="P3056"/>
    </row>
    <row r="3057" spans="16:16">
      <c r="P3057"/>
    </row>
    <row r="3058" spans="16:16">
      <c r="P3058"/>
    </row>
    <row r="3059" spans="16:16">
      <c r="P3059"/>
    </row>
    <row r="3060" spans="16:16">
      <c r="P3060"/>
    </row>
    <row r="3061" spans="16:16">
      <c r="P3061"/>
    </row>
    <row r="3062" spans="16:16">
      <c r="P3062"/>
    </row>
    <row r="3063" spans="16:16">
      <c r="P3063"/>
    </row>
    <row r="3064" spans="16:16">
      <c r="P3064"/>
    </row>
    <row r="3065" spans="16:16">
      <c r="P3065"/>
    </row>
    <row r="3066" spans="16:16">
      <c r="P3066"/>
    </row>
    <row r="3067" spans="16:16">
      <c r="P3067"/>
    </row>
    <row r="3068" spans="16:16">
      <c r="P3068"/>
    </row>
    <row r="3069" spans="16:16">
      <c r="P3069"/>
    </row>
    <row r="3070" spans="16:16">
      <c r="P3070"/>
    </row>
    <row r="3071" spans="16:16">
      <c r="P3071"/>
    </row>
    <row r="3072" spans="16:16">
      <c r="P3072"/>
    </row>
    <row r="3073" spans="16:16">
      <c r="P3073"/>
    </row>
    <row r="3074" spans="16:16">
      <c r="P3074"/>
    </row>
    <row r="3075" spans="16:16">
      <c r="P3075"/>
    </row>
    <row r="3076" spans="16:16">
      <c r="P3076"/>
    </row>
    <row r="3077" spans="16:16">
      <c r="P3077"/>
    </row>
    <row r="3078" spans="16:16">
      <c r="P3078"/>
    </row>
    <row r="3079" spans="16:16">
      <c r="P3079"/>
    </row>
    <row r="3080" spans="16:16">
      <c r="P3080"/>
    </row>
    <row r="3081" spans="16:16">
      <c r="P3081"/>
    </row>
    <row r="3082" spans="16:16">
      <c r="P3082"/>
    </row>
    <row r="3083" spans="16:16">
      <c r="P3083"/>
    </row>
    <row r="3084" spans="16:16">
      <c r="P3084"/>
    </row>
    <row r="3085" spans="16:16">
      <c r="P3085"/>
    </row>
    <row r="3086" spans="16:16">
      <c r="P3086"/>
    </row>
    <row r="3087" spans="16:16">
      <c r="P3087"/>
    </row>
    <row r="3088" spans="16:16">
      <c r="P3088"/>
    </row>
    <row r="3089" spans="16:16">
      <c r="P3089"/>
    </row>
    <row r="3090" spans="16:16">
      <c r="P3090"/>
    </row>
    <row r="3091" spans="16:16">
      <c r="P3091"/>
    </row>
    <row r="3092" spans="16:16">
      <c r="P3092"/>
    </row>
    <row r="3093" spans="16:16">
      <c r="P3093"/>
    </row>
    <row r="3094" spans="16:16">
      <c r="P3094"/>
    </row>
    <row r="3095" spans="16:16">
      <c r="P3095"/>
    </row>
    <row r="3096" spans="16:16">
      <c r="P3096"/>
    </row>
    <row r="3097" spans="16:16">
      <c r="P3097"/>
    </row>
    <row r="3098" spans="16:16">
      <c r="P3098"/>
    </row>
    <row r="3099" spans="16:16">
      <c r="P3099"/>
    </row>
    <row r="3100" spans="16:16">
      <c r="P3100"/>
    </row>
    <row r="3101" spans="16:16">
      <c r="P3101"/>
    </row>
    <row r="3102" spans="16:16">
      <c r="P3102"/>
    </row>
    <row r="3103" spans="16:16">
      <c r="P3103"/>
    </row>
    <row r="3104" spans="16:16">
      <c r="P3104"/>
    </row>
    <row r="3105" spans="16:16">
      <c r="P3105"/>
    </row>
    <row r="3106" spans="16:16">
      <c r="P3106"/>
    </row>
    <row r="3107" spans="16:16">
      <c r="P3107"/>
    </row>
    <row r="3108" spans="16:16">
      <c r="P3108"/>
    </row>
    <row r="3109" spans="16:16">
      <c r="P3109"/>
    </row>
    <row r="3110" spans="16:16">
      <c r="P3110"/>
    </row>
    <row r="3111" spans="16:16">
      <c r="P3111"/>
    </row>
    <row r="3112" spans="16:16">
      <c r="P3112"/>
    </row>
    <row r="3113" spans="16:16">
      <c r="P3113"/>
    </row>
    <row r="3114" spans="16:16">
      <c r="P3114"/>
    </row>
    <row r="3115" spans="16:16">
      <c r="P3115"/>
    </row>
    <row r="3116" spans="16:16">
      <c r="P3116"/>
    </row>
    <row r="3117" spans="16:16">
      <c r="P3117"/>
    </row>
    <row r="3118" spans="16:16">
      <c r="P3118"/>
    </row>
    <row r="3119" spans="16:16">
      <c r="P3119"/>
    </row>
    <row r="3120" spans="16:16">
      <c r="P3120"/>
    </row>
    <row r="3121" spans="16:16">
      <c r="P3121"/>
    </row>
    <row r="3122" spans="16:16">
      <c r="P3122"/>
    </row>
    <row r="3123" spans="16:16">
      <c r="P3123"/>
    </row>
    <row r="3124" spans="16:16">
      <c r="P3124"/>
    </row>
    <row r="3125" spans="16:16">
      <c r="P3125"/>
    </row>
    <row r="3126" spans="16:16">
      <c r="P3126"/>
    </row>
    <row r="3127" spans="16:16">
      <c r="P3127"/>
    </row>
    <row r="3128" spans="16:16">
      <c r="P3128"/>
    </row>
    <row r="3129" spans="16:16">
      <c r="P3129"/>
    </row>
    <row r="3130" spans="16:16">
      <c r="P3130"/>
    </row>
    <row r="3131" spans="16:16">
      <c r="P3131"/>
    </row>
    <row r="3132" spans="16:16">
      <c r="P3132"/>
    </row>
    <row r="3133" spans="16:16">
      <c r="P3133"/>
    </row>
    <row r="3134" spans="16:16">
      <c r="P3134"/>
    </row>
    <row r="3135" spans="16:16">
      <c r="P3135"/>
    </row>
    <row r="3136" spans="16:16">
      <c r="P3136"/>
    </row>
    <row r="3137" spans="16:16">
      <c r="P3137"/>
    </row>
    <row r="3138" spans="16:16">
      <c r="P3138"/>
    </row>
    <row r="3139" spans="16:16">
      <c r="P3139"/>
    </row>
    <row r="3140" spans="16:16">
      <c r="P3140"/>
    </row>
    <row r="3141" spans="16:16">
      <c r="P3141"/>
    </row>
    <row r="3142" spans="16:16">
      <c r="P3142"/>
    </row>
    <row r="3143" spans="16:16">
      <c r="P3143"/>
    </row>
    <row r="3144" spans="16:16">
      <c r="P3144"/>
    </row>
    <row r="3145" spans="16:16">
      <c r="P3145"/>
    </row>
    <row r="3146" spans="16:16">
      <c r="P3146"/>
    </row>
    <row r="3147" spans="16:16">
      <c r="P3147"/>
    </row>
    <row r="3148" spans="16:16">
      <c r="P3148"/>
    </row>
    <row r="3149" spans="16:16">
      <c r="P3149"/>
    </row>
    <row r="3150" spans="16:16">
      <c r="P3150"/>
    </row>
    <row r="3151" spans="16:16">
      <c r="P3151"/>
    </row>
    <row r="3152" spans="16:16">
      <c r="P3152"/>
    </row>
    <row r="3153" spans="16:16">
      <c r="P3153"/>
    </row>
    <row r="3154" spans="16:16">
      <c r="P3154"/>
    </row>
    <row r="3155" spans="16:16">
      <c r="P3155"/>
    </row>
    <row r="3156" spans="16:16">
      <c r="P3156"/>
    </row>
    <row r="3157" spans="16:16">
      <c r="P3157"/>
    </row>
    <row r="3158" spans="16:16">
      <c r="P3158"/>
    </row>
    <row r="3159" spans="16:16">
      <c r="P3159"/>
    </row>
    <row r="3160" spans="16:16">
      <c r="P3160"/>
    </row>
    <row r="3161" spans="16:16">
      <c r="P3161"/>
    </row>
    <row r="3162" spans="16:16">
      <c r="P3162"/>
    </row>
    <row r="3163" spans="16:16">
      <c r="P3163"/>
    </row>
    <row r="3164" spans="16:16">
      <c r="P3164"/>
    </row>
    <row r="3165" spans="16:16">
      <c r="P3165"/>
    </row>
    <row r="3166" spans="16:16">
      <c r="P3166"/>
    </row>
    <row r="3167" spans="16:16">
      <c r="P3167"/>
    </row>
    <row r="3168" spans="16:16">
      <c r="P3168"/>
    </row>
    <row r="3169" spans="16:16">
      <c r="P3169"/>
    </row>
    <row r="3170" spans="16:16">
      <c r="P3170"/>
    </row>
    <row r="3171" spans="16:16">
      <c r="P3171"/>
    </row>
    <row r="3172" spans="16:16">
      <c r="P3172"/>
    </row>
    <row r="3173" spans="16:16">
      <c r="P3173"/>
    </row>
    <row r="3174" spans="16:16">
      <c r="P3174"/>
    </row>
    <row r="3175" spans="16:16">
      <c r="P3175"/>
    </row>
    <row r="3176" spans="16:16">
      <c r="P3176"/>
    </row>
    <row r="3177" spans="16:16">
      <c r="P3177"/>
    </row>
    <row r="3178" spans="16:16">
      <c r="P3178"/>
    </row>
    <row r="3179" spans="16:16">
      <c r="P3179"/>
    </row>
    <row r="3180" spans="16:16">
      <c r="P3180"/>
    </row>
    <row r="3181" spans="16:16">
      <c r="P3181"/>
    </row>
    <row r="3182" spans="16:16">
      <c r="P3182"/>
    </row>
    <row r="3183" spans="16:16">
      <c r="P3183"/>
    </row>
    <row r="3184" spans="16:16">
      <c r="P3184"/>
    </row>
    <row r="3185" spans="16:16">
      <c r="P3185"/>
    </row>
    <row r="3186" spans="16:16">
      <c r="P3186"/>
    </row>
    <row r="3187" spans="16:16">
      <c r="P3187"/>
    </row>
    <row r="3188" spans="16:16">
      <c r="P3188"/>
    </row>
    <row r="3189" spans="16:16">
      <c r="P3189"/>
    </row>
    <row r="3190" spans="16:16">
      <c r="P3190"/>
    </row>
    <row r="3191" spans="16:16">
      <c r="P3191"/>
    </row>
    <row r="3192" spans="16:16">
      <c r="P3192"/>
    </row>
    <row r="3193" spans="16:16">
      <c r="P3193"/>
    </row>
    <row r="3194" spans="16:16">
      <c r="P3194"/>
    </row>
    <row r="3195" spans="16:16">
      <c r="P3195"/>
    </row>
    <row r="3196" spans="16:16">
      <c r="P3196"/>
    </row>
    <row r="3197" spans="16:16">
      <c r="P3197"/>
    </row>
    <row r="3198" spans="16:16">
      <c r="P3198"/>
    </row>
    <row r="3199" spans="16:16">
      <c r="P3199"/>
    </row>
    <row r="3200" spans="16:16">
      <c r="P3200"/>
    </row>
    <row r="3201" spans="16:16">
      <c r="P3201"/>
    </row>
    <row r="3202" spans="16:16">
      <c r="P3202"/>
    </row>
    <row r="3203" spans="16:16">
      <c r="P3203"/>
    </row>
    <row r="3204" spans="16:16">
      <c r="P3204"/>
    </row>
    <row r="3205" spans="16:16">
      <c r="P3205"/>
    </row>
    <row r="3206" spans="16:16">
      <c r="P3206"/>
    </row>
    <row r="3207" spans="16:16">
      <c r="P3207"/>
    </row>
    <row r="3208" spans="16:16">
      <c r="P3208"/>
    </row>
    <row r="3209" spans="16:16">
      <c r="P3209"/>
    </row>
    <row r="3210" spans="16:16">
      <c r="P3210"/>
    </row>
    <row r="3211" spans="16:16">
      <c r="P3211"/>
    </row>
    <row r="3212" spans="16:16">
      <c r="P3212"/>
    </row>
    <row r="3213" spans="16:16">
      <c r="P3213"/>
    </row>
    <row r="3214" spans="16:16">
      <c r="P3214"/>
    </row>
    <row r="3215" spans="16:16">
      <c r="P3215"/>
    </row>
    <row r="3216" spans="16:16">
      <c r="P3216"/>
    </row>
    <row r="3217" spans="16:16">
      <c r="P3217"/>
    </row>
    <row r="3218" spans="16:16">
      <c r="P3218"/>
    </row>
    <row r="3219" spans="16:16">
      <c r="P3219"/>
    </row>
    <row r="3220" spans="16:16">
      <c r="P3220"/>
    </row>
    <row r="3221" spans="16:16">
      <c r="P3221"/>
    </row>
    <row r="3222" spans="16:16">
      <c r="P3222"/>
    </row>
    <row r="3223" spans="16:16">
      <c r="P3223"/>
    </row>
    <row r="3224" spans="16:16">
      <c r="P3224"/>
    </row>
    <row r="3225" spans="16:16">
      <c r="P3225"/>
    </row>
    <row r="3226" spans="16:16">
      <c r="P3226"/>
    </row>
    <row r="3227" spans="16:16">
      <c r="P3227"/>
    </row>
    <row r="3228" spans="16:16">
      <c r="P3228"/>
    </row>
    <row r="3229" spans="16:16">
      <c r="P3229"/>
    </row>
    <row r="3230" spans="16:16">
      <c r="P3230"/>
    </row>
    <row r="3231" spans="16:16">
      <c r="P3231"/>
    </row>
    <row r="3232" spans="16:16">
      <c r="P3232"/>
    </row>
    <row r="3233" spans="16:16">
      <c r="P3233"/>
    </row>
    <row r="3234" spans="16:16">
      <c r="P3234"/>
    </row>
    <row r="3235" spans="16:16">
      <c r="P3235"/>
    </row>
    <row r="3236" spans="16:16">
      <c r="P3236"/>
    </row>
    <row r="3237" spans="16:16">
      <c r="P3237"/>
    </row>
    <row r="3238" spans="16:16">
      <c r="P3238"/>
    </row>
    <row r="3239" spans="16:16">
      <c r="P3239"/>
    </row>
    <row r="3240" spans="16:16">
      <c r="P3240"/>
    </row>
    <row r="3241" spans="16:16">
      <c r="P3241"/>
    </row>
    <row r="3242" spans="16:16">
      <c r="P3242"/>
    </row>
    <row r="3243" spans="16:16">
      <c r="P3243"/>
    </row>
    <row r="3244" spans="16:16">
      <c r="P3244"/>
    </row>
    <row r="3245" spans="16:16">
      <c r="P3245"/>
    </row>
    <row r="3246" spans="16:16">
      <c r="P3246"/>
    </row>
    <row r="3247" spans="16:16">
      <c r="P3247"/>
    </row>
    <row r="3248" spans="16:16">
      <c r="P3248"/>
    </row>
    <row r="3249" spans="16:16">
      <c r="P3249"/>
    </row>
    <row r="3250" spans="16:16">
      <c r="P3250"/>
    </row>
    <row r="3251" spans="16:16">
      <c r="P3251"/>
    </row>
    <row r="3252" spans="16:16">
      <c r="P3252"/>
    </row>
    <row r="3253" spans="16:16">
      <c r="P3253"/>
    </row>
    <row r="3254" spans="16:16">
      <c r="P3254"/>
    </row>
    <row r="3255" spans="16:16">
      <c r="P3255"/>
    </row>
    <row r="3256" spans="16:16">
      <c r="P3256"/>
    </row>
    <row r="3257" spans="16:16">
      <c r="P3257"/>
    </row>
    <row r="3258" spans="16:16">
      <c r="P3258"/>
    </row>
    <row r="3259" spans="16:16">
      <c r="P3259"/>
    </row>
    <row r="3260" spans="16:16">
      <c r="P3260"/>
    </row>
    <row r="3261" spans="16:16">
      <c r="P3261"/>
    </row>
    <row r="3262" spans="16:16">
      <c r="P3262"/>
    </row>
    <row r="3263" spans="16:16">
      <c r="P3263"/>
    </row>
    <row r="3264" spans="16:16">
      <c r="P3264"/>
    </row>
    <row r="3265" spans="16:16">
      <c r="P3265"/>
    </row>
    <row r="3266" spans="16:16">
      <c r="P3266"/>
    </row>
    <row r="3267" spans="16:16">
      <c r="P3267"/>
    </row>
    <row r="3268" spans="16:16">
      <c r="P3268"/>
    </row>
    <row r="3269" spans="16:16">
      <c r="P3269"/>
    </row>
    <row r="3270" spans="16:16">
      <c r="P3270"/>
    </row>
    <row r="3271" spans="16:16">
      <c r="P3271"/>
    </row>
    <row r="3272" spans="16:16">
      <c r="P3272"/>
    </row>
    <row r="3273" spans="16:16">
      <c r="P3273"/>
    </row>
    <row r="3274" spans="16:16">
      <c r="P3274"/>
    </row>
    <row r="3275" spans="16:16">
      <c r="P3275"/>
    </row>
    <row r="3276" spans="16:16">
      <c r="P3276"/>
    </row>
    <row r="3277" spans="16:16">
      <c r="P3277"/>
    </row>
    <row r="3278" spans="16:16">
      <c r="P3278"/>
    </row>
    <row r="3279" spans="16:16">
      <c r="P3279"/>
    </row>
    <row r="3280" spans="16:16">
      <c r="P3280"/>
    </row>
    <row r="3281" spans="16:16">
      <c r="P3281"/>
    </row>
    <row r="3282" spans="16:16">
      <c r="P3282"/>
    </row>
    <row r="3283" spans="16:16">
      <c r="P3283"/>
    </row>
    <row r="3284" spans="16:16">
      <c r="P3284"/>
    </row>
    <row r="3285" spans="16:16">
      <c r="P3285"/>
    </row>
    <row r="3286" spans="16:16">
      <c r="P3286"/>
    </row>
    <row r="3287" spans="16:16">
      <c r="P3287"/>
    </row>
    <row r="3288" spans="16:16">
      <c r="P3288"/>
    </row>
    <row r="3289" spans="16:16">
      <c r="P3289"/>
    </row>
    <row r="3290" spans="16:16">
      <c r="P3290"/>
    </row>
    <row r="3291" spans="16:16">
      <c r="P3291"/>
    </row>
    <row r="3292" spans="16:16">
      <c r="P3292"/>
    </row>
    <row r="3293" spans="16:16">
      <c r="P3293"/>
    </row>
    <row r="3294" spans="16:16">
      <c r="P3294"/>
    </row>
    <row r="3295" spans="16:16">
      <c r="P3295"/>
    </row>
    <row r="3296" spans="16:16">
      <c r="P3296"/>
    </row>
    <row r="3297" spans="16:16">
      <c r="P3297"/>
    </row>
    <row r="3298" spans="16:16">
      <c r="P3298"/>
    </row>
    <row r="3299" spans="16:16">
      <c r="P3299"/>
    </row>
    <row r="3300" spans="16:16">
      <c r="P3300"/>
    </row>
    <row r="3301" spans="16:16">
      <c r="P3301"/>
    </row>
    <row r="3302" spans="16:16">
      <c r="P3302"/>
    </row>
    <row r="3303" spans="16:16">
      <c r="P3303"/>
    </row>
    <row r="3304" spans="16:16">
      <c r="P3304"/>
    </row>
    <row r="3305" spans="16:16">
      <c r="P3305"/>
    </row>
    <row r="3306" spans="16:16">
      <c r="P3306"/>
    </row>
    <row r="3307" spans="16:16">
      <c r="P3307"/>
    </row>
    <row r="3308" spans="16:16">
      <c r="P3308"/>
    </row>
    <row r="3309" spans="16:16">
      <c r="P3309"/>
    </row>
    <row r="3310" spans="16:16">
      <c r="P3310"/>
    </row>
    <row r="3311" spans="16:16">
      <c r="P3311"/>
    </row>
    <row r="3312" spans="16:16">
      <c r="P3312"/>
    </row>
    <row r="3313" spans="16:16">
      <c r="P3313"/>
    </row>
    <row r="3314" spans="16:16">
      <c r="P3314"/>
    </row>
    <row r="3315" spans="16:16">
      <c r="P3315"/>
    </row>
    <row r="3316" spans="16:16">
      <c r="P3316"/>
    </row>
    <row r="3317" spans="16:16">
      <c r="P3317"/>
    </row>
    <row r="3318" spans="16:16">
      <c r="P3318"/>
    </row>
    <row r="3319" spans="16:16">
      <c r="P3319"/>
    </row>
    <row r="3320" spans="16:16">
      <c r="P3320"/>
    </row>
    <row r="3321" spans="16:16">
      <c r="P3321"/>
    </row>
    <row r="3322" spans="16:16">
      <c r="P3322"/>
    </row>
    <row r="3323" spans="16:16">
      <c r="P3323"/>
    </row>
    <row r="3324" spans="16:16">
      <c r="P3324"/>
    </row>
    <row r="3325" spans="16:16">
      <c r="P3325"/>
    </row>
    <row r="3326" spans="16:16">
      <c r="P3326"/>
    </row>
    <row r="3327" spans="16:16">
      <c r="P3327"/>
    </row>
    <row r="3328" spans="16:16">
      <c r="P3328"/>
    </row>
    <row r="3329" spans="16:16">
      <c r="P3329"/>
    </row>
    <row r="3330" spans="16:16">
      <c r="P3330"/>
    </row>
    <row r="3331" spans="16:16">
      <c r="P3331"/>
    </row>
    <row r="3332" spans="16:16">
      <c r="P3332"/>
    </row>
    <row r="3333" spans="16:16">
      <c r="P3333"/>
    </row>
    <row r="3334" spans="16:16">
      <c r="P3334"/>
    </row>
    <row r="3335" spans="16:16">
      <c r="P3335"/>
    </row>
    <row r="3336" spans="16:16">
      <c r="P3336"/>
    </row>
    <row r="3337" spans="16:16">
      <c r="P3337"/>
    </row>
    <row r="3338" spans="16:16">
      <c r="P3338"/>
    </row>
    <row r="3339" spans="16:16">
      <c r="P3339"/>
    </row>
    <row r="3340" spans="16:16">
      <c r="P3340"/>
    </row>
    <row r="3341" spans="16:16">
      <c r="P3341"/>
    </row>
    <row r="3342" spans="16:16">
      <c r="P3342"/>
    </row>
    <row r="3343" spans="16:16">
      <c r="P3343"/>
    </row>
    <row r="3344" spans="16:16">
      <c r="P3344"/>
    </row>
    <row r="3345" spans="16:16">
      <c r="P3345"/>
    </row>
    <row r="3346" spans="16:16">
      <c r="P3346"/>
    </row>
    <row r="3347" spans="16:16">
      <c r="P3347"/>
    </row>
    <row r="3348" spans="16:16">
      <c r="P3348"/>
    </row>
    <row r="3349" spans="16:16">
      <c r="P3349"/>
    </row>
    <row r="3350" spans="16:16">
      <c r="P3350"/>
    </row>
    <row r="3351" spans="16:16">
      <c r="P3351"/>
    </row>
    <row r="3352" spans="16:16">
      <c r="P3352"/>
    </row>
    <row r="3353" spans="16:16">
      <c r="P3353"/>
    </row>
    <row r="3354" spans="16:16">
      <c r="P3354"/>
    </row>
    <row r="3355" spans="16:16">
      <c r="P3355"/>
    </row>
    <row r="3356" spans="16:16">
      <c r="P3356"/>
    </row>
    <row r="3357" spans="16:16">
      <c r="P3357"/>
    </row>
    <row r="3358" spans="16:16">
      <c r="P3358"/>
    </row>
    <row r="3359" spans="16:16">
      <c r="P3359"/>
    </row>
    <row r="3360" spans="16:16">
      <c r="P3360"/>
    </row>
    <row r="3361" spans="16:16">
      <c r="P3361"/>
    </row>
    <row r="3362" spans="16:16">
      <c r="P3362"/>
    </row>
    <row r="3363" spans="16:16">
      <c r="P3363"/>
    </row>
    <row r="3364" spans="16:16">
      <c r="P3364"/>
    </row>
    <row r="3365" spans="16:16">
      <c r="P3365"/>
    </row>
    <row r="3366" spans="16:16">
      <c r="P3366"/>
    </row>
    <row r="3367" spans="16:16">
      <c r="P3367"/>
    </row>
    <row r="3368" spans="16:16">
      <c r="P3368"/>
    </row>
    <row r="3369" spans="16:16">
      <c r="P3369"/>
    </row>
    <row r="3370" spans="16:16">
      <c r="P3370"/>
    </row>
    <row r="3371" spans="16:16">
      <c r="P3371"/>
    </row>
    <row r="3372" spans="16:16">
      <c r="P3372"/>
    </row>
    <row r="3373" spans="16:16">
      <c r="P3373"/>
    </row>
    <row r="3374" spans="16:16">
      <c r="P3374"/>
    </row>
    <row r="3375" spans="16:16">
      <c r="P3375"/>
    </row>
    <row r="3376" spans="16:16">
      <c r="P3376"/>
    </row>
    <row r="3377" spans="16:16">
      <c r="P3377"/>
    </row>
    <row r="3378" spans="16:16">
      <c r="P3378"/>
    </row>
    <row r="3379" spans="16:16">
      <c r="P3379"/>
    </row>
    <row r="3380" spans="16:16">
      <c r="P3380"/>
    </row>
    <row r="3381" spans="16:16">
      <c r="P3381"/>
    </row>
    <row r="3382" spans="16:16">
      <c r="P3382"/>
    </row>
    <row r="3383" spans="16:16">
      <c r="P3383"/>
    </row>
    <row r="3384" spans="16:16">
      <c r="P3384"/>
    </row>
    <row r="3385" spans="16:16">
      <c r="P3385"/>
    </row>
    <row r="3386" spans="16:16">
      <c r="P3386"/>
    </row>
    <row r="3387" spans="16:16">
      <c r="P3387"/>
    </row>
    <row r="3388" spans="16:16">
      <c r="P3388"/>
    </row>
    <row r="3389" spans="16:16">
      <c r="P3389"/>
    </row>
    <row r="3390" spans="16:16">
      <c r="P3390"/>
    </row>
    <row r="3391" spans="16:16">
      <c r="P3391"/>
    </row>
    <row r="3392" spans="16:16">
      <c r="P3392"/>
    </row>
    <row r="3393" spans="16:16">
      <c r="P3393"/>
    </row>
    <row r="3394" spans="16:16">
      <c r="P3394"/>
    </row>
    <row r="3395" spans="16:16">
      <c r="P3395"/>
    </row>
    <row r="3396" spans="16:16">
      <c r="P3396"/>
    </row>
    <row r="3397" spans="16:16">
      <c r="P3397"/>
    </row>
    <row r="3398" spans="16:16">
      <c r="P3398"/>
    </row>
    <row r="3399" spans="16:16">
      <c r="P3399"/>
    </row>
    <row r="3400" spans="16:16">
      <c r="P3400"/>
    </row>
    <row r="3401" spans="16:16">
      <c r="P3401"/>
    </row>
    <row r="3402" spans="16:16">
      <c r="P3402"/>
    </row>
    <row r="3403" spans="16:16">
      <c r="P3403"/>
    </row>
    <row r="3404" spans="16:16">
      <c r="P3404"/>
    </row>
    <row r="3405" spans="16:16">
      <c r="P3405"/>
    </row>
    <row r="3406" spans="16:16">
      <c r="P3406"/>
    </row>
    <row r="3407" spans="16:16">
      <c r="P3407"/>
    </row>
    <row r="3408" spans="16:16">
      <c r="P3408"/>
    </row>
    <row r="3409" spans="16:16">
      <c r="P3409"/>
    </row>
    <row r="3410" spans="16:16">
      <c r="P3410"/>
    </row>
    <row r="3411" spans="16:16">
      <c r="P3411"/>
    </row>
    <row r="3412" spans="16:16">
      <c r="P3412"/>
    </row>
    <row r="3413" spans="16:16">
      <c r="P3413"/>
    </row>
    <row r="3414" spans="16:16">
      <c r="P3414"/>
    </row>
    <row r="3415" spans="16:16">
      <c r="P3415"/>
    </row>
    <row r="3416" spans="16:16">
      <c r="P3416"/>
    </row>
    <row r="3417" spans="16:16">
      <c r="P3417"/>
    </row>
    <row r="3418" spans="16:16">
      <c r="P3418"/>
    </row>
    <row r="3419" spans="16:16">
      <c r="P3419"/>
    </row>
    <row r="3420" spans="16:16">
      <c r="P3420"/>
    </row>
    <row r="3421" spans="16:16">
      <c r="P3421"/>
    </row>
    <row r="3422" spans="16:16">
      <c r="P3422"/>
    </row>
    <row r="3423" spans="16:16">
      <c r="P3423"/>
    </row>
    <row r="3424" spans="16:16">
      <c r="P3424"/>
    </row>
    <row r="3425" spans="16:16">
      <c r="P3425"/>
    </row>
    <row r="3426" spans="16:16">
      <c r="P3426"/>
    </row>
    <row r="3427" spans="16:16">
      <c r="P3427"/>
    </row>
    <row r="3428" spans="16:16">
      <c r="P3428"/>
    </row>
    <row r="3429" spans="16:16">
      <c r="P3429"/>
    </row>
    <row r="3430" spans="16:16">
      <c r="P3430"/>
    </row>
    <row r="3431" spans="16:16">
      <c r="P3431"/>
    </row>
    <row r="3432" spans="16:16">
      <c r="P3432"/>
    </row>
    <row r="3433" spans="16:16">
      <c r="P3433"/>
    </row>
    <row r="3434" spans="16:16">
      <c r="P3434"/>
    </row>
    <row r="3435" spans="16:16">
      <c r="P3435"/>
    </row>
    <row r="3436" spans="16:16">
      <c r="P3436"/>
    </row>
    <row r="3437" spans="16:16">
      <c r="P3437"/>
    </row>
    <row r="3438" spans="16:16">
      <c r="P3438"/>
    </row>
    <row r="3439" spans="16:16">
      <c r="P3439"/>
    </row>
    <row r="3440" spans="16:16">
      <c r="P3440"/>
    </row>
    <row r="3441" spans="16:16">
      <c r="P3441"/>
    </row>
    <row r="3442" spans="16:16">
      <c r="P3442"/>
    </row>
    <row r="3443" spans="16:16">
      <c r="P3443"/>
    </row>
    <row r="3444" spans="16:16">
      <c r="P3444"/>
    </row>
    <row r="3445" spans="16:16">
      <c r="P3445"/>
    </row>
    <row r="3446" spans="16:16">
      <c r="P3446"/>
    </row>
    <row r="3447" spans="16:16">
      <c r="P3447"/>
    </row>
    <row r="3448" spans="16:16">
      <c r="P3448"/>
    </row>
    <row r="3449" spans="16:16">
      <c r="P3449"/>
    </row>
    <row r="3450" spans="16:16">
      <c r="P3450"/>
    </row>
    <row r="3451" spans="16:16">
      <c r="P3451"/>
    </row>
    <row r="3452" spans="16:16">
      <c r="P3452"/>
    </row>
    <row r="3453" spans="16:16">
      <c r="P3453"/>
    </row>
    <row r="3454" spans="16:16">
      <c r="P3454"/>
    </row>
    <row r="3455" spans="16:16">
      <c r="P3455"/>
    </row>
    <row r="3456" spans="16:16">
      <c r="P3456"/>
    </row>
    <row r="3457" spans="16:16">
      <c r="P3457"/>
    </row>
    <row r="3458" spans="16:16">
      <c r="P3458"/>
    </row>
    <row r="3459" spans="16:16">
      <c r="P3459"/>
    </row>
    <row r="3460" spans="16:16">
      <c r="P3460"/>
    </row>
    <row r="3461" spans="16:16">
      <c r="P3461"/>
    </row>
    <row r="3462" spans="16:16">
      <c r="P3462"/>
    </row>
    <row r="3463" spans="16:16">
      <c r="P3463"/>
    </row>
    <row r="3464" spans="16:16">
      <c r="P3464"/>
    </row>
    <row r="3465" spans="16:16">
      <c r="P3465"/>
    </row>
    <row r="3466" spans="16:16">
      <c r="P3466"/>
    </row>
    <row r="3467" spans="16:16">
      <c r="P3467"/>
    </row>
    <row r="3468" spans="16:16">
      <c r="P3468"/>
    </row>
    <row r="3469" spans="16:16">
      <c r="P3469"/>
    </row>
    <row r="3470" spans="16:16">
      <c r="P3470"/>
    </row>
    <row r="3471" spans="16:16">
      <c r="P3471"/>
    </row>
    <row r="3472" spans="16:16">
      <c r="P3472"/>
    </row>
    <row r="3473" spans="16:16">
      <c r="P3473"/>
    </row>
    <row r="3474" spans="16:16">
      <c r="P3474"/>
    </row>
    <row r="3475" spans="16:16">
      <c r="P3475"/>
    </row>
    <row r="3476" spans="16:16">
      <c r="P3476"/>
    </row>
    <row r="3477" spans="16:16">
      <c r="P3477"/>
    </row>
    <row r="3478" spans="16:16">
      <c r="P3478"/>
    </row>
    <row r="3479" spans="16:16">
      <c r="P3479"/>
    </row>
    <row r="3480" spans="16:16">
      <c r="P3480"/>
    </row>
    <row r="3481" spans="16:16">
      <c r="P3481"/>
    </row>
    <row r="3482" spans="16:16">
      <c r="P3482"/>
    </row>
    <row r="3483" spans="16:16">
      <c r="P3483"/>
    </row>
    <row r="3484" spans="16:16">
      <c r="P3484"/>
    </row>
    <row r="3485" spans="16:16">
      <c r="P3485"/>
    </row>
    <row r="3486" spans="16:16">
      <c r="P3486"/>
    </row>
    <row r="3487" spans="16:16">
      <c r="P3487"/>
    </row>
    <row r="3488" spans="16:16">
      <c r="P3488"/>
    </row>
    <row r="3489" spans="16:16">
      <c r="P3489"/>
    </row>
    <row r="3490" spans="16:16">
      <c r="P3490"/>
    </row>
    <row r="3491" spans="16:16">
      <c r="P3491"/>
    </row>
    <row r="3492" spans="16:16">
      <c r="P3492"/>
    </row>
    <row r="3493" spans="16:16">
      <c r="P3493"/>
    </row>
    <row r="3494" spans="16:16">
      <c r="P3494"/>
    </row>
    <row r="3495" spans="16:16">
      <c r="P3495"/>
    </row>
    <row r="3496" spans="16:16">
      <c r="P3496"/>
    </row>
    <row r="3497" spans="16:16">
      <c r="P3497"/>
    </row>
    <row r="3498" spans="16:16">
      <c r="P3498"/>
    </row>
    <row r="3499" spans="16:16">
      <c r="P3499"/>
    </row>
    <row r="3500" spans="16:16">
      <c r="P3500"/>
    </row>
    <row r="3501" spans="16:16">
      <c r="P3501"/>
    </row>
    <row r="3502" spans="16:16">
      <c r="P3502"/>
    </row>
    <row r="3503" spans="16:16">
      <c r="P3503"/>
    </row>
    <row r="3504" spans="16:16">
      <c r="P3504"/>
    </row>
    <row r="3505" spans="16:16">
      <c r="P3505"/>
    </row>
    <row r="3506" spans="16:16">
      <c r="P3506"/>
    </row>
    <row r="3507" spans="16:16">
      <c r="P3507"/>
    </row>
    <row r="3508" spans="16:16">
      <c r="P3508"/>
    </row>
    <row r="3509" spans="16:16">
      <c r="P3509"/>
    </row>
    <row r="3510" spans="16:16">
      <c r="P3510"/>
    </row>
    <row r="3511" spans="16:16">
      <c r="P3511"/>
    </row>
    <row r="3512" spans="16:16">
      <c r="P3512"/>
    </row>
    <row r="3513" spans="16:16">
      <c r="P3513"/>
    </row>
    <row r="3514" spans="16:16">
      <c r="P3514"/>
    </row>
    <row r="3515" spans="16:16">
      <c r="P3515"/>
    </row>
    <row r="3516" spans="16:16">
      <c r="P3516"/>
    </row>
    <row r="3517" spans="16:16">
      <c r="P3517"/>
    </row>
    <row r="3518" spans="16:16">
      <c r="P3518"/>
    </row>
    <row r="3519" spans="16:16">
      <c r="P3519"/>
    </row>
    <row r="3520" spans="16:16">
      <c r="P3520"/>
    </row>
    <row r="3521" spans="16:16">
      <c r="P3521"/>
    </row>
    <row r="3522" spans="16:16">
      <c r="P3522"/>
    </row>
    <row r="3523" spans="16:16">
      <c r="P3523"/>
    </row>
    <row r="3524" spans="16:16">
      <c r="P3524"/>
    </row>
    <row r="3525" spans="16:16">
      <c r="P3525"/>
    </row>
    <row r="3526" spans="16:16">
      <c r="P3526"/>
    </row>
    <row r="3527" spans="16:16">
      <c r="P3527"/>
    </row>
    <row r="3528" spans="16:16">
      <c r="P3528"/>
    </row>
    <row r="3529" spans="16:16">
      <c r="P3529"/>
    </row>
    <row r="3530" spans="16:16">
      <c r="P3530"/>
    </row>
    <row r="3531" spans="16:16">
      <c r="P3531"/>
    </row>
    <row r="3532" spans="16:16">
      <c r="P3532"/>
    </row>
    <row r="3533" spans="16:16">
      <c r="P3533"/>
    </row>
    <row r="3534" spans="16:16">
      <c r="P3534"/>
    </row>
    <row r="3535" spans="16:16">
      <c r="P3535"/>
    </row>
    <row r="3536" spans="16:16">
      <c r="P3536"/>
    </row>
    <row r="3537" spans="16:16">
      <c r="P3537"/>
    </row>
    <row r="3538" spans="16:16">
      <c r="P3538"/>
    </row>
    <row r="3539" spans="16:16">
      <c r="P3539"/>
    </row>
    <row r="3540" spans="16:16">
      <c r="P3540"/>
    </row>
    <row r="3541" spans="16:16">
      <c r="P3541"/>
    </row>
    <row r="3542" spans="16:16">
      <c r="P3542"/>
    </row>
    <row r="3543" spans="16:16">
      <c r="P3543"/>
    </row>
    <row r="3544" spans="16:16">
      <c r="P3544"/>
    </row>
    <row r="3545" spans="16:16">
      <c r="P3545"/>
    </row>
    <row r="3546" spans="16:16">
      <c r="P3546"/>
    </row>
    <row r="3547" spans="16:16">
      <c r="P3547"/>
    </row>
    <row r="3548" spans="16:16">
      <c r="P3548"/>
    </row>
    <row r="3549" spans="16:16">
      <c r="P3549"/>
    </row>
    <row r="3550" spans="16:16">
      <c r="P3550"/>
    </row>
    <row r="3551" spans="16:16">
      <c r="P3551"/>
    </row>
    <row r="3552" spans="16:16">
      <c r="P3552"/>
    </row>
    <row r="3553" spans="16:16">
      <c r="P3553"/>
    </row>
    <row r="3554" spans="16:16">
      <c r="P3554"/>
    </row>
    <row r="3555" spans="16:16">
      <c r="P3555"/>
    </row>
    <row r="3556" spans="16:16">
      <c r="P3556"/>
    </row>
    <row r="3557" spans="16:16">
      <c r="P3557"/>
    </row>
    <row r="3558" spans="16:16">
      <c r="P3558"/>
    </row>
    <row r="3559" spans="16:16">
      <c r="P3559"/>
    </row>
    <row r="3560" spans="16:16">
      <c r="P3560"/>
    </row>
    <row r="3561" spans="16:16">
      <c r="P3561"/>
    </row>
    <row r="3562" spans="16:16">
      <c r="P3562"/>
    </row>
    <row r="3563" spans="16:16">
      <c r="P3563"/>
    </row>
    <row r="3564" spans="16:16">
      <c r="P3564"/>
    </row>
    <row r="3565" spans="16:16">
      <c r="P3565"/>
    </row>
    <row r="3566" spans="16:16">
      <c r="P3566"/>
    </row>
    <row r="3567" spans="16:16">
      <c r="P3567"/>
    </row>
    <row r="3568" spans="16:16">
      <c r="P3568"/>
    </row>
    <row r="3569" spans="16:16">
      <c r="P3569"/>
    </row>
    <row r="3570" spans="16:16">
      <c r="P3570"/>
    </row>
    <row r="3571" spans="16:16">
      <c r="P3571"/>
    </row>
    <row r="3572" spans="16:16">
      <c r="P3572"/>
    </row>
    <row r="3573" spans="16:16">
      <c r="P3573"/>
    </row>
    <row r="3574" spans="16:16">
      <c r="P3574"/>
    </row>
    <row r="3575" spans="16:16">
      <c r="P3575"/>
    </row>
    <row r="3576" spans="16:16">
      <c r="P3576"/>
    </row>
    <row r="3577" spans="16:16">
      <c r="P3577"/>
    </row>
    <row r="3578" spans="16:16">
      <c r="P3578"/>
    </row>
    <row r="3579" spans="16:16">
      <c r="P3579"/>
    </row>
    <row r="3580" spans="16:16">
      <c r="P3580"/>
    </row>
    <row r="3581" spans="16:16">
      <c r="P3581"/>
    </row>
    <row r="3582" spans="16:16">
      <c r="P3582"/>
    </row>
    <row r="3583" spans="16:16">
      <c r="P3583"/>
    </row>
    <row r="3584" spans="16:16">
      <c r="P3584"/>
    </row>
    <row r="3585" spans="16:16">
      <c r="P3585"/>
    </row>
    <row r="3586" spans="16:16">
      <c r="P3586"/>
    </row>
    <row r="3587" spans="16:16">
      <c r="P3587"/>
    </row>
    <row r="3588" spans="16:16">
      <c r="P3588"/>
    </row>
    <row r="3589" spans="16:16">
      <c r="P3589"/>
    </row>
    <row r="3590" spans="16:16">
      <c r="P3590"/>
    </row>
    <row r="3591" spans="16:16">
      <c r="P3591"/>
    </row>
    <row r="3592" spans="16:16">
      <c r="P3592"/>
    </row>
    <row r="3593" spans="16:16">
      <c r="P3593"/>
    </row>
    <row r="3594" spans="16:16">
      <c r="P3594"/>
    </row>
    <row r="3595" spans="16:16">
      <c r="P3595"/>
    </row>
    <row r="3596" spans="16:16">
      <c r="P3596"/>
    </row>
    <row r="3597" spans="16:16">
      <c r="P3597"/>
    </row>
    <row r="3598" spans="16:16">
      <c r="P3598"/>
    </row>
    <row r="3599" spans="16:16">
      <c r="P3599"/>
    </row>
    <row r="3600" spans="16:16">
      <c r="P3600"/>
    </row>
    <row r="3601" spans="16:16">
      <c r="P3601"/>
    </row>
    <row r="3602" spans="16:16">
      <c r="P3602"/>
    </row>
    <row r="3603" spans="16:16">
      <c r="P3603"/>
    </row>
    <row r="3604" spans="16:16">
      <c r="P3604"/>
    </row>
    <row r="3605" spans="16:16">
      <c r="P3605"/>
    </row>
    <row r="3606" spans="16:16">
      <c r="P3606"/>
    </row>
    <row r="3607" spans="16:16">
      <c r="P3607"/>
    </row>
    <row r="3608" spans="16:16">
      <c r="P3608"/>
    </row>
    <row r="3609" spans="16:16">
      <c r="P3609"/>
    </row>
    <row r="3610" spans="16:16">
      <c r="P3610"/>
    </row>
    <row r="3611" spans="16:16">
      <c r="P3611"/>
    </row>
    <row r="3612" spans="16:16">
      <c r="P3612"/>
    </row>
    <row r="3613" spans="16:16">
      <c r="P3613"/>
    </row>
    <row r="3614" spans="16:16">
      <c r="P3614"/>
    </row>
    <row r="3615" spans="16:16">
      <c r="P3615"/>
    </row>
    <row r="3616" spans="16:16">
      <c r="P3616"/>
    </row>
    <row r="3617" spans="16:16">
      <c r="P3617"/>
    </row>
    <row r="3618" spans="16:16">
      <c r="P3618"/>
    </row>
    <row r="3619" spans="16:16">
      <c r="P3619"/>
    </row>
    <row r="3620" spans="16:16">
      <c r="P3620"/>
    </row>
    <row r="3621" spans="16:16">
      <c r="P3621"/>
    </row>
    <row r="3622" spans="16:16">
      <c r="P3622"/>
    </row>
    <row r="3623" spans="16:16">
      <c r="P3623"/>
    </row>
    <row r="3624" spans="16:16">
      <c r="P3624"/>
    </row>
    <row r="3625" spans="16:16">
      <c r="P3625"/>
    </row>
    <row r="3626" spans="16:16">
      <c r="P3626"/>
    </row>
    <row r="3627" spans="16:16">
      <c r="P3627"/>
    </row>
    <row r="3628" spans="16:16">
      <c r="P3628"/>
    </row>
    <row r="3629" spans="16:16">
      <c r="P3629"/>
    </row>
    <row r="3630" spans="16:16">
      <c r="P3630"/>
    </row>
    <row r="3631" spans="16:16">
      <c r="P3631"/>
    </row>
    <row r="3632" spans="16:16">
      <c r="P3632"/>
    </row>
    <row r="3633" spans="16:16">
      <c r="P3633"/>
    </row>
    <row r="3634" spans="16:16">
      <c r="P3634"/>
    </row>
    <row r="3635" spans="16:16">
      <c r="P3635"/>
    </row>
    <row r="3636" spans="16:16">
      <c r="P3636"/>
    </row>
    <row r="3637" spans="16:16">
      <c r="P3637"/>
    </row>
    <row r="3638" spans="16:16">
      <c r="P3638"/>
    </row>
    <row r="3639" spans="16:16">
      <c r="P3639"/>
    </row>
    <row r="3640" spans="16:16">
      <c r="P3640"/>
    </row>
    <row r="3641" spans="16:16">
      <c r="P3641"/>
    </row>
    <row r="3642" spans="16:16">
      <c r="P3642"/>
    </row>
    <row r="3643" spans="16:16">
      <c r="P3643"/>
    </row>
    <row r="3644" spans="16:16">
      <c r="P3644"/>
    </row>
    <row r="3645" spans="16:16">
      <c r="P3645"/>
    </row>
    <row r="3646" spans="16:16">
      <c r="P3646"/>
    </row>
    <row r="3647" spans="16:16">
      <c r="P3647"/>
    </row>
    <row r="3648" spans="16:16">
      <c r="P3648"/>
    </row>
    <row r="3649" spans="16:16">
      <c r="P3649"/>
    </row>
    <row r="3650" spans="16:16">
      <c r="P3650"/>
    </row>
    <row r="3651" spans="16:16">
      <c r="P3651"/>
    </row>
    <row r="3652" spans="16:16">
      <c r="P3652"/>
    </row>
    <row r="3653" spans="16:16">
      <c r="P3653"/>
    </row>
    <row r="3654" spans="16:16">
      <c r="P3654"/>
    </row>
    <row r="3655" spans="16:16">
      <c r="P3655"/>
    </row>
    <row r="3656" spans="16:16">
      <c r="P3656"/>
    </row>
    <row r="3657" spans="16:16">
      <c r="P3657"/>
    </row>
    <row r="3658" spans="16:16">
      <c r="P3658"/>
    </row>
    <row r="3659" spans="16:16">
      <c r="P3659"/>
    </row>
    <row r="3660" spans="16:16">
      <c r="P3660"/>
    </row>
    <row r="3661" spans="16:16">
      <c r="P3661"/>
    </row>
    <row r="3662" spans="16:16">
      <c r="P3662"/>
    </row>
    <row r="3663" spans="16:16">
      <c r="P3663"/>
    </row>
    <row r="3664" spans="16:16">
      <c r="P3664"/>
    </row>
    <row r="3665" spans="16:16">
      <c r="P3665"/>
    </row>
    <row r="3666" spans="16:16">
      <c r="P3666"/>
    </row>
    <row r="3667" spans="16:16">
      <c r="P3667"/>
    </row>
    <row r="3668" spans="16:16">
      <c r="P3668"/>
    </row>
    <row r="3669" spans="16:16">
      <c r="P3669"/>
    </row>
    <row r="3670" spans="16:16">
      <c r="P3670"/>
    </row>
    <row r="3671" spans="16:16">
      <c r="P3671"/>
    </row>
    <row r="3672" spans="16:16">
      <c r="P3672"/>
    </row>
    <row r="3673" spans="16:16">
      <c r="P3673"/>
    </row>
    <row r="3674" spans="16:16">
      <c r="P3674"/>
    </row>
    <row r="3675" spans="16:16">
      <c r="P3675"/>
    </row>
    <row r="3676" spans="16:16">
      <c r="P3676"/>
    </row>
    <row r="3677" spans="16:16">
      <c r="P3677"/>
    </row>
    <row r="3678" spans="16:16">
      <c r="P3678"/>
    </row>
    <row r="3679" spans="16:16">
      <c r="P3679"/>
    </row>
    <row r="3680" spans="16:16">
      <c r="P3680"/>
    </row>
    <row r="3681" spans="16:16">
      <c r="P3681"/>
    </row>
    <row r="3682" spans="16:16">
      <c r="P3682"/>
    </row>
    <row r="3683" spans="16:16">
      <c r="P3683"/>
    </row>
    <row r="3684" spans="16:16">
      <c r="P3684"/>
    </row>
    <row r="3685" spans="16:16">
      <c r="P3685"/>
    </row>
    <row r="3686" spans="16:16">
      <c r="P3686"/>
    </row>
    <row r="3687" spans="16:16">
      <c r="P3687"/>
    </row>
    <row r="3688" spans="16:16">
      <c r="P3688"/>
    </row>
    <row r="3689" spans="16:16">
      <c r="P3689"/>
    </row>
    <row r="3690" spans="16:16">
      <c r="P3690"/>
    </row>
    <row r="3691" spans="16:16">
      <c r="P3691"/>
    </row>
    <row r="3692" spans="16:16">
      <c r="P3692"/>
    </row>
    <row r="3693" spans="16:16">
      <c r="P3693"/>
    </row>
    <row r="3694" spans="16:16">
      <c r="P3694"/>
    </row>
    <row r="3695" spans="16:16">
      <c r="P3695"/>
    </row>
    <row r="3696" spans="16:16">
      <c r="P3696"/>
    </row>
    <row r="3697" spans="16:16">
      <c r="P3697"/>
    </row>
    <row r="3698" spans="16:16">
      <c r="P3698"/>
    </row>
    <row r="3699" spans="16:16">
      <c r="P3699"/>
    </row>
    <row r="3700" spans="16:16">
      <c r="P3700"/>
    </row>
    <row r="3701" spans="16:16">
      <c r="P3701"/>
    </row>
    <row r="3702" spans="16:16">
      <c r="P3702"/>
    </row>
    <row r="3703" spans="16:16">
      <c r="P3703"/>
    </row>
    <row r="3704" spans="16:16">
      <c r="P3704"/>
    </row>
    <row r="3705" spans="16:16">
      <c r="P3705"/>
    </row>
    <row r="3706" spans="16:16">
      <c r="P3706"/>
    </row>
    <row r="3707" spans="16:16">
      <c r="P3707"/>
    </row>
    <row r="3708" spans="16:16">
      <c r="P3708"/>
    </row>
    <row r="3709" spans="16:16">
      <c r="P3709"/>
    </row>
    <row r="3710" spans="16:16">
      <c r="P3710"/>
    </row>
    <row r="3711" spans="16:16">
      <c r="P3711"/>
    </row>
    <row r="3712" spans="16:16">
      <c r="P3712"/>
    </row>
    <row r="3713" spans="16:16">
      <c r="P3713"/>
    </row>
    <row r="3714" spans="16:16">
      <c r="P3714"/>
    </row>
    <row r="3715" spans="16:16">
      <c r="P3715"/>
    </row>
    <row r="3716" spans="16:16">
      <c r="P3716"/>
    </row>
    <row r="3717" spans="16:16">
      <c r="P3717"/>
    </row>
    <row r="3718" spans="16:16">
      <c r="P3718"/>
    </row>
    <row r="3719" spans="16:16">
      <c r="P3719"/>
    </row>
    <row r="3720" spans="16:16">
      <c r="P3720"/>
    </row>
    <row r="3721" spans="16:16">
      <c r="P3721"/>
    </row>
    <row r="3722" spans="16:16">
      <c r="P3722"/>
    </row>
    <row r="3723" spans="16:16">
      <c r="P3723"/>
    </row>
    <row r="3724" spans="16:16">
      <c r="P3724"/>
    </row>
    <row r="3725" spans="16:16">
      <c r="P3725"/>
    </row>
    <row r="3726" spans="16:16">
      <c r="P3726"/>
    </row>
    <row r="3727" spans="16:16">
      <c r="P3727"/>
    </row>
    <row r="3728" spans="16:16">
      <c r="P3728"/>
    </row>
    <row r="3729" spans="16:16">
      <c r="P3729"/>
    </row>
    <row r="3730" spans="16:16">
      <c r="P3730"/>
    </row>
    <row r="3731" spans="16:16">
      <c r="P3731"/>
    </row>
    <row r="3732" spans="16:16">
      <c r="P3732"/>
    </row>
    <row r="3733" spans="16:16">
      <c r="P3733"/>
    </row>
    <row r="3734" spans="16:16">
      <c r="P3734"/>
    </row>
    <row r="3735" spans="16:16">
      <c r="P3735"/>
    </row>
    <row r="3736" spans="16:16">
      <c r="P3736"/>
    </row>
    <row r="3737" spans="16:16">
      <c r="P3737"/>
    </row>
    <row r="3738" spans="16:16">
      <c r="P3738"/>
    </row>
    <row r="3739" spans="16:16">
      <c r="P3739"/>
    </row>
    <row r="3740" spans="16:16">
      <c r="P3740"/>
    </row>
    <row r="3741" spans="16:16">
      <c r="P3741"/>
    </row>
    <row r="3742" spans="16:16">
      <c r="P3742"/>
    </row>
    <row r="3743" spans="16:16">
      <c r="P3743"/>
    </row>
    <row r="3744" spans="16:16">
      <c r="P3744"/>
    </row>
    <row r="3745" spans="16:16">
      <c r="P3745"/>
    </row>
    <row r="3746" spans="16:16">
      <c r="P3746"/>
    </row>
    <row r="3747" spans="16:16">
      <c r="P3747"/>
    </row>
    <row r="3748" spans="16:16">
      <c r="P3748"/>
    </row>
    <row r="3749" spans="16:16">
      <c r="P3749"/>
    </row>
    <row r="3750" spans="16:16">
      <c r="P3750"/>
    </row>
    <row r="3751" spans="16:16">
      <c r="P3751"/>
    </row>
    <row r="3752" spans="16:16">
      <c r="P3752"/>
    </row>
    <row r="3753" spans="16:16">
      <c r="P3753"/>
    </row>
    <row r="3754" spans="16:16">
      <c r="P3754"/>
    </row>
    <row r="3755" spans="16:16">
      <c r="P3755"/>
    </row>
    <row r="3756" spans="16:16">
      <c r="P3756"/>
    </row>
    <row r="3757" spans="16:16">
      <c r="P3757"/>
    </row>
    <row r="3758" spans="16:16">
      <c r="P3758"/>
    </row>
    <row r="3759" spans="16:16">
      <c r="P3759"/>
    </row>
    <row r="3760" spans="16:16">
      <c r="P3760"/>
    </row>
    <row r="3761" spans="16:16">
      <c r="P3761"/>
    </row>
    <row r="3762" spans="16:16">
      <c r="P3762"/>
    </row>
    <row r="3763" spans="16:16">
      <c r="P3763"/>
    </row>
    <row r="3764" spans="16:16">
      <c r="P3764"/>
    </row>
    <row r="3765" spans="16:16">
      <c r="P3765"/>
    </row>
    <row r="3766" spans="16:16">
      <c r="P3766"/>
    </row>
    <row r="3767" spans="16:16">
      <c r="P3767"/>
    </row>
    <row r="3768" spans="16:16">
      <c r="P3768"/>
    </row>
    <row r="3769" spans="16:16">
      <c r="P3769"/>
    </row>
    <row r="3770" spans="16:16">
      <c r="P3770"/>
    </row>
    <row r="3771" spans="16:16">
      <c r="P3771"/>
    </row>
    <row r="3772" spans="16:16">
      <c r="P3772"/>
    </row>
    <row r="3773" spans="16:16">
      <c r="P3773"/>
    </row>
    <row r="3774" spans="16:16">
      <c r="P3774"/>
    </row>
    <row r="3775" spans="16:16">
      <c r="P3775"/>
    </row>
    <row r="3776" spans="16:16">
      <c r="P3776"/>
    </row>
    <row r="3777" spans="16:16">
      <c r="P3777"/>
    </row>
    <row r="3778" spans="16:16">
      <c r="P3778"/>
    </row>
    <row r="3779" spans="16:16">
      <c r="P3779"/>
    </row>
    <row r="3780" spans="16:16">
      <c r="P3780"/>
    </row>
    <row r="3781" spans="16:16">
      <c r="P3781"/>
    </row>
    <row r="3782" spans="16:16">
      <c r="P3782"/>
    </row>
    <row r="3783" spans="16:16">
      <c r="P3783"/>
    </row>
    <row r="3784" spans="16:16">
      <c r="P3784"/>
    </row>
    <row r="3785" spans="16:16">
      <c r="P3785"/>
    </row>
    <row r="3786" spans="16:16">
      <c r="P3786"/>
    </row>
    <row r="3787" spans="16:16">
      <c r="P3787"/>
    </row>
    <row r="3788" spans="16:16">
      <c r="P3788"/>
    </row>
    <row r="3789" spans="16:16">
      <c r="P3789"/>
    </row>
    <row r="3790" spans="16:16">
      <c r="P3790"/>
    </row>
    <row r="3791" spans="16:16">
      <c r="P3791"/>
    </row>
    <row r="3792" spans="16:16">
      <c r="P3792"/>
    </row>
    <row r="3793" spans="16:16">
      <c r="P3793"/>
    </row>
    <row r="3794" spans="16:16">
      <c r="P3794"/>
    </row>
    <row r="3795" spans="16:16">
      <c r="P3795"/>
    </row>
    <row r="3796" spans="16:16">
      <c r="P3796"/>
    </row>
    <row r="3797" spans="16:16">
      <c r="P3797"/>
    </row>
    <row r="3798" spans="16:16">
      <c r="P3798"/>
    </row>
    <row r="3799" spans="16:16">
      <c r="P3799"/>
    </row>
    <row r="3800" spans="16:16">
      <c r="P3800"/>
    </row>
    <row r="3801" spans="16:16">
      <c r="P3801"/>
    </row>
    <row r="3802" spans="16:16">
      <c r="P3802"/>
    </row>
    <row r="3803" spans="16:16">
      <c r="P3803"/>
    </row>
    <row r="3804" spans="16:16">
      <c r="P3804"/>
    </row>
    <row r="3805" spans="16:16">
      <c r="P3805"/>
    </row>
    <row r="3806" spans="16:16">
      <c r="P3806"/>
    </row>
    <row r="3807" spans="16:16">
      <c r="P3807"/>
    </row>
    <row r="3808" spans="16:16">
      <c r="P3808"/>
    </row>
    <row r="3809" spans="16:16">
      <c r="P3809"/>
    </row>
    <row r="3810" spans="16:16">
      <c r="P3810"/>
    </row>
    <row r="3811" spans="16:16">
      <c r="P3811"/>
    </row>
    <row r="3812" spans="16:16">
      <c r="P3812"/>
    </row>
    <row r="3813" spans="16:16">
      <c r="P3813"/>
    </row>
    <row r="3814" spans="16:16">
      <c r="P3814"/>
    </row>
    <row r="3815" spans="16:16">
      <c r="P3815"/>
    </row>
    <row r="3816" spans="16:16">
      <c r="P3816"/>
    </row>
    <row r="3817" spans="16:16">
      <c r="P3817"/>
    </row>
    <row r="3818" spans="16:16">
      <c r="P3818"/>
    </row>
    <row r="3819" spans="16:16">
      <c r="P3819"/>
    </row>
    <row r="3820" spans="16:16">
      <c r="P3820"/>
    </row>
    <row r="3821" spans="16:16">
      <c r="P3821"/>
    </row>
    <row r="3822" spans="16:16">
      <c r="P3822"/>
    </row>
    <row r="3823" spans="16:16">
      <c r="P3823"/>
    </row>
    <row r="3824" spans="16:16">
      <c r="P3824"/>
    </row>
    <row r="3825" spans="16:16">
      <c r="P3825"/>
    </row>
    <row r="3826" spans="16:16">
      <c r="P3826"/>
    </row>
    <row r="3827" spans="16:16">
      <c r="P3827"/>
    </row>
    <row r="3828" spans="16:16">
      <c r="P3828"/>
    </row>
    <row r="3829" spans="16:16">
      <c r="P3829"/>
    </row>
    <row r="3830" spans="16:16">
      <c r="P3830"/>
    </row>
    <row r="3831" spans="16:16">
      <c r="P3831"/>
    </row>
    <row r="3832" spans="16:16">
      <c r="P3832"/>
    </row>
    <row r="3833" spans="16:16">
      <c r="P3833"/>
    </row>
    <row r="3834" spans="16:16">
      <c r="P3834"/>
    </row>
    <row r="3835" spans="16:16">
      <c r="P3835"/>
    </row>
    <row r="3836" spans="16:16">
      <c r="P3836"/>
    </row>
    <row r="3837" spans="16:16">
      <c r="P3837"/>
    </row>
    <row r="3838" spans="16:16">
      <c r="P3838"/>
    </row>
    <row r="3839" spans="16:16">
      <c r="P3839"/>
    </row>
    <row r="3840" spans="16:16">
      <c r="P3840"/>
    </row>
    <row r="3841" spans="16:16">
      <c r="P3841"/>
    </row>
    <row r="3842" spans="16:16">
      <c r="P3842"/>
    </row>
    <row r="3843" spans="16:16">
      <c r="P3843"/>
    </row>
    <row r="3844" spans="16:16">
      <c r="P3844"/>
    </row>
    <row r="3845" spans="16:16">
      <c r="P3845"/>
    </row>
    <row r="3846" spans="16:16">
      <c r="P3846"/>
    </row>
    <row r="3847" spans="16:16">
      <c r="P3847"/>
    </row>
    <row r="3848" spans="16:16">
      <c r="P3848"/>
    </row>
    <row r="3849" spans="16:16">
      <c r="P3849"/>
    </row>
    <row r="3850" spans="16:16">
      <c r="P3850"/>
    </row>
    <row r="3851" spans="16:16">
      <c r="P3851"/>
    </row>
    <row r="3852" spans="16:16">
      <c r="P3852"/>
    </row>
    <row r="3853" spans="16:16">
      <c r="P3853"/>
    </row>
    <row r="3854" spans="16:16">
      <c r="P3854"/>
    </row>
    <row r="3855" spans="16:16">
      <c r="P3855"/>
    </row>
    <row r="3856" spans="16:16">
      <c r="P3856"/>
    </row>
    <row r="3857" spans="16:16">
      <c r="P3857"/>
    </row>
    <row r="3858" spans="16:16">
      <c r="P3858"/>
    </row>
    <row r="3859" spans="16:16">
      <c r="P3859"/>
    </row>
    <row r="3860" spans="16:16">
      <c r="P3860"/>
    </row>
    <row r="3861" spans="16:16">
      <c r="P3861"/>
    </row>
    <row r="3862" spans="16:16">
      <c r="P3862"/>
    </row>
    <row r="3863" spans="16:16">
      <c r="P3863"/>
    </row>
    <row r="3864" spans="16:16">
      <c r="P3864"/>
    </row>
    <row r="3865" spans="16:16">
      <c r="P3865"/>
    </row>
    <row r="3866" spans="16:16">
      <c r="P3866"/>
    </row>
    <row r="3867" spans="16:16">
      <c r="P3867"/>
    </row>
    <row r="3868" spans="16:16">
      <c r="P3868"/>
    </row>
    <row r="3869" spans="16:16">
      <c r="P3869"/>
    </row>
    <row r="3870" spans="16:16">
      <c r="P3870"/>
    </row>
    <row r="3871" spans="16:16">
      <c r="P3871"/>
    </row>
    <row r="3872" spans="16:16">
      <c r="P3872"/>
    </row>
    <row r="3873" spans="16:16">
      <c r="P3873"/>
    </row>
    <row r="3874" spans="16:16">
      <c r="P3874"/>
    </row>
    <row r="3875" spans="16:16">
      <c r="P3875"/>
    </row>
    <row r="3876" spans="16:16">
      <c r="P3876"/>
    </row>
    <row r="3877" spans="16:16">
      <c r="P3877"/>
    </row>
    <row r="3878" spans="16:16">
      <c r="P3878"/>
    </row>
    <row r="3879" spans="16:16">
      <c r="P3879"/>
    </row>
    <row r="3880" spans="16:16">
      <c r="P3880"/>
    </row>
    <row r="3881" spans="16:16">
      <c r="P3881"/>
    </row>
    <row r="3882" spans="16:16">
      <c r="P3882"/>
    </row>
    <row r="3883" spans="16:16">
      <c r="P3883"/>
    </row>
    <row r="3884" spans="16:16">
      <c r="P3884"/>
    </row>
    <row r="3885" spans="16:16">
      <c r="P3885"/>
    </row>
    <row r="3886" spans="16:16">
      <c r="P3886"/>
    </row>
    <row r="3887" spans="16:16">
      <c r="P3887"/>
    </row>
    <row r="3888" spans="16:16">
      <c r="P3888"/>
    </row>
    <row r="3889" spans="16:16">
      <c r="P3889"/>
    </row>
    <row r="3890" spans="16:16">
      <c r="P3890"/>
    </row>
    <row r="3891" spans="16:16">
      <c r="P3891"/>
    </row>
    <row r="3892" spans="16:16">
      <c r="P3892"/>
    </row>
    <row r="3893" spans="16:16">
      <c r="P3893"/>
    </row>
    <row r="3894" spans="16:16">
      <c r="P3894"/>
    </row>
    <row r="3895" spans="16:16">
      <c r="P3895"/>
    </row>
    <row r="3896" spans="16:16">
      <c r="P3896"/>
    </row>
    <row r="3897" spans="16:16">
      <c r="P3897"/>
    </row>
    <row r="3898" spans="16:16">
      <c r="P3898"/>
    </row>
    <row r="3899" spans="16:16">
      <c r="P3899"/>
    </row>
    <row r="3900" spans="16:16">
      <c r="P3900"/>
    </row>
    <row r="3901" spans="16:16">
      <c r="P3901"/>
    </row>
    <row r="3902" spans="16:16">
      <c r="P3902"/>
    </row>
    <row r="3903" spans="16:16">
      <c r="P3903"/>
    </row>
    <row r="3904" spans="16:16">
      <c r="P3904"/>
    </row>
    <row r="3905" spans="16:16">
      <c r="P3905"/>
    </row>
    <row r="3906" spans="16:16">
      <c r="P3906"/>
    </row>
    <row r="3907" spans="16:16">
      <c r="P3907"/>
    </row>
    <row r="3908" spans="16:16">
      <c r="P3908"/>
    </row>
    <row r="3909" spans="16:16">
      <c r="P3909"/>
    </row>
    <row r="3910" spans="16:16">
      <c r="P3910"/>
    </row>
    <row r="3911" spans="16:16">
      <c r="P3911"/>
    </row>
    <row r="3912" spans="16:16">
      <c r="P3912"/>
    </row>
    <row r="3913" spans="16:16">
      <c r="P3913"/>
    </row>
    <row r="3914" spans="16:16">
      <c r="P3914"/>
    </row>
    <row r="3915" spans="16:16">
      <c r="P3915"/>
    </row>
    <row r="3916" spans="16:16">
      <c r="P3916"/>
    </row>
    <row r="3917" spans="16:16">
      <c r="P3917"/>
    </row>
    <row r="3918" spans="16:16">
      <c r="P3918"/>
    </row>
    <row r="3919" spans="16:16">
      <c r="P3919"/>
    </row>
    <row r="3920" spans="16:16">
      <c r="P3920"/>
    </row>
    <row r="3921" spans="16:16">
      <c r="P3921"/>
    </row>
    <row r="3922" spans="16:16">
      <c r="P3922"/>
    </row>
    <row r="3923" spans="16:16">
      <c r="P3923"/>
    </row>
    <row r="3924" spans="16:16">
      <c r="P3924"/>
    </row>
    <row r="3925" spans="16:16">
      <c r="P3925"/>
    </row>
    <row r="3926" spans="16:16">
      <c r="P3926"/>
    </row>
    <row r="3927" spans="16:16">
      <c r="P3927"/>
    </row>
    <row r="3928" spans="16:16">
      <c r="P3928"/>
    </row>
    <row r="3929" spans="16:16">
      <c r="P3929"/>
    </row>
    <row r="3930" spans="16:16">
      <c r="P3930"/>
    </row>
    <row r="3931" spans="16:16">
      <c r="P3931"/>
    </row>
    <row r="3932" spans="16:16">
      <c r="P3932"/>
    </row>
    <row r="3933" spans="16:16">
      <c r="P3933"/>
    </row>
    <row r="3934" spans="16:16">
      <c r="P3934"/>
    </row>
    <row r="3935" spans="16:16">
      <c r="P3935"/>
    </row>
    <row r="3936" spans="16:16">
      <c r="P3936"/>
    </row>
    <row r="3937" spans="16:16">
      <c r="P3937"/>
    </row>
    <row r="3938" spans="16:16">
      <c r="P3938"/>
    </row>
    <row r="3939" spans="16:16">
      <c r="P3939"/>
    </row>
    <row r="3940" spans="16:16">
      <c r="P3940"/>
    </row>
    <row r="3941" spans="16:16">
      <c r="P3941"/>
    </row>
    <row r="3942" spans="16:16">
      <c r="P3942"/>
    </row>
    <row r="3943" spans="16:16">
      <c r="P3943"/>
    </row>
    <row r="3944" spans="16:16">
      <c r="P3944"/>
    </row>
    <row r="3945" spans="16:16">
      <c r="P3945"/>
    </row>
    <row r="3946" spans="16:16">
      <c r="P3946"/>
    </row>
    <row r="3947" spans="16:16">
      <c r="P3947"/>
    </row>
    <row r="3948" spans="16:16">
      <c r="P3948"/>
    </row>
    <row r="3949" spans="16:16">
      <c r="P3949"/>
    </row>
    <row r="3950" spans="16:16">
      <c r="P3950"/>
    </row>
    <row r="3951" spans="16:16">
      <c r="P3951"/>
    </row>
    <row r="3952" spans="16:16">
      <c r="P3952"/>
    </row>
    <row r="3953" spans="16:16">
      <c r="P3953"/>
    </row>
    <row r="3954" spans="16:16">
      <c r="P3954"/>
    </row>
    <row r="3955" spans="16:16">
      <c r="P3955"/>
    </row>
    <row r="3956" spans="16:16">
      <c r="P3956"/>
    </row>
    <row r="3957" spans="16:16">
      <c r="P3957"/>
    </row>
    <row r="3958" spans="16:16">
      <c r="P3958"/>
    </row>
    <row r="3959" spans="16:16">
      <c r="P3959"/>
    </row>
    <row r="3960" spans="16:16">
      <c r="P3960"/>
    </row>
    <row r="3961" spans="16:16">
      <c r="P3961"/>
    </row>
    <row r="3962" spans="16:16">
      <c r="P3962"/>
    </row>
    <row r="3963" spans="16:16">
      <c r="P3963"/>
    </row>
    <row r="3964" spans="16:16">
      <c r="P3964"/>
    </row>
    <row r="3965" spans="16:16">
      <c r="P3965"/>
    </row>
    <row r="3966" spans="16:16">
      <c r="P3966"/>
    </row>
    <row r="3967" spans="16:16">
      <c r="P3967"/>
    </row>
    <row r="3968" spans="16:16">
      <c r="P3968"/>
    </row>
    <row r="3969" spans="16:16">
      <c r="P3969"/>
    </row>
    <row r="3970" spans="16:16">
      <c r="P3970"/>
    </row>
    <row r="3971" spans="16:16">
      <c r="P3971"/>
    </row>
    <row r="3972" spans="16:16">
      <c r="P3972"/>
    </row>
    <row r="3973" spans="16:16">
      <c r="P3973"/>
    </row>
    <row r="3974" spans="16:16">
      <c r="P3974"/>
    </row>
    <row r="3975" spans="16:16">
      <c r="P3975"/>
    </row>
    <row r="3976" spans="16:16">
      <c r="P3976"/>
    </row>
    <row r="3977" spans="16:16">
      <c r="P3977"/>
    </row>
    <row r="3978" spans="16:16">
      <c r="P3978"/>
    </row>
    <row r="3979" spans="16:16">
      <c r="P3979"/>
    </row>
    <row r="3980" spans="16:16">
      <c r="P3980"/>
    </row>
    <row r="3981" spans="16:16">
      <c r="P3981"/>
    </row>
    <row r="3982" spans="16:16">
      <c r="P3982"/>
    </row>
    <row r="3983" spans="16:16">
      <c r="P3983"/>
    </row>
    <row r="3984" spans="16:16">
      <c r="P3984"/>
    </row>
    <row r="3985" spans="16:16">
      <c r="P3985"/>
    </row>
    <row r="3986" spans="16:16">
      <c r="P3986"/>
    </row>
    <row r="3987" spans="16:16">
      <c r="P3987"/>
    </row>
    <row r="3988" spans="16:16">
      <c r="P3988"/>
    </row>
    <row r="3989" spans="16:16">
      <c r="P3989"/>
    </row>
    <row r="3990" spans="16:16">
      <c r="P3990"/>
    </row>
    <row r="3991" spans="16:16">
      <c r="P3991"/>
    </row>
    <row r="3992" spans="16:16">
      <c r="P3992"/>
    </row>
    <row r="3993" spans="16:16">
      <c r="P3993"/>
    </row>
    <row r="3994" spans="16:16">
      <c r="P3994"/>
    </row>
    <row r="3995" spans="16:16">
      <c r="P3995"/>
    </row>
    <row r="3996" spans="16:16">
      <c r="P3996"/>
    </row>
    <row r="3997" spans="16:16">
      <c r="P3997"/>
    </row>
    <row r="3998" spans="16:16">
      <c r="P3998"/>
    </row>
    <row r="3999" spans="16:16">
      <c r="P3999"/>
    </row>
    <row r="4000" spans="16:16">
      <c r="P4000"/>
    </row>
    <row r="4001" spans="16:16">
      <c r="P4001"/>
    </row>
    <row r="4002" spans="16:16">
      <c r="P4002"/>
    </row>
    <row r="4003" spans="16:16">
      <c r="P4003"/>
    </row>
    <row r="4004" spans="16:16">
      <c r="P4004"/>
    </row>
    <row r="4005" spans="16:16">
      <c r="P4005"/>
    </row>
    <row r="4006" spans="16:16">
      <c r="P4006"/>
    </row>
    <row r="4007" spans="16:16">
      <c r="P4007"/>
    </row>
    <row r="4008" spans="16:16">
      <c r="P4008"/>
    </row>
    <row r="4009" spans="16:16">
      <c r="P4009"/>
    </row>
    <row r="4010" spans="16:16">
      <c r="P4010"/>
    </row>
    <row r="4011" spans="16:16">
      <c r="P4011"/>
    </row>
    <row r="4012" spans="16:16">
      <c r="P4012"/>
    </row>
    <row r="4013" spans="16:16">
      <c r="P4013"/>
    </row>
    <row r="4014" spans="16:16">
      <c r="P4014"/>
    </row>
    <row r="4015" spans="16:16">
      <c r="P4015"/>
    </row>
    <row r="4016" spans="16:16">
      <c r="P4016"/>
    </row>
    <row r="4017" spans="16:16">
      <c r="P4017"/>
    </row>
    <row r="4018" spans="16:16">
      <c r="P4018"/>
    </row>
    <row r="4019" spans="16:16">
      <c r="P4019"/>
    </row>
    <row r="4020" spans="16:16">
      <c r="P4020"/>
    </row>
    <row r="4021" spans="16:16">
      <c r="P4021"/>
    </row>
    <row r="4022" spans="16:16">
      <c r="P4022"/>
    </row>
    <row r="4023" spans="16:16">
      <c r="P4023"/>
    </row>
    <row r="4024" spans="16:16">
      <c r="P4024"/>
    </row>
    <row r="4025" spans="16:16">
      <c r="P4025"/>
    </row>
    <row r="4026" spans="16:16">
      <c r="P4026"/>
    </row>
    <row r="4027" spans="16:16">
      <c r="P4027"/>
    </row>
    <row r="4028" spans="16:16">
      <c r="P4028"/>
    </row>
    <row r="4029" spans="16:16">
      <c r="P4029"/>
    </row>
    <row r="4030" spans="16:16">
      <c r="P4030"/>
    </row>
    <row r="4031" spans="16:16">
      <c r="P4031"/>
    </row>
    <row r="4032" spans="16:16">
      <c r="P4032"/>
    </row>
    <row r="4033" spans="16:16">
      <c r="P4033"/>
    </row>
    <row r="4034" spans="16:16">
      <c r="P4034"/>
    </row>
    <row r="4035" spans="16:16">
      <c r="P4035"/>
    </row>
    <row r="4036" spans="16:16">
      <c r="P4036"/>
    </row>
    <row r="4037" spans="16:16">
      <c r="P4037"/>
    </row>
    <row r="4038" spans="16:16">
      <c r="P4038"/>
    </row>
    <row r="4039" spans="16:16">
      <c r="P4039"/>
    </row>
    <row r="4040" spans="16:16">
      <c r="P4040"/>
    </row>
    <row r="4041" spans="16:16">
      <c r="P4041"/>
    </row>
    <row r="4042" spans="16:16">
      <c r="P4042"/>
    </row>
    <row r="4043" spans="16:16">
      <c r="P4043"/>
    </row>
    <row r="4044" spans="16:16">
      <c r="P4044"/>
    </row>
    <row r="4045" spans="16:16">
      <c r="P4045"/>
    </row>
    <row r="4046" spans="16:16">
      <c r="P4046"/>
    </row>
    <row r="4047" spans="16:16">
      <c r="P4047"/>
    </row>
    <row r="4048" spans="16:16">
      <c r="P4048"/>
    </row>
    <row r="4049" spans="16:16">
      <c r="P4049"/>
    </row>
    <row r="4050" spans="16:16">
      <c r="P4050"/>
    </row>
    <row r="4051" spans="16:16">
      <c r="P4051"/>
    </row>
    <row r="4052" spans="16:16">
      <c r="P4052"/>
    </row>
    <row r="4053" spans="16:16">
      <c r="P4053"/>
    </row>
    <row r="4054" spans="16:16">
      <c r="P4054"/>
    </row>
    <row r="4055" spans="16:16">
      <c r="P4055"/>
    </row>
    <row r="4056" spans="16:16">
      <c r="P4056"/>
    </row>
    <row r="4057" spans="16:16">
      <c r="P4057"/>
    </row>
    <row r="4058" spans="16:16">
      <c r="P4058"/>
    </row>
    <row r="4059" spans="16:16">
      <c r="P4059"/>
    </row>
    <row r="4060" spans="16:16">
      <c r="P4060"/>
    </row>
    <row r="4061" spans="16:16">
      <c r="P4061"/>
    </row>
    <row r="4062" spans="16:16">
      <c r="P4062"/>
    </row>
    <row r="4063" spans="16:16">
      <c r="P4063"/>
    </row>
    <row r="4064" spans="16:16">
      <c r="P4064"/>
    </row>
    <row r="4065" spans="16:16">
      <c r="P4065"/>
    </row>
    <row r="4066" spans="16:16">
      <c r="P4066"/>
    </row>
    <row r="4067" spans="16:16">
      <c r="P4067"/>
    </row>
    <row r="4068" spans="16:16">
      <c r="P4068"/>
    </row>
    <row r="4069" spans="16:16">
      <c r="P4069"/>
    </row>
    <row r="4070" spans="16:16">
      <c r="P4070"/>
    </row>
    <row r="4071" spans="16:16">
      <c r="P4071"/>
    </row>
    <row r="4072" spans="16:16">
      <c r="P4072"/>
    </row>
    <row r="4073" spans="16:16">
      <c r="P4073"/>
    </row>
    <row r="4074" spans="16:16">
      <c r="P4074"/>
    </row>
    <row r="4075" spans="16:16">
      <c r="P4075"/>
    </row>
    <row r="4076" spans="16:16">
      <c r="P4076"/>
    </row>
    <row r="4077" spans="16:16">
      <c r="P4077"/>
    </row>
    <row r="4078" spans="16:16">
      <c r="P4078"/>
    </row>
    <row r="4079" spans="16:16">
      <c r="P4079"/>
    </row>
    <row r="4080" spans="16:16">
      <c r="P4080"/>
    </row>
    <row r="4081" spans="16:16">
      <c r="P4081"/>
    </row>
    <row r="4082" spans="16:16">
      <c r="P4082"/>
    </row>
    <row r="4083" spans="16:16">
      <c r="P4083"/>
    </row>
    <row r="4084" spans="16:16">
      <c r="P4084"/>
    </row>
    <row r="4085" spans="16:16">
      <c r="P4085"/>
    </row>
    <row r="4086" spans="16:16">
      <c r="P4086"/>
    </row>
    <row r="4087" spans="16:16">
      <c r="P4087"/>
    </row>
    <row r="4088" spans="16:16">
      <c r="P4088"/>
    </row>
    <row r="4089" spans="16:16">
      <c r="P4089"/>
    </row>
    <row r="4090" spans="16:16">
      <c r="P4090"/>
    </row>
    <row r="4091" spans="16:16">
      <c r="P4091"/>
    </row>
    <row r="4092" spans="16:16">
      <c r="P4092"/>
    </row>
    <row r="4093" spans="16:16">
      <c r="P4093"/>
    </row>
    <row r="4094" spans="16:16">
      <c r="P4094"/>
    </row>
    <row r="4095" spans="16:16">
      <c r="P4095"/>
    </row>
    <row r="4096" spans="16:16">
      <c r="P4096"/>
    </row>
    <row r="4097" spans="16:16">
      <c r="P4097"/>
    </row>
    <row r="4098" spans="16:16">
      <c r="P4098"/>
    </row>
    <row r="4099" spans="16:16">
      <c r="P4099"/>
    </row>
    <row r="4100" spans="16:16">
      <c r="P4100"/>
    </row>
    <row r="4101" spans="16:16">
      <c r="P4101"/>
    </row>
    <row r="4102" spans="16:16">
      <c r="P4102"/>
    </row>
    <row r="4103" spans="16:16">
      <c r="P4103"/>
    </row>
    <row r="4104" spans="16:16">
      <c r="P4104"/>
    </row>
    <row r="4105" spans="16:16">
      <c r="P4105"/>
    </row>
    <row r="4106" spans="16:16">
      <c r="P4106"/>
    </row>
    <row r="4107" spans="16:16">
      <c r="P4107"/>
    </row>
    <row r="4108" spans="16:16">
      <c r="P4108"/>
    </row>
    <row r="4109" spans="16:16">
      <c r="P4109"/>
    </row>
    <row r="4110" spans="16:16">
      <c r="P4110"/>
    </row>
    <row r="4111" spans="16:16">
      <c r="P4111"/>
    </row>
    <row r="4112" spans="16:16">
      <c r="P4112"/>
    </row>
    <row r="4113" spans="16:16">
      <c r="P4113"/>
    </row>
    <row r="4114" spans="16:16">
      <c r="P4114"/>
    </row>
    <row r="4115" spans="16:16">
      <c r="P4115"/>
    </row>
    <row r="4116" spans="16:16">
      <c r="P4116"/>
    </row>
    <row r="4117" spans="16:16">
      <c r="P4117"/>
    </row>
    <row r="4118" spans="16:16">
      <c r="P4118"/>
    </row>
    <row r="4119" spans="16:16">
      <c r="P4119"/>
    </row>
    <row r="4120" spans="16:16">
      <c r="P4120"/>
    </row>
    <row r="4121" spans="16:16">
      <c r="P4121"/>
    </row>
    <row r="4122" spans="16:16">
      <c r="P4122"/>
    </row>
    <row r="4123" spans="16:16">
      <c r="P4123"/>
    </row>
    <row r="4124" spans="16:16">
      <c r="P4124"/>
    </row>
    <row r="4125" spans="16:16">
      <c r="P4125"/>
    </row>
    <row r="4126" spans="16:16">
      <c r="P4126"/>
    </row>
    <row r="4127" spans="16:16">
      <c r="P4127"/>
    </row>
    <row r="4128" spans="16:16">
      <c r="P4128"/>
    </row>
    <row r="4129" spans="16:16">
      <c r="P4129"/>
    </row>
    <row r="4130" spans="16:16">
      <c r="P4130"/>
    </row>
    <row r="4131" spans="16:16">
      <c r="P4131"/>
    </row>
    <row r="4132" spans="16:16">
      <c r="P4132"/>
    </row>
    <row r="4133" spans="16:16">
      <c r="P4133"/>
    </row>
    <row r="4134" spans="16:16">
      <c r="P4134"/>
    </row>
    <row r="4135" spans="16:16">
      <c r="P4135"/>
    </row>
    <row r="4136" spans="16:16">
      <c r="P4136"/>
    </row>
    <row r="4137" spans="16:16">
      <c r="P4137"/>
    </row>
    <row r="4138" spans="16:16">
      <c r="P4138"/>
    </row>
    <row r="4139" spans="16:16">
      <c r="P4139"/>
    </row>
    <row r="4140" spans="16:16">
      <c r="P4140"/>
    </row>
    <row r="4141" spans="16:16">
      <c r="P4141"/>
    </row>
    <row r="4142" spans="16:16">
      <c r="P4142"/>
    </row>
    <row r="4143" spans="16:16">
      <c r="P4143"/>
    </row>
    <row r="4144" spans="16:16">
      <c r="P4144"/>
    </row>
    <row r="4145" spans="16:16">
      <c r="P4145"/>
    </row>
    <row r="4146" spans="16:16">
      <c r="P4146"/>
    </row>
    <row r="4147" spans="16:16">
      <c r="P4147"/>
    </row>
    <row r="4148" spans="16:16">
      <c r="P4148"/>
    </row>
    <row r="4149" spans="16:16">
      <c r="P4149"/>
    </row>
    <row r="4150" spans="16:16">
      <c r="P4150"/>
    </row>
    <row r="4151" spans="16:16">
      <c r="P4151"/>
    </row>
    <row r="4152" spans="16:16">
      <c r="P4152"/>
    </row>
    <row r="4153" spans="16:16">
      <c r="P4153"/>
    </row>
    <row r="4154" spans="16:16">
      <c r="P4154"/>
    </row>
    <row r="4155" spans="16:16">
      <c r="P4155"/>
    </row>
    <row r="4156" spans="16:16">
      <c r="P4156"/>
    </row>
    <row r="4157" spans="16:16">
      <c r="P4157"/>
    </row>
    <row r="4158" spans="16:16">
      <c r="P4158"/>
    </row>
    <row r="4159" spans="16:16">
      <c r="P4159"/>
    </row>
    <row r="4160" spans="16:16">
      <c r="P4160"/>
    </row>
    <row r="4161" spans="16:16">
      <c r="P4161"/>
    </row>
    <row r="4162" spans="16:16">
      <c r="P4162"/>
    </row>
    <row r="4163" spans="16:16">
      <c r="P4163"/>
    </row>
    <row r="4164" spans="16:16">
      <c r="P4164"/>
    </row>
    <row r="4165" spans="16:16">
      <c r="P4165"/>
    </row>
    <row r="4166" spans="16:16">
      <c r="P4166"/>
    </row>
    <row r="4167" spans="16:16">
      <c r="P4167"/>
    </row>
    <row r="4168" spans="16:16">
      <c r="P4168"/>
    </row>
    <row r="4169" spans="16:16">
      <c r="P4169"/>
    </row>
    <row r="4170" spans="16:16">
      <c r="P4170"/>
    </row>
    <row r="4171" spans="16:16">
      <c r="P4171"/>
    </row>
    <row r="4172" spans="16:16">
      <c r="P4172"/>
    </row>
    <row r="4173" spans="16:16">
      <c r="P4173"/>
    </row>
    <row r="4174" spans="16:16">
      <c r="P4174"/>
    </row>
    <row r="4175" spans="16:16">
      <c r="P4175"/>
    </row>
    <row r="4176" spans="16:16">
      <c r="P4176"/>
    </row>
    <row r="4177" spans="16:16">
      <c r="P4177"/>
    </row>
    <row r="4178" spans="16:16">
      <c r="P4178"/>
    </row>
    <row r="4179" spans="16:16">
      <c r="P4179"/>
    </row>
    <row r="4180" spans="16:16">
      <c r="P4180"/>
    </row>
    <row r="4181" spans="16:16">
      <c r="P4181"/>
    </row>
    <row r="4182" spans="16:16">
      <c r="P4182"/>
    </row>
    <row r="4183" spans="16:16">
      <c r="P4183"/>
    </row>
    <row r="4184" spans="16:16">
      <c r="P4184"/>
    </row>
    <row r="4185" spans="16:16">
      <c r="P4185"/>
    </row>
    <row r="4186" spans="16:16">
      <c r="P4186"/>
    </row>
    <row r="4187" spans="16:16">
      <c r="P4187"/>
    </row>
    <row r="4188" spans="16:16">
      <c r="P4188"/>
    </row>
    <row r="4189" spans="16:16">
      <c r="P4189"/>
    </row>
    <row r="4190" spans="16:16">
      <c r="P4190"/>
    </row>
    <row r="4191" spans="16:16">
      <c r="P4191"/>
    </row>
    <row r="4192" spans="16:16">
      <c r="P4192"/>
    </row>
    <row r="4193" spans="16:16">
      <c r="P4193"/>
    </row>
    <row r="4194" spans="16:16">
      <c r="P4194"/>
    </row>
    <row r="4195" spans="16:16">
      <c r="P4195"/>
    </row>
    <row r="4196" spans="16:16">
      <c r="P4196"/>
    </row>
    <row r="4197" spans="16:16">
      <c r="P4197"/>
    </row>
    <row r="4198" spans="16:16">
      <c r="P4198"/>
    </row>
    <row r="4199" spans="16:16">
      <c r="P4199"/>
    </row>
    <row r="4200" spans="16:16">
      <c r="P4200"/>
    </row>
    <row r="4201" spans="16:16">
      <c r="P4201"/>
    </row>
    <row r="4202" spans="16:16">
      <c r="P4202"/>
    </row>
    <row r="4203" spans="16:16">
      <c r="P4203"/>
    </row>
    <row r="4204" spans="16:16">
      <c r="P4204"/>
    </row>
    <row r="4205" spans="16:16">
      <c r="P4205"/>
    </row>
    <row r="4206" spans="16:16">
      <c r="P4206"/>
    </row>
    <row r="4207" spans="16:16">
      <c r="P4207"/>
    </row>
    <row r="4208" spans="16:16">
      <c r="P4208"/>
    </row>
    <row r="4209" spans="16:16">
      <c r="P4209"/>
    </row>
    <row r="4210" spans="16:16">
      <c r="P4210"/>
    </row>
    <row r="4211" spans="16:16">
      <c r="P4211"/>
    </row>
    <row r="4212" spans="16:16">
      <c r="P4212"/>
    </row>
    <row r="4213" spans="16:16">
      <c r="P4213"/>
    </row>
    <row r="4214" spans="16:16">
      <c r="P4214"/>
    </row>
    <row r="4215" spans="16:16">
      <c r="P4215"/>
    </row>
    <row r="4216" spans="16:16">
      <c r="P4216"/>
    </row>
    <row r="4217" spans="16:16">
      <c r="P4217"/>
    </row>
    <row r="4218" spans="16:16">
      <c r="P4218"/>
    </row>
    <row r="4219" spans="16:16">
      <c r="P4219"/>
    </row>
    <row r="4220" spans="16:16">
      <c r="P4220"/>
    </row>
    <row r="4221" spans="16:16">
      <c r="P4221"/>
    </row>
    <row r="4222" spans="16:16">
      <c r="P4222"/>
    </row>
    <row r="4223" spans="16:16">
      <c r="P4223"/>
    </row>
    <row r="4224" spans="16:16">
      <c r="P4224"/>
    </row>
    <row r="4225" spans="16:16">
      <c r="P4225"/>
    </row>
    <row r="4226" spans="16:16">
      <c r="P4226"/>
    </row>
    <row r="4227" spans="16:16">
      <c r="P4227"/>
    </row>
    <row r="4228" spans="16:16">
      <c r="P4228"/>
    </row>
    <row r="4229" spans="16:16">
      <c r="P4229"/>
    </row>
    <row r="4230" spans="16:16">
      <c r="P4230"/>
    </row>
    <row r="4231" spans="16:16">
      <c r="P4231"/>
    </row>
    <row r="4232" spans="16:16">
      <c r="P4232"/>
    </row>
    <row r="4233" spans="16:16">
      <c r="P4233"/>
    </row>
    <row r="4234" spans="16:16">
      <c r="P4234"/>
    </row>
    <row r="4235" spans="16:16">
      <c r="P4235"/>
    </row>
    <row r="4236" spans="16:16">
      <c r="P4236"/>
    </row>
    <row r="4237" spans="16:16">
      <c r="P4237"/>
    </row>
    <row r="4238" spans="16:16">
      <c r="P4238"/>
    </row>
    <row r="4239" spans="16:16">
      <c r="P4239"/>
    </row>
    <row r="4240" spans="16:16">
      <c r="P4240"/>
    </row>
    <row r="4241" spans="16:16">
      <c r="P4241"/>
    </row>
    <row r="4242" spans="16:16">
      <c r="P4242"/>
    </row>
    <row r="4243" spans="16:16">
      <c r="P4243"/>
    </row>
    <row r="4244" spans="16:16">
      <c r="P4244"/>
    </row>
    <row r="4245" spans="16:16">
      <c r="P4245"/>
    </row>
    <row r="4246" spans="16:16">
      <c r="P4246"/>
    </row>
    <row r="4247" spans="16:16">
      <c r="P4247"/>
    </row>
    <row r="4248" spans="16:16">
      <c r="P4248"/>
    </row>
    <row r="4249" spans="16:16">
      <c r="P4249"/>
    </row>
    <row r="4250" spans="16:16">
      <c r="P4250"/>
    </row>
    <row r="4251" spans="16:16">
      <c r="P4251"/>
    </row>
    <row r="4252" spans="16:16">
      <c r="P4252"/>
    </row>
    <row r="4253" spans="16:16">
      <c r="P4253"/>
    </row>
    <row r="4254" spans="16:16">
      <c r="P4254"/>
    </row>
    <row r="4255" spans="16:16">
      <c r="P4255"/>
    </row>
    <row r="4256" spans="16:16">
      <c r="P4256"/>
    </row>
    <row r="4257" spans="16:16">
      <c r="P4257"/>
    </row>
    <row r="4258" spans="16:16">
      <c r="P4258"/>
    </row>
    <row r="4259" spans="16:16">
      <c r="P4259"/>
    </row>
    <row r="4260" spans="16:16">
      <c r="P4260"/>
    </row>
    <row r="4261" spans="16:16">
      <c r="P4261"/>
    </row>
    <row r="4262" spans="16:16">
      <c r="P4262"/>
    </row>
    <row r="4263" spans="16:16">
      <c r="P4263"/>
    </row>
    <row r="4264" spans="16:16">
      <c r="P4264"/>
    </row>
    <row r="4265" spans="16:16">
      <c r="P4265"/>
    </row>
    <row r="4266" spans="16:16">
      <c r="P4266"/>
    </row>
    <row r="4267" spans="16:16">
      <c r="P4267"/>
    </row>
    <row r="4268" spans="16:16">
      <c r="P4268"/>
    </row>
    <row r="4269" spans="16:16">
      <c r="P4269"/>
    </row>
    <row r="4270" spans="16:16">
      <c r="P4270"/>
    </row>
    <row r="4271" spans="16:16">
      <c r="P4271"/>
    </row>
    <row r="4272" spans="16:16">
      <c r="P4272"/>
    </row>
    <row r="4273" spans="16:16">
      <c r="P4273"/>
    </row>
    <row r="4274" spans="16:16">
      <c r="P4274"/>
    </row>
    <row r="4275" spans="16:16">
      <c r="P4275"/>
    </row>
    <row r="4276" spans="16:16">
      <c r="P4276"/>
    </row>
    <row r="4277" spans="16:16">
      <c r="P4277"/>
    </row>
    <row r="4278" spans="16:16">
      <c r="P4278"/>
    </row>
    <row r="4279" spans="16:16">
      <c r="P4279"/>
    </row>
    <row r="4280" spans="16:16">
      <c r="P4280"/>
    </row>
    <row r="4281" spans="16:16">
      <c r="P4281"/>
    </row>
    <row r="4282" spans="16:16">
      <c r="P4282"/>
    </row>
    <row r="4283" spans="16:16">
      <c r="P4283"/>
    </row>
    <row r="4284" spans="16:16">
      <c r="P4284"/>
    </row>
    <row r="4285" spans="16:16">
      <c r="P4285"/>
    </row>
    <row r="4286" spans="16:16">
      <c r="P4286"/>
    </row>
    <row r="4287" spans="16:16">
      <c r="P4287"/>
    </row>
    <row r="4288" spans="16:16">
      <c r="P4288"/>
    </row>
    <row r="4289" spans="16:16">
      <c r="P4289"/>
    </row>
    <row r="4290" spans="16:16">
      <c r="P4290"/>
    </row>
    <row r="4291" spans="16:16">
      <c r="P4291"/>
    </row>
    <row r="4292" spans="16:16">
      <c r="P4292"/>
    </row>
    <row r="4293" spans="16:16">
      <c r="P4293"/>
    </row>
    <row r="4294" spans="16:16">
      <c r="P4294"/>
    </row>
    <row r="4295" spans="16:16">
      <c r="P4295"/>
    </row>
    <row r="4296" spans="16:16">
      <c r="P4296"/>
    </row>
    <row r="4297" spans="16:16">
      <c r="P4297"/>
    </row>
    <row r="4298" spans="16:16">
      <c r="P4298"/>
    </row>
    <row r="4299" spans="16:16">
      <c r="P4299"/>
    </row>
    <row r="4300" spans="16:16">
      <c r="P4300"/>
    </row>
    <row r="4301" spans="16:16">
      <c r="P4301"/>
    </row>
    <row r="4302" spans="16:16">
      <c r="P4302"/>
    </row>
    <row r="4303" spans="16:16">
      <c r="P4303"/>
    </row>
    <row r="4304" spans="16:16">
      <c r="P4304"/>
    </row>
    <row r="4305" spans="16:16">
      <c r="P4305"/>
    </row>
    <row r="4306" spans="16:16">
      <c r="P4306"/>
    </row>
    <row r="4307" spans="16:16">
      <c r="P4307"/>
    </row>
    <row r="4308" spans="16:16">
      <c r="P4308"/>
    </row>
    <row r="4309" spans="16:16">
      <c r="P4309"/>
    </row>
    <row r="4310" spans="16:16">
      <c r="P4310"/>
    </row>
    <row r="4311" spans="16:16">
      <c r="P4311"/>
    </row>
    <row r="4312" spans="16:16">
      <c r="P4312"/>
    </row>
    <row r="4313" spans="16:16">
      <c r="P4313"/>
    </row>
    <row r="4314" spans="16:16">
      <c r="P4314"/>
    </row>
    <row r="4315" spans="16:16">
      <c r="P4315"/>
    </row>
    <row r="4316" spans="16:16">
      <c r="P4316"/>
    </row>
    <row r="4317" spans="16:16">
      <c r="P4317"/>
    </row>
    <row r="4318" spans="16:16">
      <c r="P4318"/>
    </row>
    <row r="4319" spans="16:16">
      <c r="P4319"/>
    </row>
    <row r="4320" spans="16:16">
      <c r="P4320"/>
    </row>
    <row r="4321" spans="16:16">
      <c r="P4321"/>
    </row>
    <row r="4322" spans="16:16">
      <c r="P4322"/>
    </row>
    <row r="4323" spans="16:16">
      <c r="P4323"/>
    </row>
    <row r="4324" spans="16:16">
      <c r="P4324"/>
    </row>
    <row r="4325" spans="16:16">
      <c r="P4325"/>
    </row>
    <row r="4326" spans="16:16">
      <c r="P4326"/>
    </row>
    <row r="4327" spans="16:16">
      <c r="P4327"/>
    </row>
    <row r="4328" spans="16:16">
      <c r="P4328"/>
    </row>
    <row r="4329" spans="16:16">
      <c r="P4329"/>
    </row>
    <row r="4330" spans="16:16">
      <c r="P4330"/>
    </row>
    <row r="4331" spans="16:16">
      <c r="P4331"/>
    </row>
    <row r="4332" spans="16:16">
      <c r="P4332"/>
    </row>
    <row r="4333" spans="16:16">
      <c r="P4333"/>
    </row>
    <row r="4334" spans="16:16">
      <c r="P4334"/>
    </row>
    <row r="4335" spans="16:16">
      <c r="P4335"/>
    </row>
    <row r="4336" spans="16:16">
      <c r="P4336"/>
    </row>
    <row r="4337" spans="16:16">
      <c r="P4337"/>
    </row>
    <row r="4338" spans="16:16">
      <c r="P4338"/>
    </row>
    <row r="4339" spans="16:16">
      <c r="P4339"/>
    </row>
    <row r="4340" spans="16:16">
      <c r="P4340"/>
    </row>
    <row r="4341" spans="16:16">
      <c r="P4341"/>
    </row>
    <row r="4342" spans="16:16">
      <c r="P4342"/>
    </row>
    <row r="4343" spans="16:16">
      <c r="P4343"/>
    </row>
    <row r="4344" spans="16:16">
      <c r="P4344"/>
    </row>
    <row r="4345" spans="16:16">
      <c r="P4345"/>
    </row>
    <row r="4346" spans="16:16">
      <c r="P4346"/>
    </row>
    <row r="4347" spans="16:16">
      <c r="P4347"/>
    </row>
    <row r="4348" spans="16:16">
      <c r="P4348"/>
    </row>
    <row r="4349" spans="16:16">
      <c r="P4349"/>
    </row>
    <row r="4350" spans="16:16">
      <c r="P4350"/>
    </row>
    <row r="4351" spans="16:16">
      <c r="P4351"/>
    </row>
    <row r="4352" spans="16:16">
      <c r="P4352"/>
    </row>
    <row r="4353" spans="16:16">
      <c r="P4353"/>
    </row>
    <row r="4354" spans="16:16">
      <c r="P4354"/>
    </row>
    <row r="4355" spans="16:16">
      <c r="P4355"/>
    </row>
    <row r="4356" spans="16:16">
      <c r="P4356"/>
    </row>
    <row r="4357" spans="16:16">
      <c r="P4357"/>
    </row>
    <row r="4358" spans="16:16">
      <c r="P4358"/>
    </row>
    <row r="4359" spans="16:16">
      <c r="P4359"/>
    </row>
    <row r="4360" spans="16:16">
      <c r="P4360"/>
    </row>
    <row r="4361" spans="16:16">
      <c r="P4361"/>
    </row>
    <row r="4362" spans="16:16">
      <c r="P4362"/>
    </row>
    <row r="4363" spans="16:16">
      <c r="P4363"/>
    </row>
    <row r="4364" spans="16:16">
      <c r="P4364"/>
    </row>
    <row r="4365" spans="16:16">
      <c r="P4365"/>
    </row>
    <row r="4366" spans="16:16">
      <c r="P4366"/>
    </row>
    <row r="4367" spans="16:16">
      <c r="P4367"/>
    </row>
    <row r="4368" spans="16:16">
      <c r="P4368"/>
    </row>
    <row r="4369" spans="16:16">
      <c r="P4369"/>
    </row>
    <row r="4370" spans="16:16">
      <c r="P4370"/>
    </row>
    <row r="4371" spans="16:16">
      <c r="P4371"/>
    </row>
    <row r="4372" spans="16:16">
      <c r="P4372"/>
    </row>
    <row r="4373" spans="16:16">
      <c r="P4373"/>
    </row>
    <row r="4374" spans="16:16">
      <c r="P4374"/>
    </row>
    <row r="4375" spans="16:16">
      <c r="P4375"/>
    </row>
    <row r="4376" spans="16:16">
      <c r="P4376"/>
    </row>
    <row r="4377" spans="16:16">
      <c r="P4377"/>
    </row>
    <row r="4378" spans="16:16">
      <c r="P4378"/>
    </row>
    <row r="4379" spans="16:16">
      <c r="P4379"/>
    </row>
    <row r="4380" spans="16:16">
      <c r="P4380"/>
    </row>
    <row r="4381" spans="16:16">
      <c r="P4381"/>
    </row>
    <row r="4382" spans="16:16">
      <c r="P4382"/>
    </row>
    <row r="4383" spans="16:16">
      <c r="P4383"/>
    </row>
    <row r="4384" spans="16:16">
      <c r="P4384"/>
    </row>
    <row r="4385" spans="16:16">
      <c r="P4385"/>
    </row>
    <row r="4386" spans="16:16">
      <c r="P4386"/>
    </row>
    <row r="4387" spans="16:16">
      <c r="P4387"/>
    </row>
    <row r="4388" spans="16:16">
      <c r="P4388"/>
    </row>
    <row r="4389" spans="16:16">
      <c r="P4389"/>
    </row>
    <row r="4390" spans="16:16">
      <c r="P4390"/>
    </row>
    <row r="4391" spans="16:16">
      <c r="P4391"/>
    </row>
    <row r="4392" spans="16:16">
      <c r="P4392"/>
    </row>
    <row r="4393" spans="16:16">
      <c r="P4393"/>
    </row>
    <row r="4394" spans="16:16">
      <c r="P4394"/>
    </row>
    <row r="4395" spans="16:16">
      <c r="P4395"/>
    </row>
    <row r="4396" spans="16:16">
      <c r="P4396"/>
    </row>
    <row r="4397" spans="16:16">
      <c r="P4397"/>
    </row>
    <row r="4398" spans="16:16">
      <c r="P4398"/>
    </row>
    <row r="4399" spans="16:16">
      <c r="P4399"/>
    </row>
    <row r="4400" spans="16:16">
      <c r="P4400"/>
    </row>
    <row r="4401" spans="16:16">
      <c r="P4401"/>
    </row>
    <row r="4402" spans="16:16">
      <c r="P4402"/>
    </row>
    <row r="4403" spans="16:16">
      <c r="P4403"/>
    </row>
    <row r="4404" spans="16:16">
      <c r="P4404"/>
    </row>
    <row r="4405" spans="16:16">
      <c r="P4405"/>
    </row>
    <row r="4406" spans="16:16">
      <c r="P4406"/>
    </row>
    <row r="4407" spans="16:16">
      <c r="P4407"/>
    </row>
    <row r="4408" spans="16:16">
      <c r="P4408"/>
    </row>
    <row r="4409" spans="16:16">
      <c r="P4409"/>
    </row>
    <row r="4410" spans="16:16">
      <c r="P4410"/>
    </row>
    <row r="4411" spans="16:16">
      <c r="P4411"/>
    </row>
    <row r="4412" spans="16:16">
      <c r="P4412"/>
    </row>
    <row r="4413" spans="16:16">
      <c r="P4413"/>
    </row>
    <row r="4414" spans="16:16">
      <c r="P4414"/>
    </row>
    <row r="4415" spans="16:16">
      <c r="P4415"/>
    </row>
    <row r="4416" spans="16:16">
      <c r="P4416"/>
    </row>
    <row r="4417" spans="16:16">
      <c r="P4417"/>
    </row>
    <row r="4418" spans="16:16">
      <c r="P4418"/>
    </row>
    <row r="4419" spans="16:16">
      <c r="P4419"/>
    </row>
    <row r="4420" spans="16:16">
      <c r="P4420"/>
    </row>
    <row r="4421" spans="16:16">
      <c r="P4421"/>
    </row>
    <row r="4422" spans="16:16">
      <c r="P4422"/>
    </row>
    <row r="4423" spans="16:16">
      <c r="P4423"/>
    </row>
    <row r="4424" spans="16:16">
      <c r="P4424"/>
    </row>
    <row r="4425" spans="16:16">
      <c r="P4425"/>
    </row>
    <row r="4426" spans="16:16">
      <c r="P4426"/>
    </row>
    <row r="4427" spans="16:16">
      <c r="P4427"/>
    </row>
    <row r="4428" spans="16:16">
      <c r="P4428"/>
    </row>
    <row r="4429" spans="16:16">
      <c r="P4429"/>
    </row>
    <row r="4430" spans="16:16">
      <c r="P4430"/>
    </row>
    <row r="4431" spans="16:16">
      <c r="P4431"/>
    </row>
    <row r="4432" spans="16:16">
      <c r="P4432"/>
    </row>
    <row r="4433" spans="16:16">
      <c r="P4433"/>
    </row>
    <row r="4434" spans="16:16">
      <c r="P4434"/>
    </row>
    <row r="4435" spans="16:16">
      <c r="P4435"/>
    </row>
    <row r="4436" spans="16:16">
      <c r="P4436"/>
    </row>
    <row r="4437" spans="16:16">
      <c r="P4437"/>
    </row>
    <row r="4438" spans="16:16">
      <c r="P4438"/>
    </row>
    <row r="4439" spans="16:16">
      <c r="P4439"/>
    </row>
    <row r="4440" spans="16:16">
      <c r="P4440"/>
    </row>
    <row r="4441" spans="16:16">
      <c r="P4441"/>
    </row>
    <row r="4442" spans="16:16">
      <c r="P4442"/>
    </row>
    <row r="4443" spans="16:16">
      <c r="P4443"/>
    </row>
    <row r="4444" spans="16:16">
      <c r="P4444"/>
    </row>
    <row r="4445" spans="16:16">
      <c r="P4445"/>
    </row>
    <row r="4446" spans="16:16">
      <c r="P4446"/>
    </row>
    <row r="4447" spans="16:16">
      <c r="P4447"/>
    </row>
    <row r="4448" spans="16:16">
      <c r="P4448"/>
    </row>
    <row r="4449" spans="16:16">
      <c r="P4449"/>
    </row>
    <row r="4450" spans="16:16">
      <c r="P4450"/>
    </row>
    <row r="4451" spans="16:16">
      <c r="P4451"/>
    </row>
    <row r="4452" spans="16:16">
      <c r="P4452"/>
    </row>
    <row r="4453" spans="16:16">
      <c r="P4453"/>
    </row>
    <row r="4454" spans="16:16">
      <c r="P4454"/>
    </row>
    <row r="4455" spans="16:16">
      <c r="P4455"/>
    </row>
    <row r="4456" spans="16:16">
      <c r="P4456"/>
    </row>
    <row r="4457" spans="16:16">
      <c r="P4457"/>
    </row>
    <row r="4458" spans="16:16">
      <c r="P4458"/>
    </row>
    <row r="4459" spans="16:16">
      <c r="P4459"/>
    </row>
    <row r="4460" spans="16:16">
      <c r="P4460"/>
    </row>
    <row r="4461" spans="16:16">
      <c r="P4461"/>
    </row>
    <row r="4462" spans="16:16">
      <c r="P4462"/>
    </row>
    <row r="4463" spans="16:16">
      <c r="P4463"/>
    </row>
    <row r="4464" spans="16:16">
      <c r="P4464"/>
    </row>
    <row r="4465" spans="16:16">
      <c r="P4465"/>
    </row>
    <row r="4466" spans="16:16">
      <c r="P4466"/>
    </row>
    <row r="4467" spans="16:16">
      <c r="P4467"/>
    </row>
    <row r="4468" spans="16:16">
      <c r="P4468"/>
    </row>
    <row r="4469" spans="16:16">
      <c r="P4469"/>
    </row>
    <row r="4470" spans="16:16">
      <c r="P4470"/>
    </row>
    <row r="4471" spans="16:16">
      <c r="P4471"/>
    </row>
    <row r="4472" spans="16:16">
      <c r="P4472"/>
    </row>
    <row r="4473" spans="16:16">
      <c r="P4473"/>
    </row>
    <row r="4474" spans="16:16">
      <c r="P4474"/>
    </row>
    <row r="4475" spans="16:16">
      <c r="P4475"/>
    </row>
    <row r="4476" spans="16:16">
      <c r="P4476"/>
    </row>
    <row r="4477" spans="16:16">
      <c r="P4477"/>
    </row>
    <row r="4478" spans="16:16">
      <c r="P4478"/>
    </row>
    <row r="4479" spans="16:16">
      <c r="P4479"/>
    </row>
    <row r="4480" spans="16:16">
      <c r="P4480"/>
    </row>
    <row r="4481" spans="16:16">
      <c r="P4481"/>
    </row>
    <row r="4482" spans="16:16">
      <c r="P4482"/>
    </row>
    <row r="4483" spans="16:16">
      <c r="P4483"/>
    </row>
    <row r="4484" spans="16:16">
      <c r="P4484"/>
    </row>
    <row r="4485" spans="16:16">
      <c r="P4485"/>
    </row>
    <row r="4486" spans="16:16">
      <c r="P4486"/>
    </row>
    <row r="4487" spans="16:16">
      <c r="P4487"/>
    </row>
    <row r="4488" spans="16:16">
      <c r="P4488"/>
    </row>
    <row r="4489" spans="16:16">
      <c r="P4489"/>
    </row>
    <row r="4490" spans="16:16">
      <c r="P4490"/>
    </row>
    <row r="4491" spans="16:16">
      <c r="P4491"/>
    </row>
    <row r="4492" spans="16:16">
      <c r="P4492"/>
    </row>
    <row r="4493" spans="16:16">
      <c r="P4493"/>
    </row>
    <row r="4494" spans="16:16">
      <c r="P4494"/>
    </row>
    <row r="4495" spans="16:16">
      <c r="P4495"/>
    </row>
    <row r="4496" spans="16:16">
      <c r="P4496"/>
    </row>
    <row r="4497" spans="16:16">
      <c r="P4497"/>
    </row>
    <row r="4498" spans="16:16">
      <c r="P4498"/>
    </row>
    <row r="4499" spans="16:16">
      <c r="P4499"/>
    </row>
    <row r="4500" spans="16:16">
      <c r="P4500"/>
    </row>
    <row r="4501" spans="16:16">
      <c r="P4501"/>
    </row>
    <row r="4502" spans="16:16">
      <c r="P4502"/>
    </row>
    <row r="4503" spans="16:16">
      <c r="P4503"/>
    </row>
    <row r="4504" spans="16:16">
      <c r="P4504"/>
    </row>
    <row r="4505" spans="16:16">
      <c r="P4505"/>
    </row>
    <row r="4506" spans="16:16">
      <c r="P4506"/>
    </row>
    <row r="4507" spans="16:16">
      <c r="P4507"/>
    </row>
    <row r="4508" spans="16:16">
      <c r="P4508"/>
    </row>
    <row r="4509" spans="16:16">
      <c r="P4509"/>
    </row>
    <row r="4510" spans="16:16">
      <c r="P4510"/>
    </row>
    <row r="4511" spans="16:16">
      <c r="P4511"/>
    </row>
    <row r="4512" spans="16:16">
      <c r="P4512"/>
    </row>
    <row r="4513" spans="16:16">
      <c r="P4513"/>
    </row>
    <row r="4514" spans="16:16">
      <c r="P4514"/>
    </row>
    <row r="4515" spans="16:16">
      <c r="P4515"/>
    </row>
    <row r="4516" spans="16:16">
      <c r="P4516"/>
    </row>
    <row r="4517" spans="16:16">
      <c r="P4517"/>
    </row>
    <row r="4518" spans="16:16">
      <c r="P4518"/>
    </row>
    <row r="4519" spans="16:16">
      <c r="P4519"/>
    </row>
    <row r="4520" spans="16:16">
      <c r="P4520"/>
    </row>
    <row r="4521" spans="16:16">
      <c r="P4521"/>
    </row>
    <row r="4522" spans="16:16">
      <c r="P4522"/>
    </row>
    <row r="4523" spans="16:16">
      <c r="P4523"/>
    </row>
    <row r="4524" spans="16:16">
      <c r="P4524"/>
    </row>
    <row r="4525" spans="16:16">
      <c r="P4525"/>
    </row>
    <row r="4526" spans="16:16">
      <c r="P4526"/>
    </row>
    <row r="4527" spans="16:16">
      <c r="P4527"/>
    </row>
    <row r="4528" spans="16:16">
      <c r="P4528"/>
    </row>
    <row r="4529" spans="16:16">
      <c r="P4529"/>
    </row>
    <row r="4530" spans="16:16">
      <c r="P4530"/>
    </row>
    <row r="4531" spans="16:16">
      <c r="P4531"/>
    </row>
    <row r="4532" spans="16:16">
      <c r="P4532"/>
    </row>
    <row r="4533" spans="16:16">
      <c r="P4533"/>
    </row>
    <row r="4534" spans="16:16" ht="14.25" customHeight="1">
      <c r="P4534"/>
    </row>
    <row r="4535" spans="16:16">
      <c r="P4535"/>
    </row>
    <row r="4536" spans="16:16">
      <c r="P4536"/>
    </row>
    <row r="4537" spans="16:16">
      <c r="P4537"/>
    </row>
    <row r="4538" spans="16:16">
      <c r="P4538"/>
    </row>
    <row r="4539" spans="16:16">
      <c r="P4539"/>
    </row>
    <row r="4540" spans="16:16">
      <c r="P4540"/>
    </row>
    <row r="4541" spans="16:16">
      <c r="P4541"/>
    </row>
    <row r="4542" spans="16:16">
      <c r="P4542"/>
    </row>
    <row r="4543" spans="16:16">
      <c r="P4543"/>
    </row>
    <row r="4544" spans="16:16">
      <c r="P4544"/>
    </row>
    <row r="4545" spans="16:16">
      <c r="P4545"/>
    </row>
    <row r="4546" spans="16:16">
      <c r="P4546"/>
    </row>
    <row r="4547" spans="16:16">
      <c r="P4547"/>
    </row>
    <row r="4548" spans="16:16">
      <c r="P4548"/>
    </row>
    <row r="4549" spans="16:16">
      <c r="P4549"/>
    </row>
    <row r="4550" spans="16:16">
      <c r="P4550"/>
    </row>
    <row r="4551" spans="16:16">
      <c r="P4551"/>
    </row>
    <row r="4552" spans="16:16">
      <c r="P4552"/>
    </row>
    <row r="4553" spans="16:16">
      <c r="P4553"/>
    </row>
    <row r="4554" spans="16:16">
      <c r="P4554"/>
    </row>
    <row r="4555" spans="16:16">
      <c r="P4555"/>
    </row>
    <row r="4556" spans="16:16">
      <c r="P4556"/>
    </row>
    <row r="4557" spans="16:16">
      <c r="P4557"/>
    </row>
    <row r="4558" spans="16:16">
      <c r="P4558"/>
    </row>
    <row r="4559" spans="16:16">
      <c r="P4559"/>
    </row>
    <row r="4560" spans="16:16">
      <c r="P4560"/>
    </row>
    <row r="4561" spans="16:16">
      <c r="P4561"/>
    </row>
    <row r="4562" spans="16:16">
      <c r="P4562"/>
    </row>
    <row r="4563" spans="16:16">
      <c r="P4563"/>
    </row>
    <row r="4564" spans="16:16">
      <c r="P4564"/>
    </row>
    <row r="4565" spans="16:16">
      <c r="P4565"/>
    </row>
    <row r="4566" spans="16:16">
      <c r="P4566"/>
    </row>
    <row r="4567" spans="16:16">
      <c r="P4567"/>
    </row>
    <row r="4568" spans="16:16">
      <c r="P4568"/>
    </row>
    <row r="4569" spans="16:16">
      <c r="P4569"/>
    </row>
    <row r="4570" spans="16:16">
      <c r="P4570"/>
    </row>
    <row r="4571" spans="16:16">
      <c r="P4571"/>
    </row>
    <row r="4572" spans="16:16">
      <c r="P4572"/>
    </row>
    <row r="4573" spans="16:16">
      <c r="P4573"/>
    </row>
    <row r="4574" spans="16:16">
      <c r="P4574"/>
    </row>
    <row r="4575" spans="16:16">
      <c r="P4575"/>
    </row>
    <row r="4576" spans="16:16">
      <c r="P4576"/>
    </row>
    <row r="4577" spans="16:16">
      <c r="P4577"/>
    </row>
    <row r="4578" spans="16:16">
      <c r="P4578"/>
    </row>
    <row r="4579" spans="16:16">
      <c r="P4579"/>
    </row>
    <row r="4580" spans="16:16">
      <c r="P4580"/>
    </row>
    <row r="4581" spans="16:16">
      <c r="P4581"/>
    </row>
    <row r="4582" spans="16:16">
      <c r="P4582"/>
    </row>
    <row r="4583" spans="16:16">
      <c r="P4583"/>
    </row>
    <row r="4584" spans="16:16">
      <c r="P4584"/>
    </row>
    <row r="4585" spans="16:16">
      <c r="P4585"/>
    </row>
    <row r="4586" spans="16:16">
      <c r="P4586"/>
    </row>
    <row r="4587" spans="16:16">
      <c r="P4587"/>
    </row>
    <row r="4588" spans="16:16">
      <c r="P4588"/>
    </row>
    <row r="4589" spans="16:16">
      <c r="P4589"/>
    </row>
    <row r="4590" spans="16:16">
      <c r="P4590"/>
    </row>
    <row r="4591" spans="16:16">
      <c r="P4591"/>
    </row>
    <row r="4592" spans="16:16">
      <c r="P4592"/>
    </row>
    <row r="4593" spans="16:16">
      <c r="P4593"/>
    </row>
    <row r="4594" spans="16:16">
      <c r="P4594"/>
    </row>
    <row r="4595" spans="16:16">
      <c r="P4595"/>
    </row>
    <row r="4596" spans="16:16">
      <c r="P4596"/>
    </row>
    <row r="4597" spans="16:16">
      <c r="P4597"/>
    </row>
    <row r="4598" spans="16:16">
      <c r="P4598"/>
    </row>
    <row r="4599" spans="16:16">
      <c r="P4599"/>
    </row>
    <row r="4600" spans="16:16">
      <c r="P4600"/>
    </row>
    <row r="4601" spans="16:16">
      <c r="P4601"/>
    </row>
    <row r="4602" spans="16:16">
      <c r="P4602"/>
    </row>
    <row r="4603" spans="16:16">
      <c r="P4603"/>
    </row>
    <row r="4604" spans="16:16">
      <c r="P4604"/>
    </row>
    <row r="4605" spans="16:16">
      <c r="P4605"/>
    </row>
    <row r="4606" spans="16:16">
      <c r="P4606"/>
    </row>
    <row r="4607" spans="16:16">
      <c r="P4607"/>
    </row>
    <row r="4608" spans="16:16">
      <c r="P4608"/>
    </row>
    <row r="4609" spans="16:16">
      <c r="P4609"/>
    </row>
    <row r="4610" spans="16:16">
      <c r="P4610"/>
    </row>
    <row r="4611" spans="16:16">
      <c r="P4611"/>
    </row>
    <row r="4612" spans="16:16">
      <c r="P4612"/>
    </row>
    <row r="4613" spans="16:16">
      <c r="P4613"/>
    </row>
    <row r="4614" spans="16:16">
      <c r="P4614"/>
    </row>
    <row r="4615" spans="16:16">
      <c r="P4615"/>
    </row>
    <row r="4616" spans="16:16">
      <c r="P4616"/>
    </row>
    <row r="4617" spans="16:16">
      <c r="P4617"/>
    </row>
    <row r="4618" spans="16:16">
      <c r="P4618"/>
    </row>
    <row r="4619" spans="16:16">
      <c r="P4619"/>
    </row>
    <row r="4620" spans="16:16">
      <c r="P4620"/>
    </row>
    <row r="4621" spans="16:16">
      <c r="P4621"/>
    </row>
    <row r="4622" spans="16:16">
      <c r="P4622"/>
    </row>
    <row r="4623" spans="16:16">
      <c r="P4623"/>
    </row>
    <row r="4624" spans="16:16">
      <c r="P4624"/>
    </row>
    <row r="4625" spans="16:16">
      <c r="P4625"/>
    </row>
    <row r="4626" spans="16:16">
      <c r="P4626"/>
    </row>
    <row r="4627" spans="16:16">
      <c r="P4627"/>
    </row>
    <row r="4628" spans="16:16">
      <c r="P4628"/>
    </row>
    <row r="4629" spans="16:16">
      <c r="P4629"/>
    </row>
    <row r="4630" spans="16:16">
      <c r="P4630"/>
    </row>
    <row r="4631" spans="16:16">
      <c r="P4631"/>
    </row>
    <row r="4632" spans="16:16">
      <c r="P4632"/>
    </row>
    <row r="4633" spans="16:16">
      <c r="P4633"/>
    </row>
    <row r="4634" spans="16:16">
      <c r="P4634"/>
    </row>
    <row r="4635" spans="16:16">
      <c r="P4635"/>
    </row>
    <row r="4636" spans="16:16">
      <c r="P4636"/>
    </row>
    <row r="4637" spans="16:16">
      <c r="P4637"/>
    </row>
    <row r="4638" spans="16:16">
      <c r="P4638"/>
    </row>
    <row r="4639" spans="16:16">
      <c r="P4639"/>
    </row>
    <row r="4640" spans="16:16">
      <c r="P4640"/>
    </row>
    <row r="4641" spans="16:16">
      <c r="P4641"/>
    </row>
    <row r="4642" spans="16:16">
      <c r="P4642"/>
    </row>
    <row r="4643" spans="16:16">
      <c r="P4643"/>
    </row>
    <row r="4644" spans="16:16">
      <c r="P4644"/>
    </row>
    <row r="4645" spans="16:16">
      <c r="P4645"/>
    </row>
    <row r="4646" spans="16:16">
      <c r="P4646"/>
    </row>
    <row r="4647" spans="16:16">
      <c r="P4647"/>
    </row>
    <row r="4648" spans="16:16">
      <c r="P4648"/>
    </row>
    <row r="4649" spans="16:16">
      <c r="P4649"/>
    </row>
    <row r="4650" spans="16:16">
      <c r="P4650"/>
    </row>
    <row r="4651" spans="16:16">
      <c r="P4651"/>
    </row>
    <row r="4652" spans="16:16">
      <c r="P4652"/>
    </row>
    <row r="4653" spans="16:16">
      <c r="P4653"/>
    </row>
    <row r="4654" spans="16:16">
      <c r="P4654"/>
    </row>
    <row r="4655" spans="16:16">
      <c r="P4655"/>
    </row>
    <row r="4656" spans="16:16">
      <c r="P4656"/>
    </row>
    <row r="4657" spans="16:16">
      <c r="P4657"/>
    </row>
    <row r="4658" spans="16:16">
      <c r="P4658"/>
    </row>
    <row r="4659" spans="16:16">
      <c r="P4659"/>
    </row>
    <row r="4660" spans="16:16">
      <c r="P4660"/>
    </row>
    <row r="4661" spans="16:16">
      <c r="P4661"/>
    </row>
    <row r="4662" spans="16:16">
      <c r="P4662"/>
    </row>
    <row r="4663" spans="16:16">
      <c r="P4663"/>
    </row>
    <row r="4664" spans="16:16">
      <c r="P4664"/>
    </row>
    <row r="4665" spans="16:16">
      <c r="P4665"/>
    </row>
    <row r="4666" spans="16:16">
      <c r="P4666"/>
    </row>
    <row r="4667" spans="16:16">
      <c r="P4667"/>
    </row>
    <row r="4668" spans="16:16">
      <c r="P4668"/>
    </row>
    <row r="4669" spans="16:16">
      <c r="P4669"/>
    </row>
    <row r="4670" spans="16:16">
      <c r="P4670"/>
    </row>
    <row r="4671" spans="16:16">
      <c r="P4671"/>
    </row>
    <row r="4672" spans="16:16">
      <c r="P4672"/>
    </row>
    <row r="4673" spans="16:16">
      <c r="P4673"/>
    </row>
    <row r="4674" spans="16:16">
      <c r="P4674"/>
    </row>
    <row r="4675" spans="16:16">
      <c r="P4675"/>
    </row>
    <row r="4676" spans="16:16">
      <c r="P4676"/>
    </row>
    <row r="4677" spans="16:16">
      <c r="P4677"/>
    </row>
    <row r="4678" spans="16:16">
      <c r="P4678"/>
    </row>
    <row r="4679" spans="16:16">
      <c r="P4679"/>
    </row>
    <row r="4680" spans="16:16">
      <c r="P4680"/>
    </row>
    <row r="4681" spans="16:16">
      <c r="P4681"/>
    </row>
    <row r="4682" spans="16:16">
      <c r="P4682"/>
    </row>
    <row r="4683" spans="16:16">
      <c r="P4683"/>
    </row>
    <row r="4684" spans="16:16">
      <c r="P4684"/>
    </row>
    <row r="4685" spans="16:16">
      <c r="P4685"/>
    </row>
    <row r="4686" spans="16:16">
      <c r="P4686"/>
    </row>
    <row r="4687" spans="16:16">
      <c r="P4687"/>
    </row>
    <row r="4688" spans="16:16">
      <c r="P4688"/>
    </row>
    <row r="4689" spans="16:16">
      <c r="P4689"/>
    </row>
    <row r="4690" spans="16:16">
      <c r="P4690"/>
    </row>
    <row r="4691" spans="16:16">
      <c r="P4691"/>
    </row>
    <row r="4692" spans="16:16">
      <c r="P4692"/>
    </row>
    <row r="4693" spans="16:16">
      <c r="P4693"/>
    </row>
    <row r="4694" spans="16:16">
      <c r="P4694"/>
    </row>
    <row r="4695" spans="16:16">
      <c r="P4695"/>
    </row>
    <row r="4696" spans="16:16">
      <c r="P4696"/>
    </row>
    <row r="4697" spans="16:16">
      <c r="P4697"/>
    </row>
    <row r="4698" spans="16:16">
      <c r="P4698"/>
    </row>
    <row r="4699" spans="16:16">
      <c r="P4699"/>
    </row>
    <row r="4700" spans="16:16">
      <c r="P4700"/>
    </row>
    <row r="4701" spans="16:16">
      <c r="P4701"/>
    </row>
    <row r="4702" spans="16:16">
      <c r="P4702"/>
    </row>
    <row r="4703" spans="16:16">
      <c r="P4703"/>
    </row>
    <row r="4704" spans="16:16">
      <c r="P4704"/>
    </row>
    <row r="4705" spans="16:16">
      <c r="P4705"/>
    </row>
    <row r="4706" spans="16:16">
      <c r="P4706"/>
    </row>
    <row r="4707" spans="16:16">
      <c r="P4707"/>
    </row>
    <row r="4708" spans="16:16">
      <c r="P4708"/>
    </row>
    <row r="4709" spans="16:16">
      <c r="P4709"/>
    </row>
    <row r="4710" spans="16:16">
      <c r="P4710"/>
    </row>
    <row r="4711" spans="16:16">
      <c r="P4711"/>
    </row>
    <row r="4712" spans="16:16">
      <c r="P4712"/>
    </row>
    <row r="4713" spans="16:16">
      <c r="P4713"/>
    </row>
    <row r="4714" spans="16:16">
      <c r="P4714"/>
    </row>
    <row r="4715" spans="16:16">
      <c r="P4715"/>
    </row>
    <row r="4716" spans="16:16">
      <c r="P4716"/>
    </row>
    <row r="4717" spans="16:16">
      <c r="P4717"/>
    </row>
    <row r="4718" spans="16:16">
      <c r="P4718"/>
    </row>
    <row r="4719" spans="16:16">
      <c r="P4719"/>
    </row>
    <row r="4720" spans="16:16">
      <c r="P4720"/>
    </row>
    <row r="4721" spans="16:16">
      <c r="P4721"/>
    </row>
    <row r="4722" spans="16:16">
      <c r="P4722"/>
    </row>
    <row r="4723" spans="16:16">
      <c r="P4723"/>
    </row>
    <row r="4724" spans="16:16">
      <c r="P4724"/>
    </row>
    <row r="4725" spans="16:16">
      <c r="P4725"/>
    </row>
    <row r="4726" spans="16:16">
      <c r="P4726"/>
    </row>
    <row r="4727" spans="16:16">
      <c r="P4727"/>
    </row>
    <row r="4728" spans="16:16">
      <c r="P4728"/>
    </row>
    <row r="4729" spans="16:16">
      <c r="P4729"/>
    </row>
    <row r="4730" spans="16:16">
      <c r="P4730"/>
    </row>
    <row r="4731" spans="16:16">
      <c r="P4731"/>
    </row>
    <row r="4732" spans="16:16">
      <c r="P4732"/>
    </row>
    <row r="4733" spans="16:16">
      <c r="P4733"/>
    </row>
    <row r="4734" spans="16:16">
      <c r="P4734"/>
    </row>
    <row r="4735" spans="16:16">
      <c r="P4735"/>
    </row>
    <row r="4736" spans="16:16">
      <c r="P4736"/>
    </row>
    <row r="4737" spans="16:16">
      <c r="P4737"/>
    </row>
    <row r="4738" spans="16:16">
      <c r="P4738"/>
    </row>
    <row r="4739" spans="16:16">
      <c r="P4739"/>
    </row>
    <row r="4740" spans="16:16">
      <c r="P4740"/>
    </row>
    <row r="4741" spans="16:16">
      <c r="P4741"/>
    </row>
    <row r="4742" spans="16:16">
      <c r="P4742"/>
    </row>
    <row r="4743" spans="16:16">
      <c r="P4743"/>
    </row>
    <row r="4744" spans="16:16">
      <c r="P4744"/>
    </row>
    <row r="4745" spans="16:16">
      <c r="P4745"/>
    </row>
    <row r="4746" spans="16:16">
      <c r="P4746"/>
    </row>
    <row r="4747" spans="16:16">
      <c r="P4747"/>
    </row>
    <row r="4748" spans="16:16">
      <c r="P4748"/>
    </row>
    <row r="4749" spans="16:16">
      <c r="P4749"/>
    </row>
    <row r="4750" spans="16:16">
      <c r="P4750"/>
    </row>
    <row r="4751" spans="16:16">
      <c r="P4751"/>
    </row>
    <row r="4752" spans="16:16">
      <c r="P4752"/>
    </row>
    <row r="4753" spans="16:16">
      <c r="P4753"/>
    </row>
    <row r="4754" spans="16:16">
      <c r="P4754"/>
    </row>
    <row r="4755" spans="16:16">
      <c r="P4755"/>
    </row>
    <row r="4756" spans="16:16">
      <c r="P4756"/>
    </row>
    <row r="4757" spans="16:16">
      <c r="P4757"/>
    </row>
    <row r="4758" spans="16:16">
      <c r="P4758"/>
    </row>
    <row r="4759" spans="16:16">
      <c r="P4759"/>
    </row>
    <row r="4760" spans="16:16">
      <c r="P4760"/>
    </row>
    <row r="4761" spans="16:16">
      <c r="P4761"/>
    </row>
    <row r="4762" spans="16:16">
      <c r="P4762"/>
    </row>
    <row r="4763" spans="16:16">
      <c r="P4763"/>
    </row>
    <row r="4764" spans="16:16">
      <c r="P4764"/>
    </row>
    <row r="4765" spans="16:16">
      <c r="P4765"/>
    </row>
    <row r="4766" spans="16:16">
      <c r="P4766"/>
    </row>
    <row r="4767" spans="16:16">
      <c r="P4767"/>
    </row>
    <row r="4768" spans="16:16" ht="14.25" customHeight="1">
      <c r="P4768"/>
    </row>
    <row r="4769" spans="16:16">
      <c r="P4769"/>
    </row>
    <row r="4770" spans="16:16">
      <c r="P4770"/>
    </row>
    <row r="4771" spans="16:16">
      <c r="P4771"/>
    </row>
    <row r="4772" spans="16:16">
      <c r="P4772"/>
    </row>
    <row r="4773" spans="16:16">
      <c r="P4773"/>
    </row>
    <row r="4774" spans="16:16">
      <c r="P4774"/>
    </row>
    <row r="4775" spans="16:16">
      <c r="P4775"/>
    </row>
    <row r="4776" spans="16:16">
      <c r="P4776"/>
    </row>
    <row r="4777" spans="16:16">
      <c r="P4777"/>
    </row>
    <row r="4778" spans="16:16">
      <c r="P4778"/>
    </row>
    <row r="4779" spans="16:16">
      <c r="P4779"/>
    </row>
    <row r="4780" spans="16:16">
      <c r="P4780"/>
    </row>
    <row r="4781" spans="16:16">
      <c r="P4781"/>
    </row>
    <row r="4782" spans="16:16">
      <c r="P4782"/>
    </row>
    <row r="4783" spans="16:16">
      <c r="P4783"/>
    </row>
    <row r="4784" spans="16:16">
      <c r="P4784"/>
    </row>
    <row r="4785" spans="16:16">
      <c r="P4785"/>
    </row>
    <row r="4786" spans="16:16">
      <c r="P4786"/>
    </row>
    <row r="4787" spans="16:16">
      <c r="P4787"/>
    </row>
    <row r="4788" spans="16:16">
      <c r="P4788"/>
    </row>
    <row r="4789" spans="16:16">
      <c r="P4789"/>
    </row>
    <row r="4790" spans="16:16">
      <c r="P4790"/>
    </row>
    <row r="4791" spans="16:16">
      <c r="P4791"/>
    </row>
    <row r="4792" spans="16:16">
      <c r="P4792"/>
    </row>
    <row r="4793" spans="16:16">
      <c r="P4793"/>
    </row>
    <row r="4794" spans="16:16">
      <c r="P4794"/>
    </row>
    <row r="4795" spans="16:16">
      <c r="P4795"/>
    </row>
    <row r="4796" spans="16:16">
      <c r="P4796"/>
    </row>
    <row r="4797" spans="16:16">
      <c r="P4797"/>
    </row>
    <row r="4798" spans="16:16">
      <c r="P4798"/>
    </row>
    <row r="4799" spans="16:16">
      <c r="P4799"/>
    </row>
    <row r="4800" spans="16:16">
      <c r="P4800"/>
    </row>
    <row r="4801" spans="16:16">
      <c r="P4801"/>
    </row>
    <row r="4802" spans="16:16">
      <c r="P4802"/>
    </row>
    <row r="4803" spans="16:16">
      <c r="P4803"/>
    </row>
    <row r="4804" spans="16:16">
      <c r="P4804"/>
    </row>
    <row r="4805" spans="16:16">
      <c r="P4805"/>
    </row>
    <row r="4806" spans="16:16">
      <c r="P4806"/>
    </row>
    <row r="4807" spans="16:16">
      <c r="P4807"/>
    </row>
    <row r="4808" spans="16:16">
      <c r="P4808"/>
    </row>
    <row r="4809" spans="16:16">
      <c r="P4809"/>
    </row>
    <row r="4810" spans="16:16">
      <c r="P4810"/>
    </row>
    <row r="4811" spans="16:16">
      <c r="P4811"/>
    </row>
    <row r="4812" spans="16:16">
      <c r="P4812"/>
    </row>
    <row r="4813" spans="16:16">
      <c r="P4813"/>
    </row>
    <row r="4814" spans="16:16">
      <c r="P4814"/>
    </row>
    <row r="4815" spans="16:16">
      <c r="P4815"/>
    </row>
    <row r="4816" spans="16:16">
      <c r="P4816"/>
    </row>
    <row r="4817" spans="16:16">
      <c r="P4817"/>
    </row>
    <row r="4818" spans="16:16">
      <c r="P4818"/>
    </row>
    <row r="4819" spans="16:16">
      <c r="P4819"/>
    </row>
    <row r="4820" spans="16:16">
      <c r="P4820"/>
    </row>
    <row r="4821" spans="16:16">
      <c r="P4821"/>
    </row>
    <row r="4822" spans="16:16">
      <c r="P4822"/>
    </row>
    <row r="4823" spans="16:16">
      <c r="P4823"/>
    </row>
    <row r="4824" spans="16:16">
      <c r="P4824"/>
    </row>
    <row r="4825" spans="16:16">
      <c r="P4825"/>
    </row>
    <row r="4826" spans="16:16">
      <c r="P4826"/>
    </row>
    <row r="4827" spans="16:16">
      <c r="P4827"/>
    </row>
    <row r="4828" spans="16:16">
      <c r="P4828"/>
    </row>
    <row r="4829" spans="16:16">
      <c r="P4829"/>
    </row>
    <row r="4830" spans="16:16">
      <c r="P4830"/>
    </row>
    <row r="4831" spans="16:16">
      <c r="P4831"/>
    </row>
    <row r="4832" spans="16:16">
      <c r="P4832"/>
    </row>
    <row r="4833" spans="16:16">
      <c r="P4833"/>
    </row>
    <row r="4834" spans="16:16">
      <c r="P4834"/>
    </row>
    <row r="4835" spans="16:16">
      <c r="P4835"/>
    </row>
    <row r="4836" spans="16:16">
      <c r="P4836"/>
    </row>
    <row r="4837" spans="16:16">
      <c r="P4837"/>
    </row>
    <row r="4838" spans="16:16">
      <c r="P4838"/>
    </row>
    <row r="4839" spans="16:16">
      <c r="P4839"/>
    </row>
    <row r="4840" spans="16:16">
      <c r="P4840"/>
    </row>
    <row r="4841" spans="16:16">
      <c r="P4841"/>
    </row>
    <row r="4842" spans="16:16">
      <c r="P4842"/>
    </row>
    <row r="4843" spans="16:16">
      <c r="P4843"/>
    </row>
    <row r="4844" spans="16:16">
      <c r="P4844"/>
    </row>
    <row r="4845" spans="16:16">
      <c r="P4845"/>
    </row>
    <row r="4846" spans="16:16">
      <c r="P4846"/>
    </row>
    <row r="4847" spans="16:16">
      <c r="P4847"/>
    </row>
    <row r="4848" spans="16:16">
      <c r="P4848"/>
    </row>
    <row r="4849" spans="16:16">
      <c r="P4849"/>
    </row>
    <row r="4850" spans="16:16">
      <c r="P4850"/>
    </row>
    <row r="4851" spans="16:16">
      <c r="P4851"/>
    </row>
    <row r="4852" spans="16:16">
      <c r="P4852"/>
    </row>
    <row r="4853" spans="16:16">
      <c r="P4853"/>
    </row>
    <row r="4854" spans="16:16">
      <c r="P4854"/>
    </row>
    <row r="4855" spans="16:16">
      <c r="P4855"/>
    </row>
    <row r="4856" spans="16:16">
      <c r="P4856"/>
    </row>
    <row r="4857" spans="16:16">
      <c r="P4857"/>
    </row>
    <row r="4858" spans="16:16">
      <c r="P4858"/>
    </row>
    <row r="4859" spans="16:16">
      <c r="P4859"/>
    </row>
    <row r="4860" spans="16:16">
      <c r="P4860"/>
    </row>
    <row r="4861" spans="16:16">
      <c r="P4861"/>
    </row>
    <row r="4862" spans="16:16">
      <c r="P4862"/>
    </row>
    <row r="4863" spans="16:16">
      <c r="P4863"/>
    </row>
    <row r="4864" spans="16:16">
      <c r="P4864"/>
    </row>
    <row r="4865" spans="16:16">
      <c r="P4865"/>
    </row>
    <row r="4866" spans="16:16">
      <c r="P4866"/>
    </row>
    <row r="4867" spans="16:16">
      <c r="P4867"/>
    </row>
    <row r="4868" spans="16:16">
      <c r="P4868"/>
    </row>
    <row r="4869" spans="16:16">
      <c r="P4869"/>
    </row>
    <row r="4870" spans="16:16">
      <c r="P4870"/>
    </row>
    <row r="4871" spans="16:16">
      <c r="P4871"/>
    </row>
    <row r="4872" spans="16:16">
      <c r="P4872"/>
    </row>
    <row r="4873" spans="16:16">
      <c r="P4873"/>
    </row>
    <row r="4874" spans="16:16">
      <c r="P4874"/>
    </row>
    <row r="4875" spans="16:16">
      <c r="P4875"/>
    </row>
    <row r="4876" spans="16:16">
      <c r="P4876"/>
    </row>
    <row r="4877" spans="16:16">
      <c r="P4877"/>
    </row>
    <row r="4878" spans="16:16">
      <c r="P4878"/>
    </row>
    <row r="4879" spans="16:16">
      <c r="P4879"/>
    </row>
    <row r="4880" spans="16:16">
      <c r="P4880"/>
    </row>
    <row r="4881" spans="16:16">
      <c r="P4881"/>
    </row>
    <row r="4882" spans="16:16">
      <c r="P4882"/>
    </row>
    <row r="4883" spans="16:16">
      <c r="P4883"/>
    </row>
    <row r="4884" spans="16:16">
      <c r="P4884"/>
    </row>
    <row r="4885" spans="16:16">
      <c r="P4885"/>
    </row>
    <row r="4886" spans="16:16">
      <c r="P4886"/>
    </row>
    <row r="4887" spans="16:16">
      <c r="P4887"/>
    </row>
    <row r="4888" spans="16:16">
      <c r="P4888"/>
    </row>
    <row r="4889" spans="16:16">
      <c r="P4889"/>
    </row>
    <row r="4890" spans="16:16">
      <c r="P4890"/>
    </row>
    <row r="4891" spans="16:16">
      <c r="P4891"/>
    </row>
    <row r="4892" spans="16:16">
      <c r="P4892"/>
    </row>
    <row r="4893" spans="16:16">
      <c r="P4893"/>
    </row>
    <row r="4894" spans="16:16">
      <c r="P4894"/>
    </row>
    <row r="4895" spans="16:16">
      <c r="P4895"/>
    </row>
    <row r="4896" spans="16:16">
      <c r="P4896"/>
    </row>
    <row r="4897" spans="16:16">
      <c r="P4897"/>
    </row>
    <row r="4898" spans="16:16">
      <c r="P4898"/>
    </row>
    <row r="4899" spans="16:16">
      <c r="P4899"/>
    </row>
    <row r="4900" spans="16:16">
      <c r="P4900"/>
    </row>
    <row r="4901" spans="16:16">
      <c r="P4901"/>
    </row>
    <row r="4902" spans="16:16">
      <c r="P4902"/>
    </row>
    <row r="4903" spans="16:16">
      <c r="P4903"/>
    </row>
    <row r="4904" spans="16:16">
      <c r="P4904"/>
    </row>
    <row r="4905" spans="16:16">
      <c r="P4905"/>
    </row>
    <row r="4906" spans="16:16">
      <c r="P4906"/>
    </row>
    <row r="4907" spans="16:16">
      <c r="P4907"/>
    </row>
    <row r="4908" spans="16:16">
      <c r="P4908"/>
    </row>
    <row r="4909" spans="16:16">
      <c r="P4909"/>
    </row>
    <row r="4910" spans="16:16">
      <c r="P4910"/>
    </row>
    <row r="4911" spans="16:16">
      <c r="P4911"/>
    </row>
    <row r="4912" spans="16:16">
      <c r="P4912"/>
    </row>
    <row r="4913" spans="16:16">
      <c r="P4913"/>
    </row>
    <row r="4914" spans="16:16">
      <c r="P4914"/>
    </row>
    <row r="4915" spans="16:16">
      <c r="P4915"/>
    </row>
    <row r="4916" spans="16:16">
      <c r="P4916"/>
    </row>
    <row r="4917" spans="16:16">
      <c r="P4917"/>
    </row>
    <row r="4918" spans="16:16">
      <c r="P4918"/>
    </row>
    <row r="4919" spans="16:16">
      <c r="P4919"/>
    </row>
    <row r="4920" spans="16:16">
      <c r="P4920"/>
    </row>
    <row r="4921" spans="16:16">
      <c r="P4921"/>
    </row>
    <row r="4922" spans="16:16">
      <c r="P4922"/>
    </row>
    <row r="4923" spans="16:16">
      <c r="P4923"/>
    </row>
    <row r="4924" spans="16:16">
      <c r="P4924"/>
    </row>
    <row r="4925" spans="16:16">
      <c r="P4925"/>
    </row>
    <row r="4926" spans="16:16">
      <c r="P4926"/>
    </row>
    <row r="4927" spans="16:16">
      <c r="P4927"/>
    </row>
    <row r="4928" spans="16:16">
      <c r="P4928"/>
    </row>
    <row r="4929" spans="16:16">
      <c r="P4929"/>
    </row>
    <row r="4930" spans="16:16">
      <c r="P4930"/>
    </row>
    <row r="4931" spans="16:16">
      <c r="P4931"/>
    </row>
    <row r="4932" spans="16:16">
      <c r="P4932"/>
    </row>
    <row r="4933" spans="16:16">
      <c r="P4933"/>
    </row>
    <row r="4934" spans="16:16">
      <c r="P4934"/>
    </row>
    <row r="4935" spans="16:16">
      <c r="P4935"/>
    </row>
    <row r="4936" spans="16:16">
      <c r="P4936"/>
    </row>
    <row r="4937" spans="16:16">
      <c r="P4937"/>
    </row>
    <row r="4938" spans="16:16">
      <c r="P4938"/>
    </row>
    <row r="4939" spans="16:16">
      <c r="P4939"/>
    </row>
    <row r="4940" spans="16:16">
      <c r="P4940"/>
    </row>
    <row r="4941" spans="16:16">
      <c r="P4941"/>
    </row>
    <row r="4942" spans="16:16">
      <c r="P4942"/>
    </row>
    <row r="4943" spans="16:16">
      <c r="P4943"/>
    </row>
    <row r="4944" spans="16:16">
      <c r="P4944"/>
    </row>
    <row r="4945" spans="16:16">
      <c r="P4945"/>
    </row>
    <row r="4946" spans="16:16">
      <c r="P4946"/>
    </row>
    <row r="4947" spans="16:16">
      <c r="P4947"/>
    </row>
    <row r="4948" spans="16:16">
      <c r="P4948"/>
    </row>
    <row r="4949" spans="16:16">
      <c r="P4949"/>
    </row>
    <row r="4950" spans="16:16">
      <c r="P4950"/>
    </row>
    <row r="4951" spans="16:16">
      <c r="P4951"/>
    </row>
    <row r="4952" spans="16:16">
      <c r="P4952"/>
    </row>
    <row r="4953" spans="16:16">
      <c r="P4953"/>
    </row>
    <row r="4954" spans="16:16">
      <c r="P4954"/>
    </row>
    <row r="4955" spans="16:16">
      <c r="P4955"/>
    </row>
    <row r="4956" spans="16:16">
      <c r="P4956"/>
    </row>
    <row r="4957" spans="16:16">
      <c r="P4957"/>
    </row>
    <row r="4958" spans="16:16">
      <c r="P4958"/>
    </row>
    <row r="4959" spans="16:16">
      <c r="P4959"/>
    </row>
    <row r="4960" spans="16:16">
      <c r="P4960"/>
    </row>
    <row r="4961" spans="16:16">
      <c r="P4961"/>
    </row>
    <row r="4962" spans="16:16">
      <c r="P4962"/>
    </row>
    <row r="4963" spans="16:16">
      <c r="P4963"/>
    </row>
    <row r="4964" spans="16:16">
      <c r="P4964"/>
    </row>
    <row r="4965" spans="16:16">
      <c r="P4965"/>
    </row>
    <row r="4966" spans="16:16">
      <c r="P4966"/>
    </row>
    <row r="4967" spans="16:16">
      <c r="P4967"/>
    </row>
    <row r="4968" spans="16:16">
      <c r="P4968"/>
    </row>
    <row r="4969" spans="16:16">
      <c r="P4969"/>
    </row>
    <row r="4970" spans="16:16">
      <c r="P4970"/>
    </row>
    <row r="4971" spans="16:16">
      <c r="P4971"/>
    </row>
    <row r="4972" spans="16:16">
      <c r="P4972"/>
    </row>
    <row r="4973" spans="16:16">
      <c r="P4973"/>
    </row>
    <row r="4974" spans="16:16">
      <c r="P4974"/>
    </row>
    <row r="4975" spans="16:16">
      <c r="P4975"/>
    </row>
    <row r="4976" spans="16:16">
      <c r="P4976"/>
    </row>
    <row r="4977" spans="16:16">
      <c r="P4977"/>
    </row>
    <row r="4978" spans="16:16">
      <c r="P4978"/>
    </row>
    <row r="4979" spans="16:16">
      <c r="P4979"/>
    </row>
    <row r="4980" spans="16:16">
      <c r="P4980"/>
    </row>
    <row r="4981" spans="16:16">
      <c r="P4981"/>
    </row>
    <row r="4982" spans="16:16">
      <c r="P4982"/>
    </row>
    <row r="4983" spans="16:16">
      <c r="P4983"/>
    </row>
    <row r="4984" spans="16:16">
      <c r="P4984"/>
    </row>
    <row r="4985" spans="16:16">
      <c r="P4985"/>
    </row>
    <row r="4986" spans="16:16">
      <c r="P4986"/>
    </row>
    <row r="4987" spans="16:16">
      <c r="P4987"/>
    </row>
    <row r="4988" spans="16:16">
      <c r="P4988"/>
    </row>
    <row r="4989" spans="16:16">
      <c r="P4989"/>
    </row>
    <row r="4990" spans="16:16">
      <c r="P4990"/>
    </row>
    <row r="4991" spans="16:16">
      <c r="P4991"/>
    </row>
    <row r="4992" spans="16:16">
      <c r="P4992"/>
    </row>
    <row r="4993" spans="16:16">
      <c r="P4993"/>
    </row>
    <row r="4994" spans="16:16">
      <c r="P4994"/>
    </row>
    <row r="4995" spans="16:16">
      <c r="P4995"/>
    </row>
    <row r="4996" spans="16:16">
      <c r="P4996"/>
    </row>
    <row r="4997" spans="16:16">
      <c r="P4997"/>
    </row>
    <row r="4998" spans="16:16">
      <c r="P4998"/>
    </row>
    <row r="4999" spans="16:16">
      <c r="P4999"/>
    </row>
    <row r="5000" spans="16:16">
      <c r="P5000"/>
    </row>
    <row r="5001" spans="16:16">
      <c r="P5001"/>
    </row>
    <row r="5002" spans="16:16">
      <c r="P5002"/>
    </row>
    <row r="5003" spans="16:16">
      <c r="P5003"/>
    </row>
    <row r="5004" spans="16:16">
      <c r="P5004"/>
    </row>
    <row r="5005" spans="16:16">
      <c r="P5005"/>
    </row>
    <row r="5006" spans="16:16">
      <c r="P5006"/>
    </row>
    <row r="5007" spans="16:16">
      <c r="P5007"/>
    </row>
    <row r="5008" spans="16:16">
      <c r="P5008"/>
    </row>
    <row r="5009" spans="16:16">
      <c r="P5009"/>
    </row>
    <row r="5010" spans="16:16">
      <c r="P5010"/>
    </row>
    <row r="5011" spans="16:16">
      <c r="P5011"/>
    </row>
    <row r="5012" spans="16:16">
      <c r="P5012"/>
    </row>
    <row r="5013" spans="16:16">
      <c r="P5013"/>
    </row>
    <row r="5014" spans="16:16">
      <c r="P5014"/>
    </row>
    <row r="5015" spans="16:16">
      <c r="P5015"/>
    </row>
    <row r="5016" spans="16:16">
      <c r="P5016"/>
    </row>
    <row r="5017" spans="16:16">
      <c r="P5017"/>
    </row>
    <row r="5018" spans="16:16">
      <c r="P5018"/>
    </row>
    <row r="5019" spans="16:16">
      <c r="P5019"/>
    </row>
    <row r="5020" spans="16:16">
      <c r="P5020"/>
    </row>
    <row r="5021" spans="16:16">
      <c r="P5021"/>
    </row>
    <row r="5022" spans="16:16">
      <c r="P5022"/>
    </row>
    <row r="5023" spans="16:16">
      <c r="P5023"/>
    </row>
    <row r="5024" spans="16:16">
      <c r="P5024"/>
    </row>
    <row r="5025" spans="16:16">
      <c r="P5025"/>
    </row>
    <row r="5026" spans="16:16">
      <c r="P5026"/>
    </row>
    <row r="5027" spans="16:16">
      <c r="P5027"/>
    </row>
    <row r="5028" spans="16:16">
      <c r="P5028"/>
    </row>
    <row r="5029" spans="16:16">
      <c r="P5029"/>
    </row>
    <row r="5030" spans="16:16">
      <c r="P5030"/>
    </row>
    <row r="5031" spans="16:16">
      <c r="P5031"/>
    </row>
    <row r="5032" spans="16:16">
      <c r="P5032"/>
    </row>
    <row r="5033" spans="16:16">
      <c r="P5033"/>
    </row>
    <row r="5034" spans="16:16">
      <c r="P5034"/>
    </row>
    <row r="5035" spans="16:16">
      <c r="P5035"/>
    </row>
    <row r="5036" spans="16:16">
      <c r="P5036"/>
    </row>
    <row r="5037" spans="16:16">
      <c r="P5037"/>
    </row>
    <row r="5038" spans="16:16">
      <c r="P5038"/>
    </row>
    <row r="5039" spans="16:16">
      <c r="P5039"/>
    </row>
    <row r="5040" spans="16:16">
      <c r="P5040"/>
    </row>
    <row r="5041" spans="16:16">
      <c r="P5041"/>
    </row>
    <row r="5042" spans="16:16">
      <c r="P5042"/>
    </row>
    <row r="5043" spans="16:16">
      <c r="P5043"/>
    </row>
    <row r="5044" spans="16:16">
      <c r="P5044"/>
    </row>
    <row r="5045" spans="16:16">
      <c r="P5045"/>
    </row>
    <row r="5046" spans="16:16">
      <c r="P5046"/>
    </row>
    <row r="5047" spans="16:16">
      <c r="P5047"/>
    </row>
    <row r="5048" spans="16:16">
      <c r="P5048"/>
    </row>
    <row r="5049" spans="16:16">
      <c r="P5049"/>
    </row>
    <row r="5050" spans="16:16">
      <c r="P5050"/>
    </row>
    <row r="5051" spans="16:16">
      <c r="P5051"/>
    </row>
    <row r="5052" spans="16:16">
      <c r="P5052"/>
    </row>
    <row r="5053" spans="16:16">
      <c r="P5053"/>
    </row>
    <row r="5054" spans="16:16">
      <c r="P5054"/>
    </row>
    <row r="5055" spans="16:16">
      <c r="P5055"/>
    </row>
    <row r="5056" spans="16:16">
      <c r="P5056"/>
    </row>
    <row r="5057" spans="16:16">
      <c r="P5057"/>
    </row>
    <row r="5058" spans="16:16">
      <c r="P5058"/>
    </row>
    <row r="5059" spans="16:16">
      <c r="P5059"/>
    </row>
    <row r="5060" spans="16:16">
      <c r="P5060"/>
    </row>
    <row r="5061" spans="16:16">
      <c r="P5061"/>
    </row>
    <row r="5062" spans="16:16">
      <c r="P5062"/>
    </row>
    <row r="5063" spans="16:16">
      <c r="P5063"/>
    </row>
    <row r="5064" spans="16:16">
      <c r="P5064"/>
    </row>
    <row r="5065" spans="16:16">
      <c r="P5065"/>
    </row>
    <row r="5066" spans="16:16">
      <c r="P5066"/>
    </row>
    <row r="5067" spans="16:16">
      <c r="P5067"/>
    </row>
    <row r="5068" spans="16:16">
      <c r="P5068"/>
    </row>
    <row r="5069" spans="16:16">
      <c r="P5069"/>
    </row>
    <row r="5070" spans="16:16">
      <c r="P5070"/>
    </row>
    <row r="5071" spans="16:16">
      <c r="P5071"/>
    </row>
    <row r="5072" spans="16:16">
      <c r="P5072"/>
    </row>
    <row r="5073" spans="16:16">
      <c r="P5073"/>
    </row>
    <row r="5074" spans="16:16">
      <c r="P5074"/>
    </row>
    <row r="5075" spans="16:16">
      <c r="P5075"/>
    </row>
    <row r="5076" spans="16:16">
      <c r="P5076"/>
    </row>
    <row r="5077" spans="16:16">
      <c r="P5077"/>
    </row>
    <row r="5078" spans="16:16">
      <c r="P5078"/>
    </row>
    <row r="5079" spans="16:16">
      <c r="P5079"/>
    </row>
    <row r="5080" spans="16:16">
      <c r="P5080"/>
    </row>
    <row r="5081" spans="16:16">
      <c r="P5081"/>
    </row>
    <row r="5082" spans="16:16">
      <c r="P5082"/>
    </row>
    <row r="5083" spans="16:16">
      <c r="P5083"/>
    </row>
    <row r="5084" spans="16:16">
      <c r="P5084"/>
    </row>
    <row r="5085" spans="16:16">
      <c r="P5085"/>
    </row>
    <row r="5086" spans="16:16">
      <c r="P5086"/>
    </row>
    <row r="5087" spans="16:16">
      <c r="P5087"/>
    </row>
    <row r="5088" spans="16:16">
      <c r="P5088"/>
    </row>
    <row r="5089" spans="16:16">
      <c r="P5089"/>
    </row>
    <row r="5090" spans="16:16">
      <c r="P5090"/>
    </row>
    <row r="5091" spans="16:16">
      <c r="P5091"/>
    </row>
    <row r="5092" spans="16:16">
      <c r="P5092"/>
    </row>
    <row r="5093" spans="16:16">
      <c r="P5093"/>
    </row>
    <row r="5094" spans="16:16">
      <c r="P5094"/>
    </row>
    <row r="5095" spans="16:16">
      <c r="P5095"/>
    </row>
    <row r="5096" spans="16:16">
      <c r="P5096"/>
    </row>
    <row r="5097" spans="16:16">
      <c r="P5097"/>
    </row>
    <row r="5098" spans="16:16">
      <c r="P5098"/>
    </row>
    <row r="5099" spans="16:16">
      <c r="P5099"/>
    </row>
    <row r="5100" spans="16:16">
      <c r="P5100"/>
    </row>
    <row r="5101" spans="16:16">
      <c r="P5101"/>
    </row>
    <row r="5102" spans="16:16">
      <c r="P5102"/>
    </row>
    <row r="5103" spans="16:16">
      <c r="P5103"/>
    </row>
    <row r="5104" spans="16:16">
      <c r="P5104"/>
    </row>
    <row r="5105" spans="16:16">
      <c r="P5105"/>
    </row>
    <row r="5106" spans="16:16">
      <c r="P5106"/>
    </row>
    <row r="5107" spans="16:16">
      <c r="P5107"/>
    </row>
    <row r="5108" spans="16:16">
      <c r="P5108"/>
    </row>
    <row r="5109" spans="16:16">
      <c r="P5109"/>
    </row>
    <row r="5110" spans="16:16">
      <c r="P5110"/>
    </row>
    <row r="5111" spans="16:16">
      <c r="P5111"/>
    </row>
    <row r="5112" spans="16:16">
      <c r="P5112"/>
    </row>
    <row r="5113" spans="16:16">
      <c r="P5113"/>
    </row>
    <row r="5114" spans="16:16">
      <c r="P5114"/>
    </row>
    <row r="5115" spans="16:16">
      <c r="P5115"/>
    </row>
    <row r="5116" spans="16:16">
      <c r="P5116"/>
    </row>
    <row r="5117" spans="16:16">
      <c r="P5117"/>
    </row>
    <row r="5118" spans="16:16">
      <c r="P5118"/>
    </row>
    <row r="5119" spans="16:16">
      <c r="P5119"/>
    </row>
    <row r="5120" spans="16:16">
      <c r="P5120"/>
    </row>
    <row r="5121" spans="16:16">
      <c r="P5121"/>
    </row>
    <row r="5122" spans="16:16">
      <c r="P5122"/>
    </row>
    <row r="5123" spans="16:16">
      <c r="P5123"/>
    </row>
    <row r="5124" spans="16:16">
      <c r="P5124"/>
    </row>
    <row r="5125" spans="16:16">
      <c r="P5125"/>
    </row>
    <row r="5126" spans="16:16">
      <c r="P5126"/>
    </row>
    <row r="5127" spans="16:16">
      <c r="P5127"/>
    </row>
    <row r="5128" spans="16:16">
      <c r="P5128"/>
    </row>
    <row r="5129" spans="16:16">
      <c r="P5129"/>
    </row>
    <row r="5130" spans="16:16">
      <c r="P5130"/>
    </row>
    <row r="5131" spans="16:16">
      <c r="P5131"/>
    </row>
    <row r="5132" spans="16:16">
      <c r="P5132"/>
    </row>
    <row r="5133" spans="16:16">
      <c r="P5133"/>
    </row>
    <row r="5134" spans="16:16">
      <c r="P5134"/>
    </row>
    <row r="5135" spans="16:16">
      <c r="P5135"/>
    </row>
    <row r="5136" spans="16:16">
      <c r="P5136"/>
    </row>
    <row r="5137" spans="16:16">
      <c r="P5137"/>
    </row>
    <row r="5138" spans="16:16">
      <c r="P5138"/>
    </row>
    <row r="5139" spans="16:16">
      <c r="P5139"/>
    </row>
    <row r="5140" spans="16:16">
      <c r="P5140"/>
    </row>
    <row r="5141" spans="16:16">
      <c r="P5141"/>
    </row>
    <row r="5142" spans="16:16">
      <c r="P5142"/>
    </row>
    <row r="5143" spans="16:16">
      <c r="P5143"/>
    </row>
    <row r="5144" spans="16:16">
      <c r="P5144"/>
    </row>
    <row r="5145" spans="16:16">
      <c r="P5145"/>
    </row>
    <row r="5146" spans="16:16">
      <c r="P5146"/>
    </row>
    <row r="5147" spans="16:16">
      <c r="P5147"/>
    </row>
    <row r="5148" spans="16:16">
      <c r="P5148"/>
    </row>
    <row r="5149" spans="16:16">
      <c r="P5149"/>
    </row>
    <row r="5150" spans="16:16">
      <c r="P5150"/>
    </row>
    <row r="5151" spans="16:16">
      <c r="P5151"/>
    </row>
    <row r="5152" spans="16:16">
      <c r="P5152"/>
    </row>
    <row r="5153" spans="16:16">
      <c r="P5153"/>
    </row>
    <row r="5154" spans="16:16">
      <c r="P5154"/>
    </row>
    <row r="5155" spans="16:16">
      <c r="P5155"/>
    </row>
    <row r="5156" spans="16:16">
      <c r="P5156"/>
    </row>
    <row r="5157" spans="16:16">
      <c r="P5157"/>
    </row>
    <row r="5158" spans="16:16">
      <c r="P5158"/>
    </row>
    <row r="5159" spans="16:16">
      <c r="P5159"/>
    </row>
    <row r="5160" spans="16:16">
      <c r="P5160"/>
    </row>
    <row r="5161" spans="16:16">
      <c r="P5161"/>
    </row>
    <row r="5162" spans="16:16">
      <c r="P5162"/>
    </row>
    <row r="5163" spans="16:16">
      <c r="P5163"/>
    </row>
    <row r="5164" spans="16:16">
      <c r="P5164"/>
    </row>
    <row r="5165" spans="16:16">
      <c r="P5165"/>
    </row>
    <row r="5166" spans="16:16">
      <c r="P5166"/>
    </row>
    <row r="5167" spans="16:16">
      <c r="P5167"/>
    </row>
    <row r="5168" spans="16:16">
      <c r="P5168"/>
    </row>
    <row r="5169" spans="16:16">
      <c r="P5169"/>
    </row>
    <row r="5170" spans="16:16">
      <c r="P5170"/>
    </row>
    <row r="5171" spans="16:16">
      <c r="P5171"/>
    </row>
    <row r="5172" spans="16:16">
      <c r="P5172"/>
    </row>
    <row r="5173" spans="16:16">
      <c r="P5173"/>
    </row>
    <row r="5174" spans="16:16">
      <c r="P5174"/>
    </row>
    <row r="5175" spans="16:16">
      <c r="P5175"/>
    </row>
    <row r="5176" spans="16:16">
      <c r="P5176"/>
    </row>
    <row r="5177" spans="16:16">
      <c r="P5177"/>
    </row>
    <row r="5178" spans="16:16">
      <c r="P5178"/>
    </row>
    <row r="5179" spans="16:16">
      <c r="P5179"/>
    </row>
    <row r="5180" spans="16:16">
      <c r="P5180"/>
    </row>
    <row r="5181" spans="16:16">
      <c r="P5181"/>
    </row>
    <row r="5182" spans="16:16">
      <c r="P5182"/>
    </row>
    <row r="5183" spans="16:16">
      <c r="P5183"/>
    </row>
    <row r="5184" spans="16:16">
      <c r="P5184"/>
    </row>
    <row r="5185" spans="16:16">
      <c r="P5185"/>
    </row>
    <row r="5186" spans="16:16">
      <c r="P5186"/>
    </row>
    <row r="5187" spans="16:16">
      <c r="P5187"/>
    </row>
    <row r="5188" spans="16:16">
      <c r="P5188"/>
    </row>
    <row r="5189" spans="16:16">
      <c r="P5189"/>
    </row>
    <row r="5190" spans="16:16">
      <c r="P5190"/>
    </row>
    <row r="5191" spans="16:16">
      <c r="P5191"/>
    </row>
    <row r="5192" spans="16:16">
      <c r="P5192"/>
    </row>
    <row r="5193" spans="16:16">
      <c r="P5193"/>
    </row>
    <row r="5194" spans="16:16">
      <c r="P5194"/>
    </row>
    <row r="5195" spans="16:16">
      <c r="P5195"/>
    </row>
    <row r="5196" spans="16:16">
      <c r="P5196"/>
    </row>
    <row r="5197" spans="16:16">
      <c r="P5197"/>
    </row>
    <row r="5198" spans="16:16">
      <c r="P5198"/>
    </row>
    <row r="5199" spans="16:16">
      <c r="P5199"/>
    </row>
    <row r="5200" spans="16:16">
      <c r="P5200"/>
    </row>
    <row r="5201" spans="16:16">
      <c r="P5201"/>
    </row>
    <row r="5202" spans="16:16">
      <c r="P5202"/>
    </row>
    <row r="5203" spans="16:16">
      <c r="P5203"/>
    </row>
    <row r="5204" spans="16:16">
      <c r="P5204"/>
    </row>
    <row r="5205" spans="16:16">
      <c r="P5205"/>
    </row>
    <row r="5206" spans="16:16">
      <c r="P5206"/>
    </row>
    <row r="5207" spans="16:16">
      <c r="P5207"/>
    </row>
    <row r="5208" spans="16:16">
      <c r="P5208"/>
    </row>
    <row r="5209" spans="16:16">
      <c r="P5209"/>
    </row>
    <row r="5210" spans="16:16">
      <c r="P5210"/>
    </row>
    <row r="5211" spans="16:16">
      <c r="P5211"/>
    </row>
    <row r="5212" spans="16:16">
      <c r="P5212"/>
    </row>
    <row r="5213" spans="16:16">
      <c r="P5213"/>
    </row>
    <row r="5214" spans="16:16">
      <c r="P5214"/>
    </row>
    <row r="5215" spans="16:16">
      <c r="P5215"/>
    </row>
    <row r="5216" spans="16:16">
      <c r="P5216"/>
    </row>
    <row r="5217" spans="16:16">
      <c r="P5217"/>
    </row>
    <row r="5218" spans="16:16">
      <c r="P5218"/>
    </row>
    <row r="5219" spans="16:16">
      <c r="P5219"/>
    </row>
    <row r="5220" spans="16:16">
      <c r="P5220"/>
    </row>
    <row r="5221" spans="16:16">
      <c r="P5221"/>
    </row>
    <row r="5222" spans="16:16">
      <c r="P5222"/>
    </row>
    <row r="5223" spans="16:16">
      <c r="P5223"/>
    </row>
    <row r="5224" spans="16:16">
      <c r="P5224"/>
    </row>
    <row r="5225" spans="16:16">
      <c r="P5225"/>
    </row>
    <row r="5226" spans="16:16">
      <c r="P5226"/>
    </row>
    <row r="5227" spans="16:16">
      <c r="P5227"/>
    </row>
    <row r="5228" spans="16:16">
      <c r="P5228"/>
    </row>
    <row r="5229" spans="16:16">
      <c r="P5229"/>
    </row>
    <row r="5230" spans="16:16">
      <c r="P5230"/>
    </row>
    <row r="5231" spans="16:16">
      <c r="P5231"/>
    </row>
    <row r="5232" spans="16:16">
      <c r="P5232"/>
    </row>
    <row r="5233" spans="16:16">
      <c r="P5233"/>
    </row>
    <row r="5234" spans="16:16">
      <c r="P5234"/>
    </row>
    <row r="5235" spans="16:16">
      <c r="P5235"/>
    </row>
    <row r="5236" spans="16:16">
      <c r="P5236"/>
    </row>
    <row r="5237" spans="16:16">
      <c r="P5237"/>
    </row>
    <row r="5238" spans="16:16">
      <c r="P5238"/>
    </row>
    <row r="5239" spans="16:16">
      <c r="P5239"/>
    </row>
    <row r="5240" spans="16:16">
      <c r="P5240"/>
    </row>
    <row r="5241" spans="16:16">
      <c r="P5241"/>
    </row>
    <row r="5242" spans="16:16">
      <c r="P5242"/>
    </row>
    <row r="5243" spans="16:16">
      <c r="P5243"/>
    </row>
    <row r="5244" spans="16:16">
      <c r="P5244"/>
    </row>
    <row r="5245" spans="16:16">
      <c r="P5245"/>
    </row>
    <row r="5246" spans="16:16">
      <c r="P5246"/>
    </row>
    <row r="5247" spans="16:16">
      <c r="P5247"/>
    </row>
    <row r="5248" spans="16:16">
      <c r="P5248"/>
    </row>
    <row r="5249" spans="16:16">
      <c r="P5249"/>
    </row>
    <row r="5250" spans="16:16">
      <c r="P5250"/>
    </row>
    <row r="5251" spans="16:16">
      <c r="P5251"/>
    </row>
    <row r="5252" spans="16:16">
      <c r="P5252"/>
    </row>
    <row r="5253" spans="16:16">
      <c r="P5253"/>
    </row>
    <row r="5254" spans="16:16">
      <c r="P5254"/>
    </row>
    <row r="5255" spans="16:16">
      <c r="P5255"/>
    </row>
    <row r="5256" spans="16:16">
      <c r="P5256"/>
    </row>
    <row r="5257" spans="16:16">
      <c r="P5257"/>
    </row>
    <row r="5258" spans="16:16">
      <c r="P5258"/>
    </row>
    <row r="5259" spans="16:16">
      <c r="P5259"/>
    </row>
    <row r="5260" spans="16:16">
      <c r="P5260"/>
    </row>
    <row r="5261" spans="16:16">
      <c r="P5261"/>
    </row>
    <row r="5262" spans="16:16">
      <c r="P5262"/>
    </row>
    <row r="5263" spans="16:16">
      <c r="P5263"/>
    </row>
    <row r="5264" spans="16:16">
      <c r="P5264"/>
    </row>
    <row r="5265" spans="16:16">
      <c r="P5265"/>
    </row>
    <row r="5266" spans="16:16">
      <c r="P5266"/>
    </row>
    <row r="5267" spans="16:16">
      <c r="P5267"/>
    </row>
    <row r="5268" spans="16:16">
      <c r="P5268"/>
    </row>
    <row r="5269" spans="16:16">
      <c r="P5269"/>
    </row>
    <row r="5270" spans="16:16">
      <c r="P5270"/>
    </row>
    <row r="5271" spans="16:16">
      <c r="P5271"/>
    </row>
    <row r="5272" spans="16:16">
      <c r="P5272"/>
    </row>
    <row r="5273" spans="16:16">
      <c r="P5273"/>
    </row>
    <row r="5274" spans="16:16">
      <c r="P5274"/>
    </row>
    <row r="5275" spans="16:16">
      <c r="P5275"/>
    </row>
    <row r="5276" spans="16:16">
      <c r="P5276"/>
    </row>
    <row r="5277" spans="16:16">
      <c r="P5277"/>
    </row>
    <row r="5278" spans="16:16">
      <c r="P5278"/>
    </row>
    <row r="5279" spans="16:16">
      <c r="P5279"/>
    </row>
    <row r="5280" spans="16:16">
      <c r="P5280"/>
    </row>
    <row r="5281" spans="16:16">
      <c r="P5281"/>
    </row>
    <row r="5282" spans="16:16">
      <c r="P5282"/>
    </row>
    <row r="5283" spans="16:16">
      <c r="P5283"/>
    </row>
    <row r="5284" spans="16:16">
      <c r="P5284"/>
    </row>
    <row r="5285" spans="16:16">
      <c r="P5285"/>
    </row>
    <row r="5286" spans="16:16">
      <c r="P5286"/>
    </row>
    <row r="5287" spans="16:16">
      <c r="P5287"/>
    </row>
    <row r="5288" spans="16:16">
      <c r="P5288"/>
    </row>
    <row r="5289" spans="16:16">
      <c r="P5289"/>
    </row>
    <row r="5290" spans="16:16">
      <c r="P5290"/>
    </row>
    <row r="5291" spans="16:16">
      <c r="P5291"/>
    </row>
    <row r="5292" spans="16:16">
      <c r="P5292"/>
    </row>
    <row r="5293" spans="16:16">
      <c r="P5293"/>
    </row>
    <row r="5294" spans="16:16">
      <c r="P5294"/>
    </row>
    <row r="5295" spans="16:16">
      <c r="P5295"/>
    </row>
    <row r="5296" spans="16:16">
      <c r="P5296"/>
    </row>
    <row r="5297" spans="16:16">
      <c r="P5297"/>
    </row>
    <row r="5298" spans="16:16">
      <c r="P5298"/>
    </row>
    <row r="5299" spans="16:16">
      <c r="P5299"/>
    </row>
    <row r="5300" spans="16:16">
      <c r="P5300"/>
    </row>
    <row r="5301" spans="16:16">
      <c r="P5301"/>
    </row>
    <row r="5302" spans="16:16">
      <c r="P5302"/>
    </row>
    <row r="5303" spans="16:16">
      <c r="P5303"/>
    </row>
    <row r="5304" spans="16:16">
      <c r="P5304"/>
    </row>
    <row r="5305" spans="16:16">
      <c r="P5305"/>
    </row>
    <row r="5306" spans="16:16">
      <c r="P5306"/>
    </row>
    <row r="5307" spans="16:16">
      <c r="P5307"/>
    </row>
    <row r="5308" spans="16:16">
      <c r="P5308"/>
    </row>
    <row r="5309" spans="16:16">
      <c r="P5309"/>
    </row>
    <row r="5310" spans="16:16">
      <c r="P5310"/>
    </row>
    <row r="5311" spans="16:16">
      <c r="P5311"/>
    </row>
    <row r="5312" spans="16:16">
      <c r="P5312"/>
    </row>
    <row r="5313" spans="16:16">
      <c r="P5313"/>
    </row>
    <row r="5314" spans="16:16">
      <c r="P5314"/>
    </row>
    <row r="5315" spans="16:16">
      <c r="P5315"/>
    </row>
    <row r="5316" spans="16:16">
      <c r="P5316"/>
    </row>
    <row r="5317" spans="16:16">
      <c r="P5317"/>
    </row>
    <row r="5318" spans="16:16">
      <c r="P5318"/>
    </row>
    <row r="5319" spans="16:16">
      <c r="P5319"/>
    </row>
    <row r="5320" spans="16:16">
      <c r="P5320"/>
    </row>
    <row r="5321" spans="16:16">
      <c r="P5321"/>
    </row>
    <row r="5322" spans="16:16">
      <c r="P5322"/>
    </row>
    <row r="5323" spans="16:16">
      <c r="P5323"/>
    </row>
    <row r="5324" spans="16:16">
      <c r="P5324"/>
    </row>
    <row r="5325" spans="16:16">
      <c r="P5325"/>
    </row>
    <row r="5326" spans="16:16">
      <c r="P5326"/>
    </row>
    <row r="5327" spans="16:16">
      <c r="P5327"/>
    </row>
    <row r="5328" spans="16:16">
      <c r="P5328"/>
    </row>
    <row r="5329" spans="16:16">
      <c r="P5329"/>
    </row>
    <row r="5330" spans="16:16">
      <c r="P5330"/>
    </row>
    <row r="5331" spans="16:16">
      <c r="P5331"/>
    </row>
    <row r="5332" spans="16:16">
      <c r="P5332"/>
    </row>
    <row r="5333" spans="16:16">
      <c r="P5333"/>
    </row>
    <row r="5334" spans="16:16">
      <c r="P5334"/>
    </row>
    <row r="5335" spans="16:16">
      <c r="P5335"/>
    </row>
    <row r="5336" spans="16:16">
      <c r="P5336"/>
    </row>
    <row r="5337" spans="16:16">
      <c r="P5337"/>
    </row>
    <row r="5338" spans="16:16">
      <c r="P5338"/>
    </row>
    <row r="5339" spans="16:16">
      <c r="P5339"/>
    </row>
    <row r="5340" spans="16:16">
      <c r="P5340"/>
    </row>
    <row r="5341" spans="16:16">
      <c r="P5341"/>
    </row>
    <row r="5342" spans="16:16">
      <c r="P5342"/>
    </row>
    <row r="5343" spans="16:16">
      <c r="P5343"/>
    </row>
    <row r="5344" spans="16:16">
      <c r="P5344"/>
    </row>
    <row r="5345" spans="16:16">
      <c r="P5345"/>
    </row>
    <row r="5346" spans="16:16">
      <c r="P5346"/>
    </row>
    <row r="5347" spans="16:16">
      <c r="P5347"/>
    </row>
    <row r="5348" spans="16:16">
      <c r="P5348"/>
    </row>
    <row r="5349" spans="16:16">
      <c r="P5349"/>
    </row>
    <row r="5350" spans="16:16">
      <c r="P5350"/>
    </row>
    <row r="5351" spans="16:16">
      <c r="P5351"/>
    </row>
    <row r="5352" spans="16:16">
      <c r="P5352"/>
    </row>
    <row r="5353" spans="16:16">
      <c r="P5353"/>
    </row>
    <row r="5354" spans="16:16">
      <c r="P5354"/>
    </row>
    <row r="5355" spans="16:16">
      <c r="P5355"/>
    </row>
    <row r="5356" spans="16:16">
      <c r="P5356"/>
    </row>
    <row r="5357" spans="16:16">
      <c r="P5357"/>
    </row>
    <row r="5358" spans="16:16">
      <c r="P5358"/>
    </row>
    <row r="5359" spans="16:16">
      <c r="P5359"/>
    </row>
    <row r="5360" spans="16:16">
      <c r="P5360"/>
    </row>
    <row r="5361" spans="16:16">
      <c r="P5361"/>
    </row>
    <row r="5362" spans="16:16">
      <c r="P5362"/>
    </row>
    <row r="5363" spans="16:16">
      <c r="P5363"/>
    </row>
    <row r="5364" spans="16:16">
      <c r="P5364"/>
    </row>
    <row r="5365" spans="16:16">
      <c r="P5365"/>
    </row>
    <row r="5366" spans="16:16">
      <c r="P5366"/>
    </row>
    <row r="5367" spans="16:16">
      <c r="P5367"/>
    </row>
    <row r="5368" spans="16:16">
      <c r="P5368"/>
    </row>
    <row r="5369" spans="16:16">
      <c r="P5369"/>
    </row>
    <row r="5370" spans="16:16">
      <c r="P5370"/>
    </row>
    <row r="5371" spans="16:16">
      <c r="P5371"/>
    </row>
    <row r="5372" spans="16:16">
      <c r="P5372"/>
    </row>
    <row r="5373" spans="16:16">
      <c r="P5373"/>
    </row>
    <row r="5374" spans="16:16">
      <c r="P5374"/>
    </row>
    <row r="5375" spans="16:16">
      <c r="P5375"/>
    </row>
    <row r="5376" spans="16:16">
      <c r="P5376"/>
    </row>
    <row r="5377" spans="16:16">
      <c r="P5377"/>
    </row>
    <row r="5378" spans="16:16">
      <c r="P5378"/>
    </row>
    <row r="5379" spans="16:16">
      <c r="P5379"/>
    </row>
    <row r="5380" spans="16:16">
      <c r="P5380"/>
    </row>
    <row r="5381" spans="16:16">
      <c r="P5381"/>
    </row>
    <row r="5382" spans="16:16">
      <c r="P5382"/>
    </row>
    <row r="5383" spans="16:16">
      <c r="P5383"/>
    </row>
    <row r="5384" spans="16:16">
      <c r="P5384"/>
    </row>
    <row r="5385" spans="16:16">
      <c r="P5385"/>
    </row>
    <row r="5386" spans="16:16">
      <c r="P5386"/>
    </row>
    <row r="5387" spans="16:16">
      <c r="P5387"/>
    </row>
    <row r="5388" spans="16:16">
      <c r="P5388"/>
    </row>
    <row r="5389" spans="16:16">
      <c r="P5389"/>
    </row>
    <row r="5390" spans="16:16">
      <c r="P5390"/>
    </row>
    <row r="5391" spans="16:16">
      <c r="P5391"/>
    </row>
    <row r="5392" spans="16:16">
      <c r="P5392"/>
    </row>
    <row r="5393" spans="16:16">
      <c r="P5393"/>
    </row>
    <row r="5394" spans="16:16">
      <c r="P5394"/>
    </row>
    <row r="5395" spans="16:16">
      <c r="P5395"/>
    </row>
    <row r="5396" spans="16:16">
      <c r="P5396"/>
    </row>
    <row r="5397" spans="16:16">
      <c r="P5397"/>
    </row>
    <row r="5398" spans="16:16">
      <c r="P5398"/>
    </row>
    <row r="5399" spans="16:16">
      <c r="P5399"/>
    </row>
    <row r="5400" spans="16:16">
      <c r="P5400"/>
    </row>
    <row r="5401" spans="16:16">
      <c r="P5401"/>
    </row>
    <row r="5402" spans="16:16">
      <c r="P5402"/>
    </row>
    <row r="5403" spans="16:16">
      <c r="P5403"/>
    </row>
    <row r="5404" spans="16:16">
      <c r="P5404"/>
    </row>
    <row r="5405" spans="16:16">
      <c r="P5405"/>
    </row>
    <row r="5406" spans="16:16">
      <c r="P5406"/>
    </row>
    <row r="5407" spans="16:16">
      <c r="P5407"/>
    </row>
    <row r="5408" spans="16:16">
      <c r="P5408"/>
    </row>
    <row r="5409" spans="16:16">
      <c r="P5409"/>
    </row>
    <row r="5410" spans="16:16">
      <c r="P5410"/>
    </row>
    <row r="5411" spans="16:16">
      <c r="P5411"/>
    </row>
    <row r="5412" spans="16:16">
      <c r="P5412"/>
    </row>
    <row r="5413" spans="16:16">
      <c r="P5413"/>
    </row>
    <row r="5414" spans="16:16">
      <c r="P5414"/>
    </row>
    <row r="5415" spans="16:16">
      <c r="P5415"/>
    </row>
    <row r="5416" spans="16:16">
      <c r="P5416"/>
    </row>
    <row r="5417" spans="16:16">
      <c r="P5417"/>
    </row>
    <row r="5418" spans="16:16">
      <c r="P5418"/>
    </row>
    <row r="5419" spans="16:16">
      <c r="P5419"/>
    </row>
    <row r="5420" spans="16:16">
      <c r="P5420"/>
    </row>
    <row r="5421" spans="16:16">
      <c r="P5421"/>
    </row>
    <row r="5422" spans="16:16">
      <c r="P5422"/>
    </row>
    <row r="5423" spans="16:16">
      <c r="P5423"/>
    </row>
    <row r="5424" spans="16:16">
      <c r="P5424"/>
    </row>
    <row r="5425" spans="16:16">
      <c r="P5425"/>
    </row>
    <row r="5426" spans="16:16">
      <c r="P5426"/>
    </row>
    <row r="5427" spans="16:16">
      <c r="P5427"/>
    </row>
    <row r="5428" spans="16:16">
      <c r="P5428"/>
    </row>
    <row r="5429" spans="16:16">
      <c r="P5429"/>
    </row>
    <row r="5430" spans="16:16">
      <c r="P5430"/>
    </row>
    <row r="5431" spans="16:16">
      <c r="P5431"/>
    </row>
    <row r="5432" spans="16:16">
      <c r="P5432"/>
    </row>
    <row r="5433" spans="16:16">
      <c r="P5433"/>
    </row>
    <row r="5434" spans="16:16">
      <c r="P5434"/>
    </row>
    <row r="5435" spans="16:16">
      <c r="P5435"/>
    </row>
    <row r="5436" spans="16:16">
      <c r="P5436"/>
    </row>
    <row r="5437" spans="16:16">
      <c r="P5437"/>
    </row>
    <row r="5438" spans="16:16">
      <c r="P5438"/>
    </row>
    <row r="5439" spans="16:16">
      <c r="P5439"/>
    </row>
    <row r="5440" spans="16:16">
      <c r="P5440"/>
    </row>
    <row r="5441" spans="16:16">
      <c r="P5441"/>
    </row>
    <row r="5442" spans="16:16">
      <c r="P5442"/>
    </row>
    <row r="5443" spans="16:16">
      <c r="P5443"/>
    </row>
    <row r="5444" spans="16:16">
      <c r="P5444"/>
    </row>
    <row r="5445" spans="16:16">
      <c r="P5445"/>
    </row>
    <row r="5446" spans="16:16">
      <c r="P5446"/>
    </row>
    <row r="5447" spans="16:16">
      <c r="P5447"/>
    </row>
    <row r="5448" spans="16:16">
      <c r="P5448"/>
    </row>
    <row r="5449" spans="16:16">
      <c r="P5449"/>
    </row>
    <row r="5450" spans="16:16">
      <c r="P5450"/>
    </row>
    <row r="5451" spans="16:16">
      <c r="P5451"/>
    </row>
    <row r="5452" spans="16:16">
      <c r="P5452"/>
    </row>
    <row r="5453" spans="16:16">
      <c r="P5453"/>
    </row>
    <row r="5454" spans="16:16">
      <c r="P5454"/>
    </row>
    <row r="5455" spans="16:16">
      <c r="P5455"/>
    </row>
    <row r="5456" spans="16:16">
      <c r="P5456"/>
    </row>
    <row r="5457" spans="16:16">
      <c r="P5457"/>
    </row>
    <row r="5458" spans="16:16">
      <c r="P5458"/>
    </row>
    <row r="5459" spans="16:16">
      <c r="P5459"/>
    </row>
    <row r="5460" spans="16:16">
      <c r="P5460"/>
    </row>
    <row r="5461" spans="16:16">
      <c r="P5461"/>
    </row>
    <row r="5462" spans="16:16">
      <c r="P5462"/>
    </row>
    <row r="5463" spans="16:16">
      <c r="P5463"/>
    </row>
    <row r="5464" spans="16:16">
      <c r="P5464"/>
    </row>
    <row r="5465" spans="16:16">
      <c r="P5465"/>
    </row>
    <row r="5466" spans="16:16">
      <c r="P5466"/>
    </row>
    <row r="5467" spans="16:16">
      <c r="P5467"/>
    </row>
    <row r="5468" spans="16:16">
      <c r="P5468"/>
    </row>
    <row r="5469" spans="16:16">
      <c r="P5469"/>
    </row>
    <row r="5470" spans="16:16">
      <c r="P5470"/>
    </row>
    <row r="5471" spans="16:16">
      <c r="P5471"/>
    </row>
    <row r="5472" spans="16:16">
      <c r="P5472"/>
    </row>
    <row r="5473" spans="16:16">
      <c r="P5473"/>
    </row>
    <row r="5474" spans="16:16">
      <c r="P5474"/>
    </row>
    <row r="5475" spans="16:16">
      <c r="P5475"/>
    </row>
    <row r="5476" spans="16:16">
      <c r="P5476"/>
    </row>
    <row r="5477" spans="16:16">
      <c r="P5477"/>
    </row>
    <row r="5478" spans="16:16">
      <c r="P5478"/>
    </row>
    <row r="5479" spans="16:16">
      <c r="P5479"/>
    </row>
    <row r="5480" spans="16:16">
      <c r="P5480"/>
    </row>
    <row r="5481" spans="16:16">
      <c r="P5481"/>
    </row>
    <row r="5482" spans="16:16">
      <c r="P5482"/>
    </row>
    <row r="5483" spans="16:16">
      <c r="P5483"/>
    </row>
    <row r="5484" spans="16:16">
      <c r="P5484"/>
    </row>
    <row r="5485" spans="16:16">
      <c r="P5485"/>
    </row>
    <row r="5486" spans="16:16">
      <c r="P5486"/>
    </row>
    <row r="5487" spans="16:16">
      <c r="P5487"/>
    </row>
    <row r="5488" spans="16:16">
      <c r="P5488"/>
    </row>
    <row r="5489" spans="16:16">
      <c r="P5489"/>
    </row>
    <row r="5490" spans="16:16">
      <c r="P5490"/>
    </row>
    <row r="5491" spans="16:16">
      <c r="P5491"/>
    </row>
    <row r="5492" spans="16:16">
      <c r="P5492"/>
    </row>
    <row r="5493" spans="16:16">
      <c r="P5493"/>
    </row>
    <row r="5494" spans="16:16">
      <c r="P5494"/>
    </row>
    <row r="5495" spans="16:16">
      <c r="P5495"/>
    </row>
    <row r="5496" spans="16:16">
      <c r="P5496"/>
    </row>
    <row r="5497" spans="16:16">
      <c r="P5497"/>
    </row>
    <row r="5498" spans="16:16">
      <c r="P5498"/>
    </row>
    <row r="5499" spans="16:16">
      <c r="P5499"/>
    </row>
    <row r="5500" spans="16:16">
      <c r="P5500"/>
    </row>
    <row r="5501" spans="16:16">
      <c r="P5501"/>
    </row>
    <row r="5502" spans="16:16">
      <c r="P5502"/>
    </row>
    <row r="5503" spans="16:16">
      <c r="P5503"/>
    </row>
    <row r="5504" spans="16:16">
      <c r="P5504"/>
    </row>
    <row r="5505" spans="16:16">
      <c r="P5505"/>
    </row>
    <row r="5506" spans="16:16">
      <c r="P5506"/>
    </row>
    <row r="5507" spans="16:16">
      <c r="P5507"/>
    </row>
    <row r="5508" spans="16:16">
      <c r="P5508"/>
    </row>
    <row r="5509" spans="16:16">
      <c r="P5509"/>
    </row>
    <row r="5510" spans="16:16">
      <c r="P5510"/>
    </row>
    <row r="5511" spans="16:16">
      <c r="P5511"/>
    </row>
    <row r="5512" spans="16:16">
      <c r="P5512"/>
    </row>
    <row r="5513" spans="16:16">
      <c r="P5513"/>
    </row>
    <row r="5514" spans="16:16">
      <c r="P5514"/>
    </row>
    <row r="5515" spans="16:16">
      <c r="P5515"/>
    </row>
    <row r="5516" spans="16:16">
      <c r="P5516"/>
    </row>
    <row r="5517" spans="16:16">
      <c r="P5517"/>
    </row>
    <row r="5518" spans="16:16">
      <c r="P5518"/>
    </row>
    <row r="5519" spans="16:16">
      <c r="P5519"/>
    </row>
    <row r="5520" spans="16:16">
      <c r="P5520"/>
    </row>
    <row r="5521" spans="16:16">
      <c r="P5521"/>
    </row>
    <row r="5522" spans="16:16">
      <c r="P5522"/>
    </row>
    <row r="5523" spans="16:16">
      <c r="P5523"/>
    </row>
    <row r="5524" spans="16:16">
      <c r="P5524"/>
    </row>
    <row r="5525" spans="16:16">
      <c r="P5525"/>
    </row>
    <row r="5526" spans="16:16">
      <c r="P5526"/>
    </row>
    <row r="5527" spans="16:16">
      <c r="P5527"/>
    </row>
    <row r="5528" spans="16:16">
      <c r="P5528"/>
    </row>
    <row r="5529" spans="16:16">
      <c r="P5529"/>
    </row>
    <row r="5530" spans="16:16">
      <c r="P5530"/>
    </row>
    <row r="5531" spans="16:16">
      <c r="P5531"/>
    </row>
    <row r="5532" spans="16:16">
      <c r="P5532"/>
    </row>
    <row r="5533" spans="16:16">
      <c r="P5533"/>
    </row>
    <row r="5534" spans="16:16">
      <c r="P5534"/>
    </row>
    <row r="5535" spans="16:16">
      <c r="P5535"/>
    </row>
    <row r="5536" spans="16:16">
      <c r="P5536"/>
    </row>
    <row r="5537" spans="16:16">
      <c r="P5537"/>
    </row>
    <row r="5538" spans="16:16">
      <c r="P5538"/>
    </row>
    <row r="5539" spans="16:16">
      <c r="P5539"/>
    </row>
    <row r="5540" spans="16:16">
      <c r="P5540"/>
    </row>
    <row r="5541" spans="16:16">
      <c r="P5541"/>
    </row>
    <row r="5542" spans="16:16">
      <c r="P5542"/>
    </row>
    <row r="5543" spans="16:16">
      <c r="P5543"/>
    </row>
    <row r="5544" spans="16:16">
      <c r="P5544"/>
    </row>
    <row r="5545" spans="16:16">
      <c r="P5545"/>
    </row>
    <row r="5546" spans="16:16">
      <c r="P5546"/>
    </row>
    <row r="5547" spans="16:16">
      <c r="P5547"/>
    </row>
    <row r="5548" spans="16:16">
      <c r="P5548"/>
    </row>
    <row r="5549" spans="16:16">
      <c r="P5549"/>
    </row>
    <row r="5550" spans="16:16">
      <c r="P5550"/>
    </row>
    <row r="5551" spans="16:16">
      <c r="P5551"/>
    </row>
    <row r="5552" spans="16:16">
      <c r="P5552"/>
    </row>
    <row r="5553" spans="16:16">
      <c r="P5553"/>
    </row>
    <row r="5554" spans="16:16">
      <c r="P5554"/>
    </row>
    <row r="5555" spans="16:16">
      <c r="P5555"/>
    </row>
    <row r="5556" spans="16:16">
      <c r="P5556"/>
    </row>
    <row r="5557" spans="16:16">
      <c r="P5557"/>
    </row>
    <row r="5558" spans="16:16">
      <c r="P5558"/>
    </row>
    <row r="5559" spans="16:16">
      <c r="P5559"/>
    </row>
    <row r="5560" spans="16:16">
      <c r="P5560"/>
    </row>
    <row r="5561" spans="16:16">
      <c r="P5561"/>
    </row>
    <row r="5562" spans="16:16">
      <c r="P5562"/>
    </row>
    <row r="5563" spans="16:16">
      <c r="P5563"/>
    </row>
    <row r="5564" spans="16:16">
      <c r="P5564"/>
    </row>
    <row r="5565" spans="16:16">
      <c r="P5565"/>
    </row>
    <row r="5566" spans="16:16">
      <c r="P5566"/>
    </row>
    <row r="5567" spans="16:16">
      <c r="P5567"/>
    </row>
    <row r="5568" spans="16:16">
      <c r="P5568"/>
    </row>
    <row r="5569" spans="16:16">
      <c r="P5569"/>
    </row>
    <row r="5570" spans="16:16">
      <c r="P5570"/>
    </row>
    <row r="5571" spans="16:16">
      <c r="P5571"/>
    </row>
    <row r="5572" spans="16:16">
      <c r="P5572"/>
    </row>
    <row r="5573" spans="16:16">
      <c r="P5573"/>
    </row>
    <row r="5574" spans="16:16">
      <c r="P5574"/>
    </row>
    <row r="5575" spans="16:16">
      <c r="P5575"/>
    </row>
    <row r="5576" spans="16:16">
      <c r="P5576"/>
    </row>
    <row r="5577" spans="16:16">
      <c r="P5577"/>
    </row>
    <row r="5578" spans="16:16">
      <c r="P5578"/>
    </row>
    <row r="5579" spans="16:16">
      <c r="P5579"/>
    </row>
    <row r="5580" spans="16:16">
      <c r="P5580"/>
    </row>
    <row r="5581" spans="16:16">
      <c r="P5581"/>
    </row>
    <row r="5582" spans="16:16">
      <c r="P5582"/>
    </row>
    <row r="5583" spans="16:16">
      <c r="P5583"/>
    </row>
    <row r="5584" spans="16:16">
      <c r="P5584"/>
    </row>
    <row r="5585" spans="16:16">
      <c r="P5585"/>
    </row>
    <row r="5586" spans="16:16">
      <c r="P5586"/>
    </row>
    <row r="5587" spans="16:16">
      <c r="P5587"/>
    </row>
    <row r="5588" spans="16:16">
      <c r="P5588"/>
    </row>
    <row r="5589" spans="16:16">
      <c r="P5589"/>
    </row>
    <row r="5590" spans="16:16">
      <c r="P5590"/>
    </row>
    <row r="5591" spans="16:16">
      <c r="P5591"/>
    </row>
    <row r="5592" spans="16:16">
      <c r="P5592"/>
    </row>
    <row r="5593" spans="16:16">
      <c r="P5593"/>
    </row>
    <row r="5594" spans="16:16">
      <c r="P5594"/>
    </row>
    <row r="5595" spans="16:16">
      <c r="P5595"/>
    </row>
    <row r="5596" spans="16:16">
      <c r="P5596"/>
    </row>
    <row r="5597" spans="16:16">
      <c r="P5597"/>
    </row>
    <row r="5598" spans="16:16">
      <c r="P5598"/>
    </row>
    <row r="5599" spans="16:16">
      <c r="P5599"/>
    </row>
    <row r="5600" spans="16:16">
      <c r="P5600"/>
    </row>
    <row r="5601" spans="16:16">
      <c r="P5601"/>
    </row>
    <row r="5602" spans="16:16">
      <c r="P5602"/>
    </row>
    <row r="5603" spans="16:16">
      <c r="P5603"/>
    </row>
    <row r="5604" spans="16:16">
      <c r="P5604"/>
    </row>
    <row r="5605" spans="16:16">
      <c r="P5605"/>
    </row>
    <row r="5606" spans="16:16">
      <c r="P5606"/>
    </row>
    <row r="5607" spans="16:16">
      <c r="P5607"/>
    </row>
    <row r="5608" spans="16:16">
      <c r="P5608"/>
    </row>
    <row r="5609" spans="16:16">
      <c r="P5609"/>
    </row>
    <row r="5610" spans="16:16">
      <c r="P5610"/>
    </row>
    <row r="5611" spans="16:16">
      <c r="P5611"/>
    </row>
    <row r="5612" spans="16:16">
      <c r="P5612"/>
    </row>
    <row r="5613" spans="16:16">
      <c r="P5613"/>
    </row>
    <row r="5614" spans="16:16">
      <c r="P5614"/>
    </row>
    <row r="5615" spans="16:16">
      <c r="P5615"/>
    </row>
    <row r="5616" spans="16:16">
      <c r="P5616"/>
    </row>
    <row r="5617" spans="16:16">
      <c r="P5617"/>
    </row>
    <row r="5618" spans="16:16">
      <c r="P5618"/>
    </row>
    <row r="5619" spans="16:16">
      <c r="P5619"/>
    </row>
    <row r="5620" spans="16:16">
      <c r="P5620"/>
    </row>
    <row r="5621" spans="16:16">
      <c r="P5621"/>
    </row>
    <row r="5622" spans="16:16">
      <c r="P5622"/>
    </row>
    <row r="5623" spans="16:16">
      <c r="P5623"/>
    </row>
    <row r="5624" spans="16:16">
      <c r="P5624"/>
    </row>
    <row r="5625" spans="16:16">
      <c r="P5625"/>
    </row>
    <row r="5626" spans="16:16">
      <c r="P5626"/>
    </row>
    <row r="5627" spans="16:16">
      <c r="P5627"/>
    </row>
    <row r="5628" spans="16:16">
      <c r="P5628"/>
    </row>
    <row r="5629" spans="16:16">
      <c r="P5629"/>
    </row>
    <row r="5630" spans="16:16">
      <c r="P5630"/>
    </row>
    <row r="5631" spans="16:16">
      <c r="P5631"/>
    </row>
    <row r="5632" spans="16:16">
      <c r="P5632"/>
    </row>
    <row r="5633" spans="16:16">
      <c r="P5633"/>
    </row>
    <row r="5634" spans="16:16">
      <c r="P5634"/>
    </row>
    <row r="5635" spans="16:16">
      <c r="P5635"/>
    </row>
    <row r="5636" spans="16:16">
      <c r="P5636"/>
    </row>
    <row r="5637" spans="16:16">
      <c r="P5637"/>
    </row>
    <row r="5638" spans="16:16">
      <c r="P5638"/>
    </row>
    <row r="5639" spans="16:16">
      <c r="P5639"/>
    </row>
    <row r="5640" spans="16:16">
      <c r="P5640"/>
    </row>
    <row r="5641" spans="16:16">
      <c r="P5641"/>
    </row>
    <row r="5642" spans="16:16">
      <c r="P5642"/>
    </row>
    <row r="5643" spans="16:16">
      <c r="P5643"/>
    </row>
    <row r="5644" spans="16:16">
      <c r="P5644"/>
    </row>
    <row r="5645" spans="16:16">
      <c r="P5645"/>
    </row>
    <row r="5646" spans="16:16">
      <c r="P5646"/>
    </row>
    <row r="5647" spans="16:16">
      <c r="P5647"/>
    </row>
    <row r="5648" spans="16:16">
      <c r="P5648"/>
    </row>
    <row r="5649" spans="16:16">
      <c r="P5649"/>
    </row>
    <row r="5650" spans="16:16">
      <c r="P5650"/>
    </row>
    <row r="5651" spans="16:16">
      <c r="P5651"/>
    </row>
    <row r="5652" spans="16:16">
      <c r="P5652"/>
    </row>
    <row r="5653" spans="16:16">
      <c r="P5653"/>
    </row>
    <row r="5654" spans="16:16">
      <c r="P5654"/>
    </row>
    <row r="5655" spans="16:16">
      <c r="P5655"/>
    </row>
    <row r="5656" spans="16:16">
      <c r="P5656"/>
    </row>
    <row r="5657" spans="16:16">
      <c r="P5657"/>
    </row>
    <row r="5658" spans="16:16">
      <c r="P5658"/>
    </row>
    <row r="5659" spans="16:16">
      <c r="P5659"/>
    </row>
    <row r="5660" spans="16:16">
      <c r="P5660"/>
    </row>
    <row r="5661" spans="16:16">
      <c r="P5661"/>
    </row>
    <row r="5662" spans="16:16">
      <c r="P5662"/>
    </row>
    <row r="5663" spans="16:16">
      <c r="P5663"/>
    </row>
    <row r="5664" spans="16:16">
      <c r="P5664"/>
    </row>
    <row r="5665" spans="16:16">
      <c r="P5665"/>
    </row>
    <row r="5666" spans="16:16">
      <c r="P5666"/>
    </row>
    <row r="5667" spans="16:16">
      <c r="P5667"/>
    </row>
    <row r="5668" spans="16:16">
      <c r="P5668"/>
    </row>
    <row r="5669" spans="16:16">
      <c r="P5669"/>
    </row>
    <row r="5670" spans="16:16">
      <c r="P5670"/>
    </row>
    <row r="5671" spans="16:16">
      <c r="P5671"/>
    </row>
    <row r="5672" spans="16:16">
      <c r="P5672"/>
    </row>
    <row r="5673" spans="16:16">
      <c r="P5673"/>
    </row>
    <row r="5674" spans="16:16">
      <c r="P5674"/>
    </row>
    <row r="5675" spans="16:16">
      <c r="P5675"/>
    </row>
    <row r="5676" spans="16:16">
      <c r="P5676"/>
    </row>
    <row r="5677" spans="16:16">
      <c r="P5677"/>
    </row>
    <row r="5678" spans="16:16">
      <c r="P5678"/>
    </row>
    <row r="5679" spans="16:16">
      <c r="P5679"/>
    </row>
    <row r="5680" spans="16:16">
      <c r="P5680"/>
    </row>
    <row r="5681" spans="16:16">
      <c r="P5681"/>
    </row>
    <row r="5682" spans="16:16">
      <c r="P5682"/>
    </row>
    <row r="5683" spans="16:16">
      <c r="P5683"/>
    </row>
    <row r="5684" spans="16:16">
      <c r="P5684"/>
    </row>
    <row r="5685" spans="16:16">
      <c r="P5685"/>
    </row>
    <row r="5686" spans="16:16">
      <c r="P5686"/>
    </row>
    <row r="5687" spans="16:16">
      <c r="P5687"/>
    </row>
    <row r="5688" spans="16:16">
      <c r="P5688"/>
    </row>
    <row r="5689" spans="16:16">
      <c r="P5689"/>
    </row>
    <row r="5690" spans="16:16">
      <c r="P5690"/>
    </row>
    <row r="5691" spans="16:16">
      <c r="P5691"/>
    </row>
    <row r="5692" spans="16:16">
      <c r="P5692"/>
    </row>
    <row r="5693" spans="16:16">
      <c r="P5693"/>
    </row>
    <row r="5694" spans="16:16">
      <c r="P5694"/>
    </row>
    <row r="5695" spans="16:16">
      <c r="P5695"/>
    </row>
    <row r="5696" spans="16:16">
      <c r="P5696"/>
    </row>
    <row r="5697" spans="16:16">
      <c r="P5697"/>
    </row>
    <row r="5698" spans="16:16">
      <c r="P5698"/>
    </row>
    <row r="5699" spans="16:16">
      <c r="P5699"/>
    </row>
    <row r="5700" spans="16:16">
      <c r="P5700"/>
    </row>
    <row r="5701" spans="16:16">
      <c r="P5701"/>
    </row>
    <row r="5702" spans="16:16">
      <c r="P5702"/>
    </row>
    <row r="5703" spans="16:16">
      <c r="P5703"/>
    </row>
    <row r="5704" spans="16:16">
      <c r="P5704"/>
    </row>
    <row r="5705" spans="16:16">
      <c r="P5705"/>
    </row>
    <row r="5706" spans="16:16">
      <c r="P5706"/>
    </row>
    <row r="5707" spans="16:16">
      <c r="P5707"/>
    </row>
    <row r="5708" spans="16:16">
      <c r="P5708"/>
    </row>
    <row r="5709" spans="16:16">
      <c r="P5709"/>
    </row>
    <row r="5710" spans="16:16">
      <c r="P5710"/>
    </row>
    <row r="5711" spans="16:16">
      <c r="P5711"/>
    </row>
    <row r="5712" spans="16:16">
      <c r="P5712"/>
    </row>
    <row r="5713" spans="16:16">
      <c r="P5713"/>
    </row>
    <row r="5714" spans="16:16">
      <c r="P5714"/>
    </row>
    <row r="5715" spans="16:16">
      <c r="P5715"/>
    </row>
    <row r="5716" spans="16:16">
      <c r="P5716"/>
    </row>
    <row r="5717" spans="16:16">
      <c r="P5717"/>
    </row>
    <row r="5718" spans="16:16">
      <c r="P5718"/>
    </row>
    <row r="5719" spans="16:16">
      <c r="P5719"/>
    </row>
    <row r="5720" spans="16:16">
      <c r="P5720"/>
    </row>
    <row r="5721" spans="16:16">
      <c r="P5721"/>
    </row>
    <row r="5722" spans="16:16">
      <c r="P5722"/>
    </row>
    <row r="5723" spans="16:16">
      <c r="P5723"/>
    </row>
    <row r="5724" spans="16:16">
      <c r="P5724"/>
    </row>
    <row r="5725" spans="16:16">
      <c r="P5725"/>
    </row>
    <row r="5726" spans="16:16">
      <c r="P5726"/>
    </row>
    <row r="5727" spans="16:16">
      <c r="P5727"/>
    </row>
    <row r="5728" spans="16:16">
      <c r="P5728"/>
    </row>
    <row r="5729" spans="16:16">
      <c r="P5729"/>
    </row>
    <row r="5730" spans="16:16">
      <c r="P5730"/>
    </row>
    <row r="5731" spans="16:16">
      <c r="P5731"/>
    </row>
    <row r="5732" spans="16:16">
      <c r="P5732"/>
    </row>
    <row r="5733" spans="16:16">
      <c r="P5733"/>
    </row>
    <row r="5734" spans="16:16">
      <c r="P5734"/>
    </row>
    <row r="5735" spans="16:16">
      <c r="P5735"/>
    </row>
    <row r="5736" spans="16:16">
      <c r="P5736"/>
    </row>
    <row r="5737" spans="16:16">
      <c r="P5737"/>
    </row>
    <row r="5738" spans="16:16">
      <c r="P5738"/>
    </row>
    <row r="5739" spans="16:16">
      <c r="P5739"/>
    </row>
    <row r="5740" spans="16:16">
      <c r="P5740"/>
    </row>
    <row r="5741" spans="16:16">
      <c r="P5741"/>
    </row>
    <row r="5742" spans="16:16">
      <c r="P5742"/>
    </row>
    <row r="5743" spans="16:16">
      <c r="P5743"/>
    </row>
    <row r="5744" spans="16:16">
      <c r="P5744"/>
    </row>
    <row r="5745" spans="16:16">
      <c r="P5745"/>
    </row>
    <row r="5746" spans="16:16">
      <c r="P5746"/>
    </row>
    <row r="5747" spans="16:16">
      <c r="P5747"/>
    </row>
    <row r="5748" spans="16:16">
      <c r="P5748"/>
    </row>
    <row r="5749" spans="16:16">
      <c r="P5749"/>
    </row>
    <row r="5750" spans="16:16">
      <c r="P5750"/>
    </row>
    <row r="5751" spans="16:16">
      <c r="P5751"/>
    </row>
    <row r="5752" spans="16:16">
      <c r="P5752"/>
    </row>
    <row r="5753" spans="16:16">
      <c r="P5753"/>
    </row>
    <row r="5754" spans="16:16">
      <c r="P5754"/>
    </row>
    <row r="5755" spans="16:16">
      <c r="P5755"/>
    </row>
    <row r="5756" spans="16:16">
      <c r="P5756"/>
    </row>
    <row r="5757" spans="16:16">
      <c r="P5757"/>
    </row>
    <row r="5758" spans="16:16">
      <c r="P5758"/>
    </row>
    <row r="5759" spans="16:16">
      <c r="P5759"/>
    </row>
    <row r="5760" spans="16:16">
      <c r="P5760"/>
    </row>
    <row r="5761" spans="16:16">
      <c r="P5761"/>
    </row>
    <row r="5762" spans="16:16">
      <c r="P5762"/>
    </row>
    <row r="5763" spans="16:16">
      <c r="P5763"/>
    </row>
    <row r="5764" spans="16:16">
      <c r="P5764"/>
    </row>
    <row r="5765" spans="16:16">
      <c r="P5765"/>
    </row>
    <row r="5766" spans="16:16">
      <c r="P5766"/>
    </row>
    <row r="5767" spans="16:16">
      <c r="P5767"/>
    </row>
    <row r="5768" spans="16:16">
      <c r="P5768"/>
    </row>
    <row r="5769" spans="16:16">
      <c r="P5769"/>
    </row>
    <row r="5770" spans="16:16">
      <c r="P5770"/>
    </row>
    <row r="5771" spans="16:16">
      <c r="P5771"/>
    </row>
    <row r="5772" spans="16:16">
      <c r="P5772"/>
    </row>
    <row r="5773" spans="16:16">
      <c r="P5773"/>
    </row>
    <row r="5774" spans="16:16">
      <c r="P5774"/>
    </row>
    <row r="5775" spans="16:16">
      <c r="P5775"/>
    </row>
    <row r="5776" spans="16:16">
      <c r="P5776"/>
    </row>
    <row r="5777" spans="16:16">
      <c r="P5777"/>
    </row>
    <row r="5778" spans="16:16">
      <c r="P5778"/>
    </row>
    <row r="5779" spans="16:16">
      <c r="P5779"/>
    </row>
    <row r="5780" spans="16:16">
      <c r="P5780"/>
    </row>
    <row r="5781" spans="16:16">
      <c r="P5781"/>
    </row>
    <row r="5782" spans="16:16">
      <c r="P5782"/>
    </row>
    <row r="5783" spans="16:16">
      <c r="P5783"/>
    </row>
    <row r="5784" spans="16:16">
      <c r="P5784"/>
    </row>
    <row r="5785" spans="16:16">
      <c r="P5785"/>
    </row>
    <row r="5786" spans="16:16">
      <c r="P5786"/>
    </row>
    <row r="5787" spans="16:16">
      <c r="P5787"/>
    </row>
    <row r="5788" spans="16:16">
      <c r="P5788"/>
    </row>
    <row r="5789" spans="16:16">
      <c r="P5789"/>
    </row>
    <row r="5790" spans="16:16">
      <c r="P5790"/>
    </row>
    <row r="5791" spans="16:16">
      <c r="P5791"/>
    </row>
    <row r="5792" spans="16:16">
      <c r="P5792"/>
    </row>
    <row r="5793" spans="16:16">
      <c r="P5793"/>
    </row>
    <row r="5794" spans="16:16">
      <c r="P5794"/>
    </row>
    <row r="5795" spans="16:16">
      <c r="P5795"/>
    </row>
    <row r="5796" spans="16:16">
      <c r="P5796"/>
    </row>
    <row r="5797" spans="16:16">
      <c r="P5797"/>
    </row>
    <row r="5798" spans="16:16">
      <c r="P5798"/>
    </row>
    <row r="5799" spans="16:16">
      <c r="P5799"/>
    </row>
    <row r="5800" spans="16:16">
      <c r="P5800"/>
    </row>
    <row r="5801" spans="16:16">
      <c r="P5801"/>
    </row>
    <row r="5802" spans="16:16">
      <c r="P5802"/>
    </row>
    <row r="5803" spans="16:16">
      <c r="P5803"/>
    </row>
    <row r="5804" spans="16:16">
      <c r="P5804"/>
    </row>
    <row r="5805" spans="16:16">
      <c r="P5805"/>
    </row>
    <row r="5806" spans="16:16">
      <c r="P5806"/>
    </row>
    <row r="5807" spans="16:16">
      <c r="P5807"/>
    </row>
    <row r="5808" spans="16:16">
      <c r="P5808"/>
    </row>
    <row r="5809" spans="16:16">
      <c r="P5809"/>
    </row>
    <row r="5810" spans="16:16">
      <c r="P5810"/>
    </row>
    <row r="5811" spans="16:16">
      <c r="P5811"/>
    </row>
    <row r="5812" spans="16:16">
      <c r="P5812"/>
    </row>
    <row r="5813" spans="16:16">
      <c r="P5813"/>
    </row>
    <row r="5814" spans="16:16">
      <c r="P5814"/>
    </row>
    <row r="5815" spans="16:16">
      <c r="P5815"/>
    </row>
    <row r="5816" spans="16:16">
      <c r="P5816"/>
    </row>
    <row r="5817" spans="16:16">
      <c r="P5817"/>
    </row>
    <row r="5818" spans="16:16">
      <c r="P5818"/>
    </row>
    <row r="5819" spans="16:16">
      <c r="P5819"/>
    </row>
    <row r="5820" spans="16:16">
      <c r="P5820"/>
    </row>
    <row r="5821" spans="16:16">
      <c r="P5821"/>
    </row>
    <row r="5822" spans="16:16">
      <c r="P5822"/>
    </row>
    <row r="5823" spans="16:16">
      <c r="P5823"/>
    </row>
    <row r="5824" spans="16:16">
      <c r="P5824"/>
    </row>
    <row r="5825" spans="16:16">
      <c r="P5825"/>
    </row>
    <row r="5826" spans="16:16">
      <c r="P5826"/>
    </row>
    <row r="5827" spans="16:16">
      <c r="P5827"/>
    </row>
    <row r="5828" spans="16:16">
      <c r="P5828"/>
    </row>
    <row r="5829" spans="16:16">
      <c r="P5829"/>
    </row>
    <row r="5830" spans="16:16">
      <c r="P5830"/>
    </row>
    <row r="5831" spans="16:16">
      <c r="P5831"/>
    </row>
    <row r="5832" spans="16:16">
      <c r="P5832"/>
    </row>
    <row r="5833" spans="16:16">
      <c r="P5833"/>
    </row>
    <row r="5834" spans="16:16">
      <c r="P5834"/>
    </row>
    <row r="5835" spans="16:16">
      <c r="P5835"/>
    </row>
    <row r="5836" spans="16:16">
      <c r="P5836"/>
    </row>
    <row r="5837" spans="16:16">
      <c r="P5837"/>
    </row>
    <row r="5838" spans="16:16">
      <c r="P5838"/>
    </row>
    <row r="5839" spans="16:16">
      <c r="P5839"/>
    </row>
    <row r="5840" spans="16:16">
      <c r="P5840"/>
    </row>
    <row r="5841" spans="16:16">
      <c r="P5841"/>
    </row>
    <row r="5842" spans="16:16">
      <c r="P5842"/>
    </row>
    <row r="5843" spans="16:16">
      <c r="P5843"/>
    </row>
    <row r="5844" spans="16:16">
      <c r="P5844"/>
    </row>
    <row r="5845" spans="16:16">
      <c r="P5845"/>
    </row>
    <row r="5846" spans="16:16">
      <c r="P5846"/>
    </row>
    <row r="5847" spans="16:16">
      <c r="P5847"/>
    </row>
    <row r="5848" spans="16:16">
      <c r="P5848"/>
    </row>
    <row r="5849" spans="16:16">
      <c r="P5849"/>
    </row>
    <row r="5850" spans="16:16">
      <c r="P5850"/>
    </row>
    <row r="5851" spans="16:16">
      <c r="P5851"/>
    </row>
    <row r="5852" spans="16:16">
      <c r="P5852"/>
    </row>
    <row r="5853" spans="16:16">
      <c r="P5853"/>
    </row>
    <row r="5854" spans="16:16">
      <c r="P5854"/>
    </row>
    <row r="5855" spans="16:16">
      <c r="P5855"/>
    </row>
    <row r="5856" spans="16:16">
      <c r="P5856"/>
    </row>
    <row r="5857" spans="16:16">
      <c r="P5857"/>
    </row>
    <row r="5858" spans="16:16">
      <c r="P5858"/>
    </row>
    <row r="5859" spans="16:16">
      <c r="P5859"/>
    </row>
    <row r="5860" spans="16:16">
      <c r="P5860"/>
    </row>
    <row r="5861" spans="16:16">
      <c r="P5861"/>
    </row>
    <row r="5862" spans="16:16">
      <c r="P5862"/>
    </row>
    <row r="5863" spans="16:16">
      <c r="P5863"/>
    </row>
    <row r="5864" spans="16:16">
      <c r="P5864"/>
    </row>
    <row r="5865" spans="16:16">
      <c r="P5865"/>
    </row>
    <row r="5866" spans="16:16">
      <c r="P5866"/>
    </row>
    <row r="5867" spans="16:16">
      <c r="P5867"/>
    </row>
    <row r="5868" spans="16:16">
      <c r="P5868"/>
    </row>
    <row r="5869" spans="16:16">
      <c r="P5869"/>
    </row>
    <row r="5870" spans="16:16">
      <c r="P5870"/>
    </row>
    <row r="5871" spans="16:16">
      <c r="P5871"/>
    </row>
    <row r="5872" spans="16:16">
      <c r="P5872"/>
    </row>
    <row r="5873" spans="16:16">
      <c r="P5873"/>
    </row>
    <row r="5874" spans="16:16">
      <c r="P5874"/>
    </row>
    <row r="5875" spans="16:16">
      <c r="P5875"/>
    </row>
    <row r="5876" spans="16:16">
      <c r="P5876"/>
    </row>
    <row r="5877" spans="16:16">
      <c r="P5877"/>
    </row>
    <row r="5878" spans="16:16">
      <c r="P5878"/>
    </row>
    <row r="5879" spans="16:16">
      <c r="P5879"/>
    </row>
    <row r="5880" spans="16:16">
      <c r="P5880"/>
    </row>
    <row r="5881" spans="16:16">
      <c r="P5881"/>
    </row>
    <row r="5882" spans="16:16">
      <c r="P5882"/>
    </row>
    <row r="5883" spans="16:16">
      <c r="P5883"/>
    </row>
    <row r="5884" spans="16:16">
      <c r="P5884"/>
    </row>
    <row r="5885" spans="16:16">
      <c r="P5885"/>
    </row>
    <row r="5886" spans="16:16">
      <c r="P5886"/>
    </row>
    <row r="5887" spans="16:16">
      <c r="P5887"/>
    </row>
    <row r="5888" spans="16:16">
      <c r="P5888"/>
    </row>
    <row r="5889" spans="16:16">
      <c r="P5889"/>
    </row>
    <row r="5890" spans="16:16">
      <c r="P5890"/>
    </row>
    <row r="5891" spans="16:16">
      <c r="P5891"/>
    </row>
    <row r="5892" spans="16:16">
      <c r="P5892"/>
    </row>
    <row r="5893" spans="16:16">
      <c r="P5893"/>
    </row>
    <row r="5894" spans="16:16">
      <c r="P5894"/>
    </row>
    <row r="5895" spans="16:16">
      <c r="P5895"/>
    </row>
    <row r="5896" spans="16:16">
      <c r="P5896"/>
    </row>
    <row r="5897" spans="16:16">
      <c r="P5897"/>
    </row>
    <row r="5898" spans="16:16">
      <c r="P5898"/>
    </row>
    <row r="5899" spans="16:16">
      <c r="P5899"/>
    </row>
    <row r="5900" spans="16:16">
      <c r="P5900"/>
    </row>
    <row r="5901" spans="16:16">
      <c r="P5901"/>
    </row>
    <row r="5902" spans="16:16">
      <c r="P5902"/>
    </row>
    <row r="5903" spans="16:16">
      <c r="P5903"/>
    </row>
    <row r="5904" spans="16:16">
      <c r="P5904"/>
    </row>
    <row r="5905" spans="16:16">
      <c r="P5905"/>
    </row>
    <row r="5906" spans="16:16">
      <c r="P5906"/>
    </row>
    <row r="5907" spans="16:16">
      <c r="P5907"/>
    </row>
    <row r="5908" spans="16:16">
      <c r="P5908"/>
    </row>
    <row r="5909" spans="16:16">
      <c r="P5909"/>
    </row>
    <row r="5910" spans="16:16">
      <c r="P5910"/>
    </row>
    <row r="5911" spans="16:16">
      <c r="P5911"/>
    </row>
    <row r="5912" spans="16:16">
      <c r="P5912"/>
    </row>
    <row r="5913" spans="16:16">
      <c r="P5913"/>
    </row>
    <row r="5914" spans="16:16">
      <c r="P5914"/>
    </row>
    <row r="5915" spans="16:16">
      <c r="P5915"/>
    </row>
    <row r="5916" spans="16:16">
      <c r="P5916"/>
    </row>
    <row r="5917" spans="16:16">
      <c r="P5917"/>
    </row>
    <row r="5918" spans="16:16">
      <c r="P5918"/>
    </row>
    <row r="5919" spans="16:16">
      <c r="P5919"/>
    </row>
    <row r="5920" spans="16:16">
      <c r="P5920"/>
    </row>
    <row r="5921" spans="16:16">
      <c r="P5921"/>
    </row>
    <row r="5922" spans="16:16">
      <c r="P5922"/>
    </row>
    <row r="5923" spans="16:16">
      <c r="P5923"/>
    </row>
    <row r="5924" spans="16:16">
      <c r="P5924"/>
    </row>
    <row r="5925" spans="16:16">
      <c r="P5925"/>
    </row>
    <row r="5926" spans="16:16">
      <c r="P5926"/>
    </row>
    <row r="5927" spans="16:16">
      <c r="P5927"/>
    </row>
    <row r="5928" spans="16:16">
      <c r="P5928"/>
    </row>
    <row r="5929" spans="16:16">
      <c r="P5929"/>
    </row>
    <row r="5930" spans="16:16">
      <c r="P5930"/>
    </row>
    <row r="5931" spans="16:16">
      <c r="P5931"/>
    </row>
    <row r="5932" spans="16:16">
      <c r="P5932"/>
    </row>
    <row r="5933" spans="16:16">
      <c r="P5933"/>
    </row>
    <row r="5934" spans="16:16">
      <c r="P5934"/>
    </row>
    <row r="5935" spans="16:16">
      <c r="P5935"/>
    </row>
    <row r="5936" spans="16:16">
      <c r="P5936"/>
    </row>
    <row r="5937" spans="16:16">
      <c r="P5937"/>
    </row>
    <row r="5938" spans="16:16">
      <c r="P5938"/>
    </row>
    <row r="5939" spans="16:16">
      <c r="P5939"/>
    </row>
    <row r="5940" spans="16:16">
      <c r="P5940"/>
    </row>
    <row r="5941" spans="16:16">
      <c r="P5941"/>
    </row>
    <row r="5942" spans="16:16">
      <c r="P5942"/>
    </row>
    <row r="5943" spans="16:16">
      <c r="P5943"/>
    </row>
    <row r="5944" spans="16:16">
      <c r="P5944"/>
    </row>
    <row r="5945" spans="16:16">
      <c r="P5945"/>
    </row>
    <row r="5946" spans="16:16">
      <c r="P5946"/>
    </row>
    <row r="5947" spans="16:16">
      <c r="P5947"/>
    </row>
    <row r="5948" spans="16:16">
      <c r="P5948"/>
    </row>
    <row r="5949" spans="16:16">
      <c r="P5949"/>
    </row>
    <row r="5950" spans="16:16">
      <c r="P5950"/>
    </row>
    <row r="5951" spans="16:16">
      <c r="P5951"/>
    </row>
    <row r="5952" spans="16:16">
      <c r="P5952"/>
    </row>
    <row r="5953" spans="16:16">
      <c r="P5953"/>
    </row>
    <row r="5954" spans="16:16">
      <c r="P5954"/>
    </row>
    <row r="5955" spans="16:16">
      <c r="P5955"/>
    </row>
    <row r="5956" spans="16:16">
      <c r="P5956"/>
    </row>
    <row r="5957" spans="16:16">
      <c r="P5957"/>
    </row>
    <row r="5958" spans="16:16">
      <c r="P5958"/>
    </row>
    <row r="5959" spans="16:16">
      <c r="P5959"/>
    </row>
    <row r="5960" spans="16:16">
      <c r="P5960"/>
    </row>
    <row r="5961" spans="16:16">
      <c r="P5961"/>
    </row>
    <row r="5962" spans="16:16">
      <c r="P5962"/>
    </row>
    <row r="5963" spans="16:16">
      <c r="P5963"/>
    </row>
    <row r="5964" spans="16:16">
      <c r="P5964"/>
    </row>
    <row r="5965" spans="16:16">
      <c r="P5965"/>
    </row>
    <row r="5966" spans="16:16">
      <c r="P5966"/>
    </row>
    <row r="5967" spans="16:16">
      <c r="P5967"/>
    </row>
    <row r="5968" spans="16:16">
      <c r="P5968"/>
    </row>
    <row r="5969" spans="16:16">
      <c r="P5969"/>
    </row>
    <row r="5970" spans="16:16">
      <c r="P5970"/>
    </row>
    <row r="5971" spans="16:16">
      <c r="P5971"/>
    </row>
    <row r="5972" spans="16:16">
      <c r="P5972"/>
    </row>
    <row r="5973" spans="16:16">
      <c r="P5973"/>
    </row>
    <row r="5974" spans="16:16">
      <c r="P5974"/>
    </row>
    <row r="5975" spans="16:16">
      <c r="P5975"/>
    </row>
    <row r="5976" spans="16:16">
      <c r="P5976"/>
    </row>
    <row r="5977" spans="16:16">
      <c r="P5977"/>
    </row>
    <row r="5978" spans="16:16">
      <c r="P5978"/>
    </row>
    <row r="5979" spans="16:16">
      <c r="P5979"/>
    </row>
    <row r="5980" spans="16:16">
      <c r="P5980"/>
    </row>
    <row r="5981" spans="16:16">
      <c r="P5981"/>
    </row>
    <row r="5982" spans="16:16">
      <c r="P5982"/>
    </row>
    <row r="5983" spans="16:16">
      <c r="P5983"/>
    </row>
    <row r="5984" spans="16:16">
      <c r="P5984"/>
    </row>
    <row r="5985" spans="16:16">
      <c r="P5985"/>
    </row>
    <row r="5986" spans="16:16">
      <c r="P5986"/>
    </row>
    <row r="5987" spans="16:16">
      <c r="P5987"/>
    </row>
    <row r="5988" spans="16:16">
      <c r="P5988"/>
    </row>
    <row r="5989" spans="16:16">
      <c r="P5989"/>
    </row>
    <row r="5990" spans="16:16">
      <c r="P5990"/>
    </row>
    <row r="5991" spans="16:16">
      <c r="P5991"/>
    </row>
    <row r="5992" spans="16:16">
      <c r="P5992"/>
    </row>
    <row r="5993" spans="16:16">
      <c r="P5993"/>
    </row>
    <row r="5994" spans="16:16">
      <c r="P5994"/>
    </row>
    <row r="5995" spans="16:16">
      <c r="P5995"/>
    </row>
    <row r="5996" spans="16:16">
      <c r="P5996"/>
    </row>
    <row r="5997" spans="16:16">
      <c r="P5997"/>
    </row>
    <row r="5998" spans="16:16">
      <c r="P5998"/>
    </row>
    <row r="5999" spans="16:16">
      <c r="P5999"/>
    </row>
    <row r="6000" spans="16:16">
      <c r="P6000"/>
    </row>
    <row r="6001" spans="16:16">
      <c r="P6001"/>
    </row>
    <row r="6002" spans="16:16">
      <c r="P6002"/>
    </row>
    <row r="6003" spans="16:16">
      <c r="P6003"/>
    </row>
    <row r="6004" spans="16:16">
      <c r="P6004"/>
    </row>
    <row r="6005" spans="16:16">
      <c r="P6005"/>
    </row>
    <row r="6006" spans="16:16">
      <c r="P6006"/>
    </row>
    <row r="6007" spans="16:16">
      <c r="P6007"/>
    </row>
    <row r="6008" spans="16:16">
      <c r="P6008"/>
    </row>
    <row r="6009" spans="16:16">
      <c r="P6009"/>
    </row>
    <row r="6010" spans="16:16">
      <c r="P6010"/>
    </row>
    <row r="6011" spans="16:16">
      <c r="P6011"/>
    </row>
    <row r="6012" spans="16:16">
      <c r="P6012"/>
    </row>
    <row r="6013" spans="16:16">
      <c r="P6013"/>
    </row>
    <row r="6014" spans="16:16">
      <c r="P6014"/>
    </row>
    <row r="6015" spans="16:16">
      <c r="P6015"/>
    </row>
    <row r="6016" spans="16:16">
      <c r="P6016"/>
    </row>
    <row r="6017" spans="16:16">
      <c r="P6017"/>
    </row>
    <row r="6018" spans="16:16">
      <c r="P6018"/>
    </row>
    <row r="6019" spans="16:16">
      <c r="P6019"/>
    </row>
    <row r="6020" spans="16:16">
      <c r="P6020"/>
    </row>
    <row r="6021" spans="16:16">
      <c r="P6021"/>
    </row>
    <row r="6022" spans="16:16">
      <c r="P6022"/>
    </row>
    <row r="6023" spans="16:16">
      <c r="P6023"/>
    </row>
    <row r="6024" spans="16:16">
      <c r="P6024"/>
    </row>
    <row r="6025" spans="16:16">
      <c r="P6025"/>
    </row>
    <row r="6026" spans="16:16">
      <c r="P6026"/>
    </row>
    <row r="6027" spans="16:16">
      <c r="P6027"/>
    </row>
    <row r="6028" spans="16:16">
      <c r="P6028"/>
    </row>
    <row r="6029" spans="16:16">
      <c r="P6029"/>
    </row>
    <row r="6030" spans="16:16">
      <c r="P6030"/>
    </row>
    <row r="6031" spans="16:16">
      <c r="P6031"/>
    </row>
    <row r="6032" spans="16:16">
      <c r="P6032"/>
    </row>
    <row r="6033" spans="16:16">
      <c r="P6033"/>
    </row>
    <row r="6034" spans="16:16">
      <c r="P6034"/>
    </row>
    <row r="6035" spans="16:16">
      <c r="P6035"/>
    </row>
    <row r="6036" spans="16:16">
      <c r="P6036"/>
    </row>
    <row r="6037" spans="16:16">
      <c r="P6037"/>
    </row>
    <row r="6038" spans="16:16">
      <c r="P6038"/>
    </row>
    <row r="6039" spans="16:16">
      <c r="P6039"/>
    </row>
    <row r="6040" spans="16:16">
      <c r="P6040"/>
    </row>
    <row r="6041" spans="16:16">
      <c r="P6041"/>
    </row>
    <row r="6042" spans="16:16">
      <c r="P6042"/>
    </row>
    <row r="6043" spans="16:16">
      <c r="P6043"/>
    </row>
    <row r="6044" spans="16:16">
      <c r="P6044"/>
    </row>
    <row r="6045" spans="16:16">
      <c r="P6045"/>
    </row>
    <row r="6046" spans="16:16">
      <c r="P6046"/>
    </row>
    <row r="6047" spans="16:16">
      <c r="P6047"/>
    </row>
    <row r="6048" spans="16:16">
      <c r="P6048"/>
    </row>
    <row r="6049" spans="16:16">
      <c r="P6049"/>
    </row>
    <row r="6050" spans="16:16">
      <c r="P6050"/>
    </row>
    <row r="6051" spans="16:16">
      <c r="P6051"/>
    </row>
    <row r="6052" spans="16:16">
      <c r="P6052"/>
    </row>
    <row r="6053" spans="16:16">
      <c r="P6053"/>
    </row>
    <row r="6054" spans="16:16">
      <c r="P6054"/>
    </row>
    <row r="6055" spans="16:16">
      <c r="P6055"/>
    </row>
    <row r="6056" spans="16:16">
      <c r="P6056"/>
    </row>
    <row r="6057" spans="16:16">
      <c r="P6057"/>
    </row>
    <row r="6058" spans="16:16">
      <c r="P6058"/>
    </row>
    <row r="6059" spans="16:16">
      <c r="P6059"/>
    </row>
    <row r="6060" spans="16:16">
      <c r="P6060"/>
    </row>
    <row r="6061" spans="16:16">
      <c r="P6061"/>
    </row>
    <row r="6062" spans="16:16">
      <c r="P6062"/>
    </row>
    <row r="6063" spans="16:16">
      <c r="P6063"/>
    </row>
    <row r="6064" spans="16:16">
      <c r="P6064"/>
    </row>
    <row r="6065" spans="16:16">
      <c r="P6065"/>
    </row>
    <row r="6066" spans="16:16">
      <c r="P6066"/>
    </row>
    <row r="6067" spans="16:16">
      <c r="P6067"/>
    </row>
    <row r="6068" spans="16:16">
      <c r="P6068"/>
    </row>
    <row r="6069" spans="16:16">
      <c r="P6069"/>
    </row>
    <row r="6070" spans="16:16">
      <c r="P6070"/>
    </row>
    <row r="6071" spans="16:16">
      <c r="P6071"/>
    </row>
    <row r="6072" spans="16:16">
      <c r="P6072"/>
    </row>
    <row r="6073" spans="16:16">
      <c r="P6073"/>
    </row>
    <row r="6074" spans="16:16">
      <c r="P6074"/>
    </row>
    <row r="6075" spans="16:16">
      <c r="P6075"/>
    </row>
    <row r="6076" spans="16:16">
      <c r="P6076"/>
    </row>
    <row r="6077" spans="16:16">
      <c r="P6077"/>
    </row>
    <row r="6078" spans="16:16">
      <c r="P6078"/>
    </row>
    <row r="6079" spans="16:16">
      <c r="P6079"/>
    </row>
    <row r="6080" spans="16:16">
      <c r="P6080"/>
    </row>
    <row r="6081" spans="16:16">
      <c r="P6081"/>
    </row>
    <row r="6082" spans="16:16">
      <c r="P6082"/>
    </row>
    <row r="6083" spans="16:16">
      <c r="P6083"/>
    </row>
    <row r="6084" spans="16:16">
      <c r="P6084"/>
    </row>
    <row r="6085" spans="16:16">
      <c r="P6085"/>
    </row>
    <row r="6086" spans="16:16">
      <c r="P6086"/>
    </row>
    <row r="6087" spans="16:16">
      <c r="P6087"/>
    </row>
    <row r="6088" spans="16:16">
      <c r="P6088"/>
    </row>
    <row r="6089" spans="16:16">
      <c r="P6089"/>
    </row>
    <row r="6090" spans="16:16">
      <c r="P6090"/>
    </row>
    <row r="6091" spans="16:16">
      <c r="P6091"/>
    </row>
    <row r="6092" spans="16:16">
      <c r="P6092"/>
    </row>
    <row r="6093" spans="16:16">
      <c r="P6093"/>
    </row>
    <row r="6094" spans="16:16">
      <c r="P6094"/>
    </row>
    <row r="6095" spans="16:16">
      <c r="P6095"/>
    </row>
    <row r="6096" spans="16:16">
      <c r="P6096"/>
    </row>
    <row r="6097" spans="16:16">
      <c r="P6097"/>
    </row>
    <row r="6098" spans="16:16">
      <c r="P6098"/>
    </row>
    <row r="6099" spans="16:16">
      <c r="P6099"/>
    </row>
    <row r="6100" spans="16:16">
      <c r="P6100"/>
    </row>
    <row r="6101" spans="16:16">
      <c r="P6101"/>
    </row>
    <row r="6102" spans="16:16">
      <c r="P6102"/>
    </row>
    <row r="6103" spans="16:16">
      <c r="P6103"/>
    </row>
    <row r="6104" spans="16:16">
      <c r="P6104"/>
    </row>
    <row r="6105" spans="16:16">
      <c r="P6105"/>
    </row>
    <row r="6106" spans="16:16">
      <c r="P6106"/>
    </row>
    <row r="6107" spans="16:16">
      <c r="P6107"/>
    </row>
    <row r="6108" spans="16:16">
      <c r="P6108"/>
    </row>
    <row r="6109" spans="16:16">
      <c r="P6109"/>
    </row>
    <row r="6110" spans="16:16">
      <c r="P6110"/>
    </row>
    <row r="6111" spans="16:16">
      <c r="P6111"/>
    </row>
    <row r="6112" spans="16:16">
      <c r="P6112"/>
    </row>
    <row r="6113" spans="16:16">
      <c r="P6113"/>
    </row>
    <row r="6114" spans="16:16">
      <c r="P6114"/>
    </row>
    <row r="6115" spans="16:16">
      <c r="P6115"/>
    </row>
    <row r="6116" spans="16:16">
      <c r="P6116"/>
    </row>
    <row r="6117" spans="16:16">
      <c r="P6117"/>
    </row>
    <row r="6118" spans="16:16">
      <c r="P6118"/>
    </row>
    <row r="6119" spans="16:16">
      <c r="P6119"/>
    </row>
    <row r="6120" spans="16:16">
      <c r="P6120"/>
    </row>
    <row r="6121" spans="16:16">
      <c r="P6121"/>
    </row>
    <row r="6122" spans="16:16">
      <c r="P6122"/>
    </row>
    <row r="6123" spans="16:16">
      <c r="P6123"/>
    </row>
    <row r="6124" spans="16:16">
      <c r="P6124"/>
    </row>
    <row r="6125" spans="16:16">
      <c r="P6125"/>
    </row>
    <row r="6126" spans="16:16">
      <c r="P6126"/>
    </row>
    <row r="6127" spans="16:16">
      <c r="P6127"/>
    </row>
    <row r="6128" spans="16:16">
      <c r="P6128"/>
    </row>
    <row r="6129" spans="16:16">
      <c r="P6129"/>
    </row>
    <row r="6130" spans="16:16">
      <c r="P6130"/>
    </row>
    <row r="6131" spans="16:16">
      <c r="P6131"/>
    </row>
    <row r="6132" spans="16:16">
      <c r="P6132"/>
    </row>
    <row r="6133" spans="16:16">
      <c r="P6133"/>
    </row>
    <row r="6134" spans="16:16">
      <c r="P6134"/>
    </row>
    <row r="6135" spans="16:16">
      <c r="P6135"/>
    </row>
    <row r="6136" spans="16:16">
      <c r="P6136"/>
    </row>
    <row r="6137" spans="16:16">
      <c r="P6137"/>
    </row>
    <row r="6138" spans="16:16">
      <c r="P6138"/>
    </row>
    <row r="6139" spans="16:16">
      <c r="P6139"/>
    </row>
    <row r="6140" spans="16:16">
      <c r="P6140"/>
    </row>
    <row r="6141" spans="16:16">
      <c r="P6141"/>
    </row>
    <row r="6142" spans="16:16">
      <c r="P6142"/>
    </row>
    <row r="6143" spans="16:16">
      <c r="P6143"/>
    </row>
    <row r="6144" spans="16:16">
      <c r="P6144"/>
    </row>
    <row r="6145" spans="16:16">
      <c r="P6145"/>
    </row>
    <row r="6146" spans="16:16">
      <c r="P6146"/>
    </row>
    <row r="6147" spans="16:16">
      <c r="P6147"/>
    </row>
    <row r="6148" spans="16:16">
      <c r="P6148"/>
    </row>
    <row r="6149" spans="16:16">
      <c r="P6149"/>
    </row>
    <row r="6150" spans="16:16">
      <c r="P6150"/>
    </row>
    <row r="6151" spans="16:16">
      <c r="P6151"/>
    </row>
    <row r="6152" spans="16:16">
      <c r="P6152"/>
    </row>
    <row r="6153" spans="16:16">
      <c r="P6153"/>
    </row>
    <row r="6154" spans="16:16">
      <c r="P6154"/>
    </row>
    <row r="6155" spans="16:16">
      <c r="P6155"/>
    </row>
    <row r="6156" spans="16:16">
      <c r="P6156"/>
    </row>
    <row r="6157" spans="16:16">
      <c r="P6157"/>
    </row>
    <row r="6158" spans="16:16">
      <c r="P6158"/>
    </row>
    <row r="6159" spans="16:16">
      <c r="P6159"/>
    </row>
    <row r="6160" spans="16:16">
      <c r="P6160"/>
    </row>
    <row r="6161" spans="16:16">
      <c r="P6161"/>
    </row>
    <row r="6162" spans="16:16">
      <c r="P6162"/>
    </row>
    <row r="6163" spans="16:16">
      <c r="P6163"/>
    </row>
    <row r="6164" spans="16:16">
      <c r="P6164"/>
    </row>
    <row r="6165" spans="16:16">
      <c r="P6165"/>
    </row>
    <row r="6166" spans="16:16">
      <c r="P6166"/>
    </row>
    <row r="6167" spans="16:16">
      <c r="P6167"/>
    </row>
    <row r="6168" spans="16:16">
      <c r="P6168"/>
    </row>
    <row r="6169" spans="16:16">
      <c r="P6169"/>
    </row>
    <row r="6170" spans="16:16">
      <c r="P6170"/>
    </row>
    <row r="6171" spans="16:16">
      <c r="P6171"/>
    </row>
    <row r="6172" spans="16:16">
      <c r="P6172"/>
    </row>
    <row r="6173" spans="16:16">
      <c r="P6173"/>
    </row>
    <row r="6174" spans="16:16">
      <c r="P6174"/>
    </row>
    <row r="6175" spans="16:16">
      <c r="P6175"/>
    </row>
    <row r="6176" spans="16:16">
      <c r="P6176"/>
    </row>
    <row r="6177" spans="16:16">
      <c r="P6177"/>
    </row>
    <row r="6178" spans="16:16">
      <c r="P6178"/>
    </row>
    <row r="6179" spans="16:16">
      <c r="P6179"/>
    </row>
    <row r="6180" spans="16:16">
      <c r="P6180"/>
    </row>
    <row r="6181" spans="16:16">
      <c r="P6181"/>
    </row>
    <row r="6182" spans="16:16">
      <c r="P6182"/>
    </row>
    <row r="6183" spans="16:16">
      <c r="P6183"/>
    </row>
    <row r="6184" spans="16:16">
      <c r="P6184"/>
    </row>
    <row r="6185" spans="16:16">
      <c r="P6185"/>
    </row>
    <row r="6186" spans="16:16">
      <c r="P6186"/>
    </row>
    <row r="6187" spans="16:16">
      <c r="P6187"/>
    </row>
    <row r="6188" spans="16:16">
      <c r="P6188"/>
    </row>
    <row r="6189" spans="16:16">
      <c r="P6189"/>
    </row>
    <row r="6190" spans="16:16">
      <c r="P6190"/>
    </row>
    <row r="6191" spans="16:16">
      <c r="P6191"/>
    </row>
    <row r="6192" spans="16:16">
      <c r="P6192"/>
    </row>
    <row r="6193" spans="16:16">
      <c r="P6193"/>
    </row>
    <row r="6194" spans="16:16">
      <c r="P6194"/>
    </row>
    <row r="6195" spans="16:16">
      <c r="P6195"/>
    </row>
    <row r="6196" spans="16:16">
      <c r="P6196"/>
    </row>
    <row r="6197" spans="16:16">
      <c r="P6197"/>
    </row>
    <row r="6198" spans="16:16">
      <c r="P6198"/>
    </row>
    <row r="6199" spans="16:16">
      <c r="P6199"/>
    </row>
    <row r="6200" spans="16:16">
      <c r="P6200"/>
    </row>
    <row r="6201" spans="16:16">
      <c r="P6201"/>
    </row>
    <row r="6202" spans="16:16">
      <c r="P6202"/>
    </row>
    <row r="6203" spans="16:16">
      <c r="P6203"/>
    </row>
    <row r="6204" spans="16:16">
      <c r="P6204"/>
    </row>
    <row r="6205" spans="16:16">
      <c r="P6205"/>
    </row>
    <row r="6206" spans="16:16">
      <c r="P6206"/>
    </row>
    <row r="6207" spans="16:16">
      <c r="P6207"/>
    </row>
    <row r="6208" spans="16:16">
      <c r="P6208"/>
    </row>
    <row r="6209" spans="16:16">
      <c r="P6209"/>
    </row>
    <row r="6210" spans="16:16">
      <c r="P6210"/>
    </row>
    <row r="6211" spans="16:16">
      <c r="P6211"/>
    </row>
    <row r="6212" spans="16:16">
      <c r="P6212"/>
    </row>
    <row r="6213" spans="16:16">
      <c r="P6213"/>
    </row>
    <row r="6214" spans="16:16">
      <c r="P6214"/>
    </row>
    <row r="6215" spans="16:16">
      <c r="P6215"/>
    </row>
    <row r="6216" spans="16:16">
      <c r="P6216"/>
    </row>
    <row r="6217" spans="16:16">
      <c r="P6217"/>
    </row>
    <row r="6218" spans="16:16">
      <c r="P6218"/>
    </row>
    <row r="6219" spans="16:16">
      <c r="P6219"/>
    </row>
    <row r="6220" spans="16:16">
      <c r="P6220"/>
    </row>
    <row r="6221" spans="16:16">
      <c r="P6221"/>
    </row>
    <row r="6222" spans="16:16">
      <c r="P6222"/>
    </row>
    <row r="6223" spans="16:16">
      <c r="P6223"/>
    </row>
    <row r="6224" spans="16:16">
      <c r="P6224"/>
    </row>
    <row r="6225" spans="16:16">
      <c r="P6225"/>
    </row>
    <row r="6226" spans="16:16">
      <c r="P6226"/>
    </row>
    <row r="6227" spans="16:16">
      <c r="P6227"/>
    </row>
    <row r="6228" spans="16:16">
      <c r="P6228"/>
    </row>
    <row r="6229" spans="16:16">
      <c r="P6229"/>
    </row>
    <row r="6230" spans="16:16">
      <c r="P6230"/>
    </row>
    <row r="6231" spans="16:16">
      <c r="P6231"/>
    </row>
    <row r="6232" spans="16:16">
      <c r="P6232"/>
    </row>
    <row r="6233" spans="16:16">
      <c r="P6233"/>
    </row>
    <row r="6234" spans="16:16">
      <c r="P6234"/>
    </row>
    <row r="6235" spans="16:16">
      <c r="P6235"/>
    </row>
    <row r="6236" spans="16:16">
      <c r="P6236"/>
    </row>
    <row r="6237" spans="16:16">
      <c r="P6237"/>
    </row>
    <row r="6238" spans="16:16">
      <c r="P6238"/>
    </row>
    <row r="6239" spans="16:16">
      <c r="P6239"/>
    </row>
    <row r="6240" spans="16:16">
      <c r="P6240"/>
    </row>
    <row r="6241" spans="16:16">
      <c r="P6241"/>
    </row>
    <row r="6242" spans="16:16">
      <c r="P6242"/>
    </row>
    <row r="6243" spans="16:16">
      <c r="P6243"/>
    </row>
    <row r="6244" spans="16:16">
      <c r="P6244"/>
    </row>
    <row r="6245" spans="16:16">
      <c r="P6245"/>
    </row>
    <row r="6246" spans="16:16">
      <c r="P6246"/>
    </row>
    <row r="6247" spans="16:16">
      <c r="P6247"/>
    </row>
    <row r="6248" spans="16:16">
      <c r="P6248"/>
    </row>
    <row r="6249" spans="16:16">
      <c r="P6249"/>
    </row>
    <row r="6250" spans="16:16">
      <c r="P6250"/>
    </row>
    <row r="6251" spans="16:16">
      <c r="P6251"/>
    </row>
    <row r="6252" spans="16:16">
      <c r="P6252"/>
    </row>
    <row r="6253" spans="16:16">
      <c r="P6253"/>
    </row>
    <row r="6254" spans="16:16">
      <c r="P6254"/>
    </row>
    <row r="6255" spans="16:16">
      <c r="P6255"/>
    </row>
    <row r="6256" spans="16:16">
      <c r="P6256"/>
    </row>
    <row r="6257" spans="16:16">
      <c r="P6257"/>
    </row>
    <row r="6258" spans="16:16">
      <c r="P6258"/>
    </row>
    <row r="6259" spans="16:16">
      <c r="P6259"/>
    </row>
    <row r="6260" spans="16:16">
      <c r="P6260"/>
    </row>
    <row r="6261" spans="16:16">
      <c r="P6261"/>
    </row>
    <row r="6262" spans="16:16">
      <c r="P6262"/>
    </row>
    <row r="6263" spans="16:16">
      <c r="P6263"/>
    </row>
    <row r="6264" spans="16:16">
      <c r="P6264"/>
    </row>
    <row r="6265" spans="16:16">
      <c r="P6265"/>
    </row>
  </sheetData>
  <sheetProtection selectLockedCells="1"/>
  <autoFilter ref="A5:P6256" xr:uid="{3A333C53-F1BE-45DD-B308-BDCFC69881E1}"/>
  <mergeCells count="2">
    <mergeCell ref="A3:B3"/>
    <mergeCell ref="C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1D9-3069-4449-BCFB-28FB01C28206}">
  <sheetPr>
    <tabColor rgb="FFFF0000"/>
  </sheetPr>
  <dimension ref="A1:Q40"/>
  <sheetViews>
    <sheetView zoomScale="85" zoomScaleNormal="85" workbookViewId="0">
      <pane xSplit="2" ySplit="5" topLeftCell="C18" activePane="bottomRight" state="frozen"/>
      <selection pane="topRight" activeCell="C1" sqref="C1"/>
      <selection pane="bottomLeft" activeCell="A4" sqref="A4"/>
      <selection pane="bottomRight" activeCell="C25" sqref="C25"/>
    </sheetView>
  </sheetViews>
  <sheetFormatPr defaultColWidth="9.109375" defaultRowHeight="17.399999999999999"/>
  <cols>
    <col min="1" max="1" width="20.44140625" style="54" bestFit="1" customWidth="1"/>
    <col min="2" max="2" width="51.88671875" style="54" customWidth="1"/>
    <col min="3" max="3" width="67.5546875" style="54" customWidth="1"/>
    <col min="4" max="4" width="12.33203125" style="54" bestFit="1" customWidth="1"/>
    <col min="5" max="6" width="9.33203125" style="54" bestFit="1" customWidth="1"/>
    <col min="7" max="7" width="10.33203125" style="54" bestFit="1" customWidth="1"/>
    <col min="8" max="8" width="17.109375" style="54" bestFit="1" customWidth="1"/>
    <col min="9" max="9" width="18.21875" style="54" bestFit="1" customWidth="1"/>
    <col min="10" max="11" width="9.33203125" style="54" bestFit="1" customWidth="1"/>
    <col min="12" max="12" width="17.109375" style="54" bestFit="1" customWidth="1"/>
    <col min="13" max="15" width="9.33203125" style="54" bestFit="1" customWidth="1"/>
    <col min="16" max="16" width="17.109375" style="54" bestFit="1" customWidth="1"/>
    <col min="17" max="17" width="28.109375" style="54" customWidth="1"/>
    <col min="18" max="16384" width="9.109375" style="54"/>
  </cols>
  <sheetData>
    <row r="1" spans="1:17">
      <c r="B1" s="60" t="s">
        <v>430</v>
      </c>
    </row>
    <row r="2" spans="1:17">
      <c r="B2" s="60"/>
    </row>
    <row r="3" spans="1:17" ht="18" thickBot="1">
      <c r="B3" s="60"/>
    </row>
    <row r="4" spans="1:17">
      <c r="B4" s="267" t="s">
        <v>2</v>
      </c>
      <c r="C4" s="269" t="s">
        <v>3</v>
      </c>
      <c r="D4" s="267" t="s">
        <v>409</v>
      </c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2"/>
      <c r="Q4" s="273" t="s">
        <v>410</v>
      </c>
    </row>
    <row r="5" spans="1:17" ht="18" thickBot="1">
      <c r="B5" s="268"/>
      <c r="C5" s="270"/>
      <c r="D5" s="55" t="s">
        <v>411</v>
      </c>
      <c r="E5" s="56" t="s">
        <v>412</v>
      </c>
      <c r="F5" s="56" t="s">
        <v>413</v>
      </c>
      <c r="G5" s="56" t="s">
        <v>414</v>
      </c>
      <c r="H5" s="56" t="s">
        <v>8</v>
      </c>
      <c r="I5" s="56" t="s">
        <v>415</v>
      </c>
      <c r="J5" s="56" t="s">
        <v>416</v>
      </c>
      <c r="K5" s="56" t="s">
        <v>417</v>
      </c>
      <c r="L5" s="56" t="s">
        <v>418</v>
      </c>
      <c r="M5" s="56" t="s">
        <v>419</v>
      </c>
      <c r="N5" s="56" t="s">
        <v>420</v>
      </c>
      <c r="O5" s="56" t="s">
        <v>421</v>
      </c>
      <c r="P5" s="57" t="s">
        <v>422</v>
      </c>
      <c r="Q5" s="274"/>
    </row>
    <row r="6" spans="1:17">
      <c r="A6" s="54" t="s">
        <v>61</v>
      </c>
      <c r="B6" s="63" t="s">
        <v>58</v>
      </c>
      <c r="C6" s="64" t="s">
        <v>59</v>
      </c>
      <c r="D6" s="83">
        <v>10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5">
        <f>SUM(D6:O6)</f>
        <v>10</v>
      </c>
      <c r="Q6" s="58" t="s">
        <v>432</v>
      </c>
    </row>
    <row r="7" spans="1:17">
      <c r="A7" s="54" t="s">
        <v>66</v>
      </c>
      <c r="B7" s="65" t="s">
        <v>64</v>
      </c>
      <c r="C7" s="66" t="s">
        <v>65</v>
      </c>
      <c r="D7" s="86">
        <v>20</v>
      </c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8">
        <f>SUM(D7:O7)</f>
        <v>20</v>
      </c>
      <c r="Q7" s="59" t="s">
        <v>432</v>
      </c>
    </row>
    <row r="8" spans="1:17">
      <c r="A8" s="54" t="s">
        <v>78</v>
      </c>
      <c r="B8" s="65" t="s">
        <v>76</v>
      </c>
      <c r="C8" s="66" t="s">
        <v>77</v>
      </c>
      <c r="D8" s="86">
        <v>30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8">
        <f>SUM(D8:O8)</f>
        <v>30</v>
      </c>
      <c r="Q8" s="59" t="s">
        <v>433</v>
      </c>
    </row>
    <row r="9" spans="1:17" ht="18" thickBot="1">
      <c r="B9" s="67" t="s">
        <v>425</v>
      </c>
      <c r="C9" s="68"/>
      <c r="D9" s="89">
        <f t="shared" ref="D9:P9" si="0">SUM(D6:D8)</f>
        <v>60</v>
      </c>
      <c r="E9" s="75">
        <f t="shared" si="0"/>
        <v>0</v>
      </c>
      <c r="F9" s="75">
        <f t="shared" si="0"/>
        <v>0</v>
      </c>
      <c r="G9" s="75">
        <f t="shared" si="0"/>
        <v>0</v>
      </c>
      <c r="H9" s="75">
        <f t="shared" si="0"/>
        <v>0</v>
      </c>
      <c r="I9" s="75">
        <f t="shared" si="0"/>
        <v>0</v>
      </c>
      <c r="J9" s="75">
        <f t="shared" si="0"/>
        <v>0</v>
      </c>
      <c r="K9" s="75">
        <f t="shared" si="0"/>
        <v>0</v>
      </c>
      <c r="L9" s="75">
        <f t="shared" si="0"/>
        <v>0</v>
      </c>
      <c r="M9" s="75">
        <f t="shared" si="0"/>
        <v>0</v>
      </c>
      <c r="N9" s="75">
        <f t="shared" si="0"/>
        <v>0</v>
      </c>
      <c r="O9" s="75">
        <f t="shared" si="0"/>
        <v>0</v>
      </c>
      <c r="P9" s="75">
        <f t="shared" si="0"/>
        <v>60</v>
      </c>
      <c r="Q9" s="53" t="s">
        <v>426</v>
      </c>
    </row>
    <row r="10" spans="1:17">
      <c r="B10" s="69" t="s">
        <v>434</v>
      </c>
    </row>
    <row r="11" spans="1:17">
      <c r="B11" s="70" t="s">
        <v>435</v>
      </c>
      <c r="C11" s="54" t="s">
        <v>552</v>
      </c>
    </row>
    <row r="12" spans="1:17">
      <c r="B12" s="70" t="s">
        <v>436</v>
      </c>
    </row>
    <row r="13" spans="1:17">
      <c r="B13" s="70"/>
    </row>
    <row r="14" spans="1:17">
      <c r="B14" s="76" t="s">
        <v>554</v>
      </c>
    </row>
    <row r="17" spans="1:9">
      <c r="A17" s="112" t="s">
        <v>611</v>
      </c>
      <c r="B17" s="113" t="s">
        <v>612</v>
      </c>
      <c r="C17" s="114" t="s">
        <v>613</v>
      </c>
      <c r="D17" s="114"/>
      <c r="E17" s="113">
        <v>4</v>
      </c>
      <c r="F17" s="113" t="s">
        <v>614</v>
      </c>
      <c r="G17" s="115">
        <v>5000</v>
      </c>
      <c r="H17" s="113" t="s">
        <v>615</v>
      </c>
      <c r="I17" s="115">
        <f t="shared" ref="I17:I39" si="1">E17*G17</f>
        <v>20000</v>
      </c>
    </row>
    <row r="18" spans="1:9">
      <c r="A18" s="112" t="s">
        <v>611</v>
      </c>
      <c r="B18" s="113" t="s">
        <v>612</v>
      </c>
      <c r="C18" s="114" t="s">
        <v>616</v>
      </c>
      <c r="D18" s="114"/>
      <c r="E18" s="113">
        <v>6</v>
      </c>
      <c r="F18" s="113" t="s">
        <v>614</v>
      </c>
      <c r="G18" s="115">
        <v>5000</v>
      </c>
      <c r="H18" s="113" t="s">
        <v>615</v>
      </c>
      <c r="I18" s="115">
        <f t="shared" si="1"/>
        <v>30000</v>
      </c>
    </row>
    <row r="19" spans="1:9">
      <c r="A19" s="112" t="s">
        <v>611</v>
      </c>
      <c r="B19" s="113" t="s">
        <v>612</v>
      </c>
      <c r="C19" s="117" t="s">
        <v>635</v>
      </c>
      <c r="D19" s="114"/>
      <c r="E19" s="113">
        <v>4</v>
      </c>
      <c r="F19" s="113" t="s">
        <v>614</v>
      </c>
      <c r="G19" s="115">
        <v>5000</v>
      </c>
      <c r="H19" s="113" t="s">
        <v>615</v>
      </c>
      <c r="I19" s="115">
        <f t="shared" si="1"/>
        <v>20000</v>
      </c>
    </row>
    <row r="20" spans="1:9">
      <c r="A20" s="112" t="s">
        <v>611</v>
      </c>
      <c r="B20" s="113" t="s">
        <v>612</v>
      </c>
      <c r="C20" s="117" t="s">
        <v>636</v>
      </c>
      <c r="D20" s="114"/>
      <c r="E20" s="113">
        <v>2</v>
      </c>
      <c r="F20" s="113" t="s">
        <v>614</v>
      </c>
      <c r="G20" s="115">
        <v>5000</v>
      </c>
      <c r="H20" s="113" t="s">
        <v>615</v>
      </c>
      <c r="I20" s="115">
        <f t="shared" si="1"/>
        <v>10000</v>
      </c>
    </row>
    <row r="21" spans="1:9">
      <c r="A21" s="112" t="s">
        <v>611</v>
      </c>
      <c r="B21" s="113" t="s">
        <v>612</v>
      </c>
      <c r="C21" s="117" t="s">
        <v>637</v>
      </c>
      <c r="D21" s="114"/>
      <c r="E21" s="113">
        <v>6</v>
      </c>
      <c r="F21" s="113" t="s">
        <v>614</v>
      </c>
      <c r="G21" s="115">
        <v>5000</v>
      </c>
      <c r="H21" s="113" t="s">
        <v>615</v>
      </c>
      <c r="I21" s="115">
        <f t="shared" si="1"/>
        <v>30000</v>
      </c>
    </row>
    <row r="22" spans="1:9">
      <c r="A22" s="112" t="s">
        <v>611</v>
      </c>
      <c r="B22" s="113" t="s">
        <v>617</v>
      </c>
      <c r="C22" s="114" t="s">
        <v>618</v>
      </c>
      <c r="D22" s="114"/>
      <c r="E22" s="113">
        <v>4</v>
      </c>
      <c r="F22" s="113" t="s">
        <v>614</v>
      </c>
      <c r="G22" s="115">
        <v>5000</v>
      </c>
      <c r="H22" s="113" t="s">
        <v>615</v>
      </c>
      <c r="I22" s="115">
        <f t="shared" si="1"/>
        <v>20000</v>
      </c>
    </row>
    <row r="23" spans="1:9">
      <c r="A23" s="112" t="s">
        <v>611</v>
      </c>
      <c r="B23" s="113" t="s">
        <v>617</v>
      </c>
      <c r="C23" s="114" t="s">
        <v>619</v>
      </c>
      <c r="D23" s="114"/>
      <c r="E23" s="113">
        <v>2</v>
      </c>
      <c r="F23" s="113" t="s">
        <v>614</v>
      </c>
      <c r="G23" s="115">
        <v>5000</v>
      </c>
      <c r="H23" s="113" t="s">
        <v>615</v>
      </c>
      <c r="I23" s="115">
        <f t="shared" si="1"/>
        <v>10000</v>
      </c>
    </row>
    <row r="24" spans="1:9">
      <c r="A24" s="112" t="s">
        <v>611</v>
      </c>
      <c r="B24" s="113" t="s">
        <v>617</v>
      </c>
      <c r="C24" s="114" t="s">
        <v>620</v>
      </c>
      <c r="D24" s="114"/>
      <c r="E24" s="113">
        <v>5</v>
      </c>
      <c r="F24" s="113" t="s">
        <v>614</v>
      </c>
      <c r="G24" s="115">
        <v>5000</v>
      </c>
      <c r="H24" s="113" t="s">
        <v>615</v>
      </c>
      <c r="I24" s="115">
        <f t="shared" si="1"/>
        <v>25000</v>
      </c>
    </row>
    <row r="25" spans="1:9">
      <c r="A25" s="112" t="s">
        <v>611</v>
      </c>
      <c r="B25" s="113" t="s">
        <v>617</v>
      </c>
      <c r="C25" s="114" t="s">
        <v>621</v>
      </c>
      <c r="D25" s="114"/>
      <c r="E25" s="113">
        <v>3</v>
      </c>
      <c r="F25" s="113" t="s">
        <v>614</v>
      </c>
      <c r="G25" s="115">
        <v>5000</v>
      </c>
      <c r="H25" s="113" t="s">
        <v>615</v>
      </c>
      <c r="I25" s="115">
        <f t="shared" si="1"/>
        <v>15000</v>
      </c>
    </row>
    <row r="26" spans="1:9">
      <c r="A26" s="112" t="s">
        <v>611</v>
      </c>
      <c r="B26" s="113" t="s">
        <v>617</v>
      </c>
      <c r="C26" s="114" t="s">
        <v>622</v>
      </c>
      <c r="D26" s="114"/>
      <c r="E26" s="113">
        <v>2</v>
      </c>
      <c r="F26" s="113" t="s">
        <v>614</v>
      </c>
      <c r="G26" s="115">
        <v>5000</v>
      </c>
      <c r="H26" s="113" t="s">
        <v>615</v>
      </c>
      <c r="I26" s="115">
        <f t="shared" si="1"/>
        <v>10000</v>
      </c>
    </row>
    <row r="27" spans="1:9">
      <c r="A27" s="112" t="s">
        <v>611</v>
      </c>
      <c r="B27" s="113" t="s">
        <v>617</v>
      </c>
      <c r="C27" s="117" t="s">
        <v>632</v>
      </c>
      <c r="D27" s="114"/>
      <c r="E27" s="113">
        <v>2</v>
      </c>
      <c r="F27" s="113" t="s">
        <v>614</v>
      </c>
      <c r="G27" s="115">
        <v>5000</v>
      </c>
      <c r="H27" s="113" t="s">
        <v>615</v>
      </c>
      <c r="I27" s="115">
        <f t="shared" si="1"/>
        <v>10000</v>
      </c>
    </row>
    <row r="28" spans="1:9">
      <c r="A28" s="112" t="s">
        <v>611</v>
      </c>
      <c r="B28" s="113" t="s">
        <v>617</v>
      </c>
      <c r="C28" s="117" t="s">
        <v>633</v>
      </c>
      <c r="D28" s="114"/>
      <c r="E28" s="113">
        <v>3</v>
      </c>
      <c r="F28" s="113" t="s">
        <v>614</v>
      </c>
      <c r="G28" s="115">
        <v>5000</v>
      </c>
      <c r="H28" s="113" t="s">
        <v>615</v>
      </c>
      <c r="I28" s="115">
        <f t="shared" si="1"/>
        <v>15000</v>
      </c>
    </row>
    <row r="29" spans="1:9">
      <c r="A29" s="112" t="s">
        <v>611</v>
      </c>
      <c r="B29" s="113" t="s">
        <v>617</v>
      </c>
      <c r="C29" s="117" t="s">
        <v>634</v>
      </c>
      <c r="D29" s="114"/>
      <c r="E29" s="113">
        <v>3</v>
      </c>
      <c r="F29" s="113" t="s">
        <v>614</v>
      </c>
      <c r="G29" s="115">
        <v>5000</v>
      </c>
      <c r="H29" s="113" t="s">
        <v>615</v>
      </c>
      <c r="I29" s="115">
        <f t="shared" si="1"/>
        <v>15000</v>
      </c>
    </row>
    <row r="30" spans="1:9">
      <c r="A30" s="112" t="s">
        <v>611</v>
      </c>
      <c r="B30" s="113" t="s">
        <v>623</v>
      </c>
      <c r="C30" s="117" t="s">
        <v>638</v>
      </c>
      <c r="D30" s="114"/>
      <c r="E30" s="113">
        <v>6</v>
      </c>
      <c r="F30" s="113" t="s">
        <v>614</v>
      </c>
      <c r="G30" s="115">
        <v>5000</v>
      </c>
      <c r="H30" s="113" t="s">
        <v>615</v>
      </c>
      <c r="I30" s="115">
        <f t="shared" si="1"/>
        <v>30000</v>
      </c>
    </row>
    <row r="31" spans="1:9">
      <c r="A31" s="112" t="s">
        <v>611</v>
      </c>
      <c r="B31" s="113" t="s">
        <v>623</v>
      </c>
      <c r="C31" s="117" t="s">
        <v>639</v>
      </c>
      <c r="D31" s="114"/>
      <c r="E31" s="113">
        <v>5</v>
      </c>
      <c r="F31" s="113" t="s">
        <v>614</v>
      </c>
      <c r="G31" s="115">
        <v>5000</v>
      </c>
      <c r="H31" s="113" t="s">
        <v>615</v>
      </c>
      <c r="I31" s="115">
        <f t="shared" si="1"/>
        <v>25000</v>
      </c>
    </row>
    <row r="32" spans="1:9">
      <c r="A32" s="112" t="s">
        <v>611</v>
      </c>
      <c r="B32" s="113" t="s">
        <v>623</v>
      </c>
      <c r="C32" s="117" t="s">
        <v>640</v>
      </c>
      <c r="D32" s="114"/>
      <c r="E32" s="113">
        <v>3</v>
      </c>
      <c r="F32" s="113" t="s">
        <v>614</v>
      </c>
      <c r="G32" s="115">
        <v>5000</v>
      </c>
      <c r="H32" s="113" t="s">
        <v>615</v>
      </c>
      <c r="I32" s="115">
        <f>E32*G32</f>
        <v>15000</v>
      </c>
    </row>
    <row r="33" spans="1:9" ht="33" customHeight="1">
      <c r="A33" s="112" t="s">
        <v>611</v>
      </c>
      <c r="B33" s="113" t="s">
        <v>641</v>
      </c>
      <c r="C33" s="117" t="s">
        <v>642</v>
      </c>
      <c r="D33" s="114"/>
      <c r="E33" s="113">
        <v>6</v>
      </c>
      <c r="F33" s="113" t="s">
        <v>614</v>
      </c>
      <c r="G33" s="115">
        <v>5000</v>
      </c>
      <c r="H33" s="118" t="s">
        <v>615</v>
      </c>
      <c r="I33" s="115">
        <f>E33*G33</f>
        <v>30000</v>
      </c>
    </row>
    <row r="34" spans="1:9" ht="28.8">
      <c r="A34" s="112" t="s">
        <v>611</v>
      </c>
      <c r="B34" s="113" t="s">
        <v>624</v>
      </c>
      <c r="C34" s="114" t="s">
        <v>625</v>
      </c>
      <c r="D34" s="114"/>
      <c r="E34" s="113">
        <v>2</v>
      </c>
      <c r="F34" s="113" t="s">
        <v>614</v>
      </c>
      <c r="G34" s="115">
        <v>5000</v>
      </c>
      <c r="H34" s="113" t="s">
        <v>615</v>
      </c>
      <c r="I34" s="115">
        <f t="shared" si="1"/>
        <v>10000</v>
      </c>
    </row>
    <row r="35" spans="1:9" ht="28.8">
      <c r="A35" s="112" t="s">
        <v>611</v>
      </c>
      <c r="B35" s="113" t="s">
        <v>624</v>
      </c>
      <c r="C35" s="114" t="s">
        <v>626</v>
      </c>
      <c r="D35" s="116"/>
      <c r="E35" s="113">
        <v>2</v>
      </c>
      <c r="F35" s="113" t="s">
        <v>614</v>
      </c>
      <c r="G35" s="115">
        <v>5000</v>
      </c>
      <c r="H35" s="113" t="s">
        <v>615</v>
      </c>
      <c r="I35" s="115">
        <f t="shared" si="1"/>
        <v>10000</v>
      </c>
    </row>
    <row r="36" spans="1:9" ht="28.8">
      <c r="A36" s="112" t="s">
        <v>611</v>
      </c>
      <c r="B36" s="113" t="s">
        <v>624</v>
      </c>
      <c r="C36" s="114" t="s">
        <v>627</v>
      </c>
      <c r="D36" s="116"/>
      <c r="E36" s="113">
        <v>2</v>
      </c>
      <c r="F36" s="113" t="s">
        <v>614</v>
      </c>
      <c r="G36" s="115">
        <v>5000</v>
      </c>
      <c r="H36" s="113" t="s">
        <v>615</v>
      </c>
      <c r="I36" s="115">
        <f t="shared" si="1"/>
        <v>10000</v>
      </c>
    </row>
    <row r="37" spans="1:9" ht="28.8">
      <c r="A37" s="112" t="s">
        <v>611</v>
      </c>
      <c r="B37" s="113" t="s">
        <v>624</v>
      </c>
      <c r="C37" s="114" t="s">
        <v>628</v>
      </c>
      <c r="D37" s="116"/>
      <c r="E37" s="113">
        <v>2</v>
      </c>
      <c r="F37" s="113" t="s">
        <v>614</v>
      </c>
      <c r="G37" s="115">
        <v>5000</v>
      </c>
      <c r="H37" s="113" t="s">
        <v>615</v>
      </c>
      <c r="I37" s="115">
        <f t="shared" si="1"/>
        <v>10000</v>
      </c>
    </row>
    <row r="38" spans="1:9" ht="28.8">
      <c r="A38" s="112" t="s">
        <v>611</v>
      </c>
      <c r="B38" s="113" t="s">
        <v>624</v>
      </c>
      <c r="C38" s="114" t="s">
        <v>629</v>
      </c>
      <c r="D38" s="116"/>
      <c r="E38" s="113">
        <v>2</v>
      </c>
      <c r="F38" s="113" t="s">
        <v>614</v>
      </c>
      <c r="G38" s="115">
        <v>5000</v>
      </c>
      <c r="H38" s="113" t="s">
        <v>615</v>
      </c>
      <c r="I38" s="115">
        <f t="shared" si="1"/>
        <v>10000</v>
      </c>
    </row>
    <row r="39" spans="1:9" ht="28.8">
      <c r="A39" s="112" t="s">
        <v>611</v>
      </c>
      <c r="B39" s="113" t="s">
        <v>624</v>
      </c>
      <c r="C39" s="114" t="s">
        <v>630</v>
      </c>
      <c r="D39" s="116"/>
      <c r="E39" s="113">
        <v>2</v>
      </c>
      <c r="F39" s="113" t="s">
        <v>614</v>
      </c>
      <c r="G39" s="115">
        <v>5000</v>
      </c>
      <c r="H39" s="113" t="s">
        <v>615</v>
      </c>
      <c r="I39" s="115">
        <f t="shared" si="1"/>
        <v>10000</v>
      </c>
    </row>
    <row r="40" spans="1:9">
      <c r="I40" s="119">
        <f>SUM(I17:I39)</f>
        <v>390000</v>
      </c>
    </row>
  </sheetData>
  <mergeCells count="4">
    <mergeCell ref="B4:B5"/>
    <mergeCell ref="C4:C5"/>
    <mergeCell ref="D4:P4"/>
    <mergeCell ref="Q4:Q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A961-3D10-4E2E-A9A9-A266B2D104B5}">
  <sheetPr>
    <tabColor rgb="FFFF0000"/>
  </sheetPr>
  <dimension ref="A1:AR28"/>
  <sheetViews>
    <sheetView zoomScale="55" zoomScaleNormal="55" workbookViewId="0">
      <selection activeCell="C68" sqref="C68"/>
    </sheetView>
  </sheetViews>
  <sheetFormatPr defaultRowHeight="14.4"/>
  <cols>
    <col min="1" max="1" width="20.88671875" bestFit="1" customWidth="1"/>
    <col min="2" max="2" width="53.109375" customWidth="1"/>
    <col min="3" max="3" width="55.44140625" customWidth="1"/>
    <col min="4" max="4" width="13.88671875" bestFit="1" customWidth="1"/>
    <col min="5" max="5" width="14" customWidth="1"/>
    <col min="6" max="6" width="18.88671875" bestFit="1" customWidth="1"/>
    <col min="7" max="7" width="19.5546875" bestFit="1" customWidth="1"/>
    <col min="8" max="11" width="13.109375" customWidth="1"/>
    <col min="12" max="12" width="13.109375" bestFit="1" customWidth="1"/>
    <col min="13" max="14" width="13.109375" customWidth="1"/>
    <col min="15" max="15" width="13.109375" bestFit="1" customWidth="1"/>
    <col min="16" max="17" width="13.109375" customWidth="1"/>
    <col min="18" max="18" width="13.109375" bestFit="1" customWidth="1"/>
    <col min="19" max="20" width="13.109375" customWidth="1"/>
    <col min="21" max="21" width="13.109375" bestFit="1" customWidth="1"/>
    <col min="22" max="23" width="13.109375" customWidth="1"/>
    <col min="24" max="24" width="13.109375" bestFit="1" customWidth="1"/>
    <col min="25" max="29" width="13.109375" customWidth="1"/>
    <col min="30" max="30" width="13.109375" bestFit="1" customWidth="1"/>
    <col min="31" max="32" width="13.109375" customWidth="1"/>
    <col min="33" max="33" width="13.109375" bestFit="1" customWidth="1"/>
    <col min="34" max="35" width="13.109375" customWidth="1"/>
    <col min="36" max="36" width="13.109375" bestFit="1" customWidth="1"/>
    <col min="37" max="38" width="13.109375" customWidth="1"/>
    <col min="39" max="39" width="13.109375" bestFit="1" customWidth="1"/>
    <col min="40" max="41" width="13.109375" customWidth="1"/>
    <col min="42" max="42" width="15.5546875" bestFit="1" customWidth="1"/>
    <col min="43" max="43" width="15.5546875" customWidth="1"/>
    <col min="44" max="44" width="70" customWidth="1"/>
  </cols>
  <sheetData>
    <row r="1" spans="1:44" ht="17.399999999999999">
      <c r="B1" s="60" t="s">
        <v>430</v>
      </c>
      <c r="G1">
        <v>1</v>
      </c>
      <c r="J1">
        <v>2</v>
      </c>
      <c r="M1">
        <v>3</v>
      </c>
      <c r="P1">
        <v>4</v>
      </c>
      <c r="S1">
        <v>5</v>
      </c>
      <c r="V1">
        <v>6</v>
      </c>
      <c r="Y1">
        <v>7</v>
      </c>
      <c r="AB1">
        <v>8</v>
      </c>
      <c r="AE1">
        <v>9</v>
      </c>
      <c r="AH1">
        <v>10</v>
      </c>
      <c r="AK1">
        <v>11</v>
      </c>
      <c r="AN1">
        <v>12</v>
      </c>
    </row>
    <row r="3" spans="1:44" ht="15" thickBot="1"/>
    <row r="4" spans="1:44" s="54" customFormat="1" ht="17.399999999999999">
      <c r="B4" s="267" t="s">
        <v>2</v>
      </c>
      <c r="C4" s="269" t="s">
        <v>3</v>
      </c>
      <c r="D4" s="272" t="s">
        <v>437</v>
      </c>
      <c r="E4" s="267" t="s">
        <v>409</v>
      </c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2"/>
      <c r="AQ4" s="44"/>
      <c r="AR4" s="273" t="s">
        <v>410</v>
      </c>
    </row>
    <row r="5" spans="1:44" s="54" customFormat="1" ht="17.399999999999999">
      <c r="B5" s="275"/>
      <c r="C5" s="277"/>
      <c r="D5" s="279"/>
      <c r="E5" s="45" t="s">
        <v>411</v>
      </c>
      <c r="F5" s="46" t="s">
        <v>411</v>
      </c>
      <c r="G5" s="46" t="s">
        <v>411</v>
      </c>
      <c r="H5" s="90" t="s">
        <v>412</v>
      </c>
      <c r="I5" s="90" t="s">
        <v>412</v>
      </c>
      <c r="J5" s="90" t="s">
        <v>412</v>
      </c>
      <c r="K5" s="90" t="s">
        <v>413</v>
      </c>
      <c r="L5" s="90" t="s">
        <v>413</v>
      </c>
      <c r="M5" s="90" t="s">
        <v>413</v>
      </c>
      <c r="N5" s="90" t="s">
        <v>414</v>
      </c>
      <c r="O5" s="90" t="s">
        <v>414</v>
      </c>
      <c r="P5" s="90" t="s">
        <v>414</v>
      </c>
      <c r="Q5" s="90" t="s">
        <v>8</v>
      </c>
      <c r="R5" s="90" t="s">
        <v>8</v>
      </c>
      <c r="S5" s="90" t="s">
        <v>8</v>
      </c>
      <c r="T5" s="90" t="s">
        <v>415</v>
      </c>
      <c r="U5" s="90" t="s">
        <v>415</v>
      </c>
      <c r="V5" s="90" t="s">
        <v>415</v>
      </c>
      <c r="W5" s="90" t="s">
        <v>416</v>
      </c>
      <c r="X5" s="90" t="s">
        <v>416</v>
      </c>
      <c r="Y5" s="90" t="s">
        <v>416</v>
      </c>
      <c r="Z5" s="90" t="s">
        <v>417</v>
      </c>
      <c r="AA5" s="90" t="s">
        <v>417</v>
      </c>
      <c r="AB5" s="90" t="s">
        <v>417</v>
      </c>
      <c r="AC5" s="90" t="s">
        <v>418</v>
      </c>
      <c r="AD5" s="90" t="s">
        <v>418</v>
      </c>
      <c r="AE5" s="90" t="s">
        <v>418</v>
      </c>
      <c r="AF5" s="90" t="s">
        <v>419</v>
      </c>
      <c r="AG5" s="90" t="s">
        <v>419</v>
      </c>
      <c r="AH5" s="90" t="s">
        <v>419</v>
      </c>
      <c r="AI5" s="90" t="s">
        <v>420</v>
      </c>
      <c r="AJ5" s="90" t="s">
        <v>420</v>
      </c>
      <c r="AK5" s="90" t="s">
        <v>420</v>
      </c>
      <c r="AL5" s="90" t="s">
        <v>421</v>
      </c>
      <c r="AM5" s="90" t="s">
        <v>421</v>
      </c>
      <c r="AN5" s="90" t="s">
        <v>421</v>
      </c>
      <c r="AO5" s="90" t="s">
        <v>422</v>
      </c>
      <c r="AP5" s="90" t="s">
        <v>422</v>
      </c>
      <c r="AQ5" s="90" t="s">
        <v>422</v>
      </c>
      <c r="AR5" s="281"/>
    </row>
    <row r="6" spans="1:44" s="54" customFormat="1" ht="18" thickBot="1">
      <c r="B6" s="276"/>
      <c r="C6" s="278"/>
      <c r="D6" s="280"/>
      <c r="E6" s="47" t="s">
        <v>423</v>
      </c>
      <c r="F6" s="48" t="s">
        <v>424</v>
      </c>
      <c r="G6" s="48" t="s">
        <v>556</v>
      </c>
      <c r="H6" s="49" t="s">
        <v>423</v>
      </c>
      <c r="I6" s="48" t="s">
        <v>424</v>
      </c>
      <c r="J6" s="48" t="s">
        <v>556</v>
      </c>
      <c r="K6" s="49" t="s">
        <v>423</v>
      </c>
      <c r="L6" s="48" t="s">
        <v>424</v>
      </c>
      <c r="M6" s="48" t="s">
        <v>556</v>
      </c>
      <c r="N6" s="49" t="s">
        <v>423</v>
      </c>
      <c r="O6" s="48" t="s">
        <v>424</v>
      </c>
      <c r="P6" s="48" t="s">
        <v>556</v>
      </c>
      <c r="Q6" s="49" t="s">
        <v>423</v>
      </c>
      <c r="R6" s="48" t="s">
        <v>424</v>
      </c>
      <c r="S6" s="48" t="s">
        <v>556</v>
      </c>
      <c r="T6" s="49" t="s">
        <v>423</v>
      </c>
      <c r="U6" s="48" t="s">
        <v>424</v>
      </c>
      <c r="V6" s="48" t="s">
        <v>556</v>
      </c>
      <c r="W6" s="49" t="s">
        <v>423</v>
      </c>
      <c r="X6" s="48" t="s">
        <v>424</v>
      </c>
      <c r="Y6" s="48" t="s">
        <v>556</v>
      </c>
      <c r="Z6" s="49" t="s">
        <v>423</v>
      </c>
      <c r="AA6" s="48" t="s">
        <v>424</v>
      </c>
      <c r="AB6" s="48" t="s">
        <v>556</v>
      </c>
      <c r="AC6" s="49" t="s">
        <v>423</v>
      </c>
      <c r="AD6" s="48" t="s">
        <v>424</v>
      </c>
      <c r="AE6" s="48" t="s">
        <v>556</v>
      </c>
      <c r="AF6" s="49" t="s">
        <v>423</v>
      </c>
      <c r="AG6" s="48" t="s">
        <v>424</v>
      </c>
      <c r="AH6" s="48" t="s">
        <v>556</v>
      </c>
      <c r="AI6" s="49" t="s">
        <v>423</v>
      </c>
      <c r="AJ6" s="48" t="s">
        <v>424</v>
      </c>
      <c r="AK6" s="48" t="s">
        <v>556</v>
      </c>
      <c r="AL6" s="49" t="s">
        <v>423</v>
      </c>
      <c r="AM6" s="48" t="s">
        <v>424</v>
      </c>
      <c r="AN6" s="48" t="s">
        <v>556</v>
      </c>
      <c r="AO6" s="49" t="s">
        <v>423</v>
      </c>
      <c r="AP6" s="50" t="s">
        <v>424</v>
      </c>
      <c r="AQ6" s="48" t="s">
        <v>556</v>
      </c>
      <c r="AR6" s="282"/>
    </row>
    <row r="7" spans="1:44" s="54" customFormat="1" ht="17.399999999999999">
      <c r="A7" s="54" t="s">
        <v>246</v>
      </c>
      <c r="B7" s="77" t="s">
        <v>244</v>
      </c>
      <c r="C7" s="71" t="s">
        <v>439</v>
      </c>
      <c r="D7" s="71" t="s">
        <v>440</v>
      </c>
      <c r="E7" s="91">
        <v>120</v>
      </c>
      <c r="F7" s="92">
        <v>500000</v>
      </c>
      <c r="G7" s="92">
        <f>E7*F7</f>
        <v>60000000</v>
      </c>
      <c r="H7" s="93">
        <v>10</v>
      </c>
      <c r="I7" s="92"/>
      <c r="J7" s="92"/>
      <c r="K7" s="93">
        <v>8</v>
      </c>
      <c r="L7" s="92"/>
      <c r="M7" s="92"/>
      <c r="N7" s="93">
        <v>8</v>
      </c>
      <c r="O7" s="92"/>
      <c r="P7" s="92"/>
      <c r="Q7" s="93">
        <v>8</v>
      </c>
      <c r="R7" s="92"/>
      <c r="S7" s="92"/>
      <c r="T7" s="93">
        <v>8</v>
      </c>
      <c r="U7" s="92"/>
      <c r="V7" s="92"/>
      <c r="W7" s="93">
        <v>8</v>
      </c>
      <c r="X7" s="92"/>
      <c r="Y7" s="92"/>
      <c r="Z7" s="93">
        <v>8</v>
      </c>
      <c r="AA7" s="92"/>
      <c r="AB7" s="92"/>
      <c r="AC7" s="93">
        <v>8</v>
      </c>
      <c r="AD7" s="92"/>
      <c r="AE7" s="92"/>
      <c r="AF7" s="93">
        <v>8</v>
      </c>
      <c r="AG7" s="92"/>
      <c r="AH7" s="92"/>
      <c r="AI7" s="93">
        <v>8</v>
      </c>
      <c r="AJ7" s="92"/>
      <c r="AK7" s="92"/>
      <c r="AL7" s="93">
        <v>8</v>
      </c>
      <c r="AM7" s="92"/>
      <c r="AN7" s="92"/>
      <c r="AO7" s="93">
        <v>100</v>
      </c>
      <c r="AP7" s="94"/>
      <c r="AQ7" s="97"/>
      <c r="AR7" s="51" t="s">
        <v>441</v>
      </c>
    </row>
    <row r="8" spans="1:44" s="54" customFormat="1" ht="17.399999999999999">
      <c r="A8" s="54" t="s">
        <v>246</v>
      </c>
      <c r="B8" s="78" t="s">
        <v>244</v>
      </c>
      <c r="C8" s="72" t="s">
        <v>442</v>
      </c>
      <c r="D8" s="72" t="s">
        <v>440</v>
      </c>
      <c r="E8" s="91">
        <v>70</v>
      </c>
      <c r="F8" s="92"/>
      <c r="G8" s="92">
        <f t="shared" ref="G8:G24" si="0">E8*F8</f>
        <v>0</v>
      </c>
      <c r="H8" s="93">
        <v>15</v>
      </c>
      <c r="I8" s="92"/>
      <c r="J8" s="92"/>
      <c r="K8" s="93">
        <v>10</v>
      </c>
      <c r="L8" s="92"/>
      <c r="M8" s="92"/>
      <c r="N8" s="93">
        <v>10</v>
      </c>
      <c r="O8" s="92"/>
      <c r="P8" s="92"/>
      <c r="Q8" s="93"/>
      <c r="R8" s="92"/>
      <c r="S8" s="92"/>
      <c r="T8" s="93"/>
      <c r="U8" s="92"/>
      <c r="V8" s="92"/>
      <c r="W8" s="93"/>
      <c r="X8" s="92"/>
      <c r="Y8" s="92"/>
      <c r="Z8" s="93"/>
      <c r="AA8" s="92"/>
      <c r="AB8" s="92"/>
      <c r="AC8" s="93"/>
      <c r="AD8" s="92"/>
      <c r="AE8" s="92"/>
      <c r="AF8" s="93"/>
      <c r="AG8" s="92"/>
      <c r="AH8" s="92"/>
      <c r="AI8" s="93"/>
      <c r="AJ8" s="92"/>
      <c r="AK8" s="92"/>
      <c r="AL8" s="93"/>
      <c r="AM8" s="92"/>
      <c r="AN8" s="92"/>
      <c r="AO8" s="93">
        <v>50</v>
      </c>
      <c r="AP8" s="94"/>
      <c r="AQ8" s="97"/>
      <c r="AR8" s="51" t="s">
        <v>443</v>
      </c>
    </row>
    <row r="9" spans="1:44" s="54" customFormat="1" ht="17.399999999999999">
      <c r="A9" s="54" t="s">
        <v>246</v>
      </c>
      <c r="B9" s="78" t="s">
        <v>244</v>
      </c>
      <c r="C9" s="72" t="s">
        <v>444</v>
      </c>
      <c r="D9" s="72" t="s">
        <v>445</v>
      </c>
      <c r="E9" s="91">
        <v>120</v>
      </c>
      <c r="F9" s="92"/>
      <c r="G9" s="92">
        <f t="shared" si="0"/>
        <v>0</v>
      </c>
      <c r="H9" s="93">
        <v>10</v>
      </c>
      <c r="I9" s="92"/>
      <c r="J9" s="92"/>
      <c r="K9" s="93">
        <v>8</v>
      </c>
      <c r="L9" s="92"/>
      <c r="M9" s="92"/>
      <c r="N9" s="93">
        <v>8</v>
      </c>
      <c r="O9" s="92"/>
      <c r="P9" s="92"/>
      <c r="Q9" s="93">
        <v>8</v>
      </c>
      <c r="R9" s="92"/>
      <c r="S9" s="92"/>
      <c r="T9" s="93">
        <v>8</v>
      </c>
      <c r="U9" s="92"/>
      <c r="V9" s="92"/>
      <c r="W9" s="93">
        <v>8</v>
      </c>
      <c r="X9" s="92"/>
      <c r="Y9" s="92"/>
      <c r="Z9" s="93">
        <v>8</v>
      </c>
      <c r="AA9" s="92"/>
      <c r="AB9" s="92"/>
      <c r="AC9" s="93">
        <v>8</v>
      </c>
      <c r="AD9" s="92"/>
      <c r="AE9" s="92"/>
      <c r="AF9" s="93">
        <v>8</v>
      </c>
      <c r="AG9" s="92"/>
      <c r="AH9" s="92"/>
      <c r="AI9" s="93">
        <v>8</v>
      </c>
      <c r="AJ9" s="92"/>
      <c r="AK9" s="92"/>
      <c r="AL9" s="93">
        <v>8</v>
      </c>
      <c r="AM9" s="92"/>
      <c r="AN9" s="92"/>
      <c r="AO9" s="93">
        <v>100</v>
      </c>
      <c r="AP9" s="94"/>
      <c r="AQ9" s="97"/>
      <c r="AR9" s="51"/>
    </row>
    <row r="10" spans="1:44" s="54" customFormat="1" ht="17.399999999999999">
      <c r="A10" s="54" t="s">
        <v>246</v>
      </c>
      <c r="B10" s="78" t="s">
        <v>244</v>
      </c>
      <c r="C10" s="72" t="s">
        <v>446</v>
      </c>
      <c r="D10" s="72" t="s">
        <v>447</v>
      </c>
      <c r="E10" s="91">
        <v>70</v>
      </c>
      <c r="F10" s="92"/>
      <c r="G10" s="92">
        <f t="shared" si="0"/>
        <v>0</v>
      </c>
      <c r="H10" s="93"/>
      <c r="I10" s="92"/>
      <c r="J10" s="92"/>
      <c r="K10" s="93"/>
      <c r="L10" s="92"/>
      <c r="M10" s="92"/>
      <c r="N10" s="93"/>
      <c r="O10" s="92"/>
      <c r="P10" s="92"/>
      <c r="Q10" s="93"/>
      <c r="R10" s="92"/>
      <c r="S10" s="92"/>
      <c r="T10" s="93"/>
      <c r="U10" s="92"/>
      <c r="V10" s="92"/>
      <c r="W10" s="93"/>
      <c r="X10" s="92"/>
      <c r="Y10" s="92"/>
      <c r="Z10" s="93"/>
      <c r="AA10" s="92"/>
      <c r="AB10" s="92"/>
      <c r="AC10" s="93"/>
      <c r="AD10" s="92"/>
      <c r="AE10" s="92"/>
      <c r="AF10" s="93"/>
      <c r="AG10" s="92"/>
      <c r="AH10" s="92"/>
      <c r="AI10" s="93"/>
      <c r="AJ10" s="92"/>
      <c r="AK10" s="92"/>
      <c r="AL10" s="93"/>
      <c r="AM10" s="92"/>
      <c r="AN10" s="92"/>
      <c r="AO10" s="93"/>
      <c r="AP10" s="94"/>
      <c r="AQ10" s="97"/>
      <c r="AR10" s="51"/>
    </row>
    <row r="11" spans="1:44" s="54" customFormat="1" ht="17.399999999999999">
      <c r="A11" s="54" t="s">
        <v>246</v>
      </c>
      <c r="B11" s="78" t="s">
        <v>244</v>
      </c>
      <c r="C11" s="72" t="s">
        <v>448</v>
      </c>
      <c r="D11" s="72" t="s">
        <v>447</v>
      </c>
      <c r="E11" s="91">
        <v>120</v>
      </c>
      <c r="F11" s="92"/>
      <c r="G11" s="92">
        <f t="shared" si="0"/>
        <v>0</v>
      </c>
      <c r="H11" s="93"/>
      <c r="I11" s="92"/>
      <c r="J11" s="92"/>
      <c r="K11" s="93"/>
      <c r="L11" s="92"/>
      <c r="M11" s="92"/>
      <c r="N11" s="93"/>
      <c r="O11" s="92"/>
      <c r="P11" s="92"/>
      <c r="Q11" s="93"/>
      <c r="R11" s="92"/>
      <c r="S11" s="92"/>
      <c r="T11" s="93"/>
      <c r="U11" s="92"/>
      <c r="V11" s="92"/>
      <c r="W11" s="93"/>
      <c r="X11" s="92"/>
      <c r="Y11" s="92"/>
      <c r="Z11" s="93"/>
      <c r="AA11" s="92"/>
      <c r="AB11" s="92"/>
      <c r="AC11" s="93"/>
      <c r="AD11" s="92"/>
      <c r="AE11" s="92"/>
      <c r="AF11" s="93"/>
      <c r="AG11" s="92"/>
      <c r="AH11" s="92"/>
      <c r="AI11" s="93"/>
      <c r="AJ11" s="92"/>
      <c r="AK11" s="92"/>
      <c r="AL11" s="93"/>
      <c r="AM11" s="92"/>
      <c r="AN11" s="92"/>
      <c r="AO11" s="93"/>
      <c r="AP11" s="94"/>
      <c r="AQ11" s="97"/>
      <c r="AR11" s="51"/>
    </row>
    <row r="12" spans="1:44" s="54" customFormat="1" ht="17.399999999999999">
      <c r="A12" s="54" t="s">
        <v>246</v>
      </c>
      <c r="B12" s="78" t="s">
        <v>244</v>
      </c>
      <c r="C12" s="72" t="s">
        <v>449</v>
      </c>
      <c r="D12" s="72" t="s">
        <v>445</v>
      </c>
      <c r="E12" s="91">
        <v>400</v>
      </c>
      <c r="F12" s="92"/>
      <c r="G12" s="92">
        <f t="shared" si="0"/>
        <v>0</v>
      </c>
      <c r="H12" s="93"/>
      <c r="I12" s="92"/>
      <c r="J12" s="92"/>
      <c r="K12" s="93"/>
      <c r="L12" s="92"/>
      <c r="M12" s="92"/>
      <c r="N12" s="93"/>
      <c r="O12" s="92"/>
      <c r="P12" s="92"/>
      <c r="Q12" s="93"/>
      <c r="R12" s="92"/>
      <c r="S12" s="92"/>
      <c r="T12" s="93"/>
      <c r="U12" s="92"/>
      <c r="V12" s="92"/>
      <c r="W12" s="93"/>
      <c r="X12" s="92"/>
      <c r="Y12" s="92"/>
      <c r="Z12" s="93"/>
      <c r="AA12" s="92"/>
      <c r="AB12" s="92"/>
      <c r="AC12" s="93"/>
      <c r="AD12" s="92"/>
      <c r="AE12" s="92"/>
      <c r="AF12" s="93"/>
      <c r="AG12" s="92"/>
      <c r="AH12" s="92"/>
      <c r="AI12" s="93"/>
      <c r="AJ12" s="92"/>
      <c r="AK12" s="92"/>
      <c r="AL12" s="93"/>
      <c r="AM12" s="92"/>
      <c r="AN12" s="92"/>
      <c r="AO12" s="93"/>
      <c r="AP12" s="94"/>
      <c r="AQ12" s="97"/>
      <c r="AR12" s="51"/>
    </row>
    <row r="13" spans="1:44" s="54" customFormat="1" ht="17.399999999999999">
      <c r="A13" s="54" t="s">
        <v>246</v>
      </c>
      <c r="B13" s="78" t="s">
        <v>244</v>
      </c>
      <c r="C13" s="72" t="s">
        <v>450</v>
      </c>
      <c r="D13" s="72" t="s">
        <v>447</v>
      </c>
      <c r="E13" s="91">
        <v>80</v>
      </c>
      <c r="F13" s="92"/>
      <c r="G13" s="92">
        <f t="shared" si="0"/>
        <v>0</v>
      </c>
      <c r="H13" s="93"/>
      <c r="I13" s="92"/>
      <c r="J13" s="92"/>
      <c r="K13" s="93"/>
      <c r="L13" s="92"/>
      <c r="M13" s="92"/>
      <c r="N13" s="93"/>
      <c r="O13" s="92"/>
      <c r="P13" s="92"/>
      <c r="Q13" s="93"/>
      <c r="R13" s="92"/>
      <c r="S13" s="92"/>
      <c r="T13" s="93"/>
      <c r="U13" s="92"/>
      <c r="V13" s="92"/>
      <c r="W13" s="93"/>
      <c r="X13" s="92"/>
      <c r="Y13" s="92"/>
      <c r="Z13" s="93"/>
      <c r="AA13" s="92"/>
      <c r="AB13" s="92"/>
      <c r="AC13" s="93"/>
      <c r="AD13" s="92"/>
      <c r="AE13" s="92"/>
      <c r="AF13" s="93"/>
      <c r="AG13" s="92"/>
      <c r="AH13" s="92"/>
      <c r="AI13" s="93"/>
      <c r="AJ13" s="92"/>
      <c r="AK13" s="92"/>
      <c r="AL13" s="93"/>
      <c r="AM13" s="92"/>
      <c r="AN13" s="92"/>
      <c r="AO13" s="93"/>
      <c r="AP13" s="94"/>
      <c r="AQ13" s="97"/>
      <c r="AR13" s="51"/>
    </row>
    <row r="14" spans="1:44" s="54" customFormat="1" ht="17.399999999999999">
      <c r="A14" s="54" t="s">
        <v>246</v>
      </c>
      <c r="B14" s="78" t="s">
        <v>244</v>
      </c>
      <c r="C14" s="72" t="s">
        <v>451</v>
      </c>
      <c r="D14" s="72" t="s">
        <v>447</v>
      </c>
      <c r="E14" s="91">
        <v>30</v>
      </c>
      <c r="F14" s="92"/>
      <c r="G14" s="92">
        <f t="shared" si="0"/>
        <v>0</v>
      </c>
      <c r="H14" s="93"/>
      <c r="I14" s="92"/>
      <c r="J14" s="96"/>
      <c r="K14" s="91"/>
      <c r="L14" s="92"/>
      <c r="M14" s="92"/>
      <c r="N14" s="93"/>
      <c r="O14" s="92"/>
      <c r="P14" s="96"/>
      <c r="Q14" s="91"/>
      <c r="R14" s="92"/>
      <c r="S14" s="92"/>
      <c r="T14" s="93"/>
      <c r="U14" s="92"/>
      <c r="V14" s="96"/>
      <c r="W14" s="91"/>
      <c r="X14" s="92"/>
      <c r="Y14" s="92"/>
      <c r="Z14" s="93"/>
      <c r="AA14" s="92"/>
      <c r="AB14" s="96"/>
      <c r="AC14" s="91"/>
      <c r="AD14" s="92"/>
      <c r="AE14" s="92"/>
      <c r="AF14" s="93"/>
      <c r="AG14" s="92"/>
      <c r="AH14" s="92"/>
      <c r="AI14" s="93"/>
      <c r="AJ14" s="92"/>
      <c r="AK14" s="92"/>
      <c r="AL14" s="93"/>
      <c r="AM14" s="92"/>
      <c r="AN14" s="92"/>
      <c r="AO14" s="93"/>
      <c r="AP14" s="94"/>
      <c r="AQ14" s="97"/>
      <c r="AR14" s="51"/>
    </row>
    <row r="15" spans="1:44" s="54" customFormat="1" ht="39.75" customHeight="1">
      <c r="A15" s="54" t="s">
        <v>246</v>
      </c>
      <c r="B15" s="78" t="s">
        <v>244</v>
      </c>
      <c r="C15" s="72" t="s">
        <v>452</v>
      </c>
      <c r="D15" s="72" t="s">
        <v>447</v>
      </c>
      <c r="E15" s="91">
        <v>60</v>
      </c>
      <c r="F15" s="92"/>
      <c r="G15" s="92">
        <f t="shared" si="0"/>
        <v>0</v>
      </c>
      <c r="H15" s="93"/>
      <c r="I15" s="92"/>
      <c r="J15" s="92"/>
      <c r="K15" s="93"/>
      <c r="L15" s="92"/>
      <c r="M15" s="92"/>
      <c r="N15" s="93"/>
      <c r="O15" s="92"/>
      <c r="P15" s="92"/>
      <c r="Q15" s="93"/>
      <c r="R15" s="92"/>
      <c r="S15" s="92"/>
      <c r="T15" s="93"/>
      <c r="U15" s="92"/>
      <c r="V15" s="92"/>
      <c r="W15" s="93"/>
      <c r="X15" s="92"/>
      <c r="Y15" s="92"/>
      <c r="Z15" s="93"/>
      <c r="AA15" s="92"/>
      <c r="AB15" s="92"/>
      <c r="AC15" s="93"/>
      <c r="AD15" s="92"/>
      <c r="AE15" s="92"/>
      <c r="AF15" s="93"/>
      <c r="AG15" s="92"/>
      <c r="AH15" s="92"/>
      <c r="AI15" s="93"/>
      <c r="AJ15" s="92"/>
      <c r="AK15" s="92"/>
      <c r="AL15" s="93"/>
      <c r="AM15" s="92"/>
      <c r="AN15" s="92"/>
      <c r="AO15" s="93"/>
      <c r="AP15" s="94"/>
      <c r="AQ15" s="97"/>
      <c r="AR15" s="73"/>
    </row>
    <row r="16" spans="1:44" s="54" customFormat="1" ht="17.399999999999999">
      <c r="A16" s="54" t="s">
        <v>246</v>
      </c>
      <c r="B16" s="78" t="s">
        <v>244</v>
      </c>
      <c r="C16" s="72" t="s">
        <v>453</v>
      </c>
      <c r="D16" s="72" t="s">
        <v>445</v>
      </c>
      <c r="E16" s="93">
        <v>100</v>
      </c>
      <c r="F16" s="92"/>
      <c r="G16" s="92">
        <f t="shared" si="0"/>
        <v>0</v>
      </c>
      <c r="H16" s="93"/>
      <c r="I16" s="92"/>
      <c r="J16" s="92"/>
      <c r="K16" s="93"/>
      <c r="L16" s="92"/>
      <c r="M16" s="92"/>
      <c r="N16" s="93"/>
      <c r="O16" s="92"/>
      <c r="P16" s="92"/>
      <c r="Q16" s="93"/>
      <c r="R16" s="92"/>
      <c r="S16" s="92"/>
      <c r="T16" s="93"/>
      <c r="U16" s="92"/>
      <c r="V16" s="92"/>
      <c r="W16" s="93"/>
      <c r="X16" s="92"/>
      <c r="Y16" s="92"/>
      <c r="Z16" s="93"/>
      <c r="AA16" s="92"/>
      <c r="AB16" s="92"/>
      <c r="AC16" s="93"/>
      <c r="AD16" s="92"/>
      <c r="AE16" s="92"/>
      <c r="AF16" s="93"/>
      <c r="AG16" s="92"/>
      <c r="AH16" s="92"/>
      <c r="AI16" s="93"/>
      <c r="AJ16" s="92"/>
      <c r="AK16" s="92"/>
      <c r="AL16" s="93"/>
      <c r="AM16" s="92"/>
      <c r="AN16" s="92"/>
      <c r="AO16" s="93"/>
      <c r="AP16" s="94"/>
      <c r="AQ16" s="97"/>
      <c r="AR16" s="73"/>
    </row>
    <row r="17" spans="1:44" s="54" customFormat="1" ht="17.399999999999999">
      <c r="A17" s="54" t="s">
        <v>246</v>
      </c>
      <c r="B17" s="78" t="s">
        <v>244</v>
      </c>
      <c r="C17" s="72" t="s">
        <v>454</v>
      </c>
      <c r="D17" s="72" t="s">
        <v>445</v>
      </c>
      <c r="E17" s="91">
        <v>50</v>
      </c>
      <c r="F17" s="92"/>
      <c r="G17" s="92">
        <f t="shared" si="0"/>
        <v>0</v>
      </c>
      <c r="H17" s="93"/>
      <c r="I17" s="92"/>
      <c r="J17" s="92"/>
      <c r="K17" s="93"/>
      <c r="L17" s="92"/>
      <c r="M17" s="92"/>
      <c r="N17" s="93"/>
      <c r="O17" s="92"/>
      <c r="P17" s="92"/>
      <c r="Q17" s="93"/>
      <c r="R17" s="92"/>
      <c r="S17" s="92"/>
      <c r="T17" s="93"/>
      <c r="U17" s="92"/>
      <c r="V17" s="92"/>
      <c r="W17" s="93"/>
      <c r="X17" s="92"/>
      <c r="Y17" s="92"/>
      <c r="Z17" s="93"/>
      <c r="AA17" s="92"/>
      <c r="AB17" s="92"/>
      <c r="AC17" s="93"/>
      <c r="AD17" s="92"/>
      <c r="AE17" s="92"/>
      <c r="AF17" s="93"/>
      <c r="AG17" s="92"/>
      <c r="AH17" s="92"/>
      <c r="AI17" s="93"/>
      <c r="AJ17" s="92"/>
      <c r="AK17" s="92"/>
      <c r="AL17" s="93"/>
      <c r="AM17" s="92"/>
      <c r="AN17" s="92"/>
      <c r="AO17" s="93"/>
      <c r="AP17" s="94"/>
      <c r="AQ17" s="97"/>
      <c r="AR17" s="51"/>
    </row>
    <row r="18" spans="1:44" s="54" customFormat="1" ht="17.399999999999999">
      <c r="A18" s="54" t="s">
        <v>246</v>
      </c>
      <c r="B18" s="78" t="s">
        <v>244</v>
      </c>
      <c r="C18" s="72" t="s">
        <v>455</v>
      </c>
      <c r="D18" s="72" t="s">
        <v>445</v>
      </c>
      <c r="E18" s="91"/>
      <c r="F18" s="92"/>
      <c r="G18" s="92">
        <f t="shared" si="0"/>
        <v>0</v>
      </c>
      <c r="H18" s="93"/>
      <c r="I18" s="92"/>
      <c r="J18" s="92"/>
      <c r="K18" s="93"/>
      <c r="L18" s="92"/>
      <c r="M18" s="92"/>
      <c r="N18" s="93"/>
      <c r="O18" s="92"/>
      <c r="P18" s="92"/>
      <c r="Q18" s="93"/>
      <c r="R18" s="92"/>
      <c r="S18" s="92"/>
      <c r="T18" s="93"/>
      <c r="U18" s="92"/>
      <c r="V18" s="92"/>
      <c r="W18" s="93"/>
      <c r="X18" s="92"/>
      <c r="Y18" s="92"/>
      <c r="Z18" s="93"/>
      <c r="AA18" s="92"/>
      <c r="AB18" s="92"/>
      <c r="AC18" s="93"/>
      <c r="AD18" s="92"/>
      <c r="AE18" s="92"/>
      <c r="AF18" s="93"/>
      <c r="AG18" s="92"/>
      <c r="AH18" s="92"/>
      <c r="AI18" s="93"/>
      <c r="AJ18" s="92"/>
      <c r="AK18" s="92"/>
      <c r="AL18" s="93"/>
      <c r="AM18" s="92"/>
      <c r="AN18" s="92"/>
      <c r="AO18" s="93"/>
      <c r="AP18" s="94"/>
      <c r="AQ18" s="97"/>
      <c r="AR18" s="51"/>
    </row>
    <row r="19" spans="1:44" s="54" customFormat="1" ht="17.399999999999999">
      <c r="A19" s="54" t="s">
        <v>246</v>
      </c>
      <c r="B19" s="78" t="s">
        <v>244</v>
      </c>
      <c r="C19" s="72" t="s">
        <v>456</v>
      </c>
      <c r="D19" s="72" t="s">
        <v>445</v>
      </c>
      <c r="E19" s="91"/>
      <c r="F19" s="92"/>
      <c r="G19" s="92">
        <f t="shared" si="0"/>
        <v>0</v>
      </c>
      <c r="H19" s="93"/>
      <c r="I19" s="92"/>
      <c r="J19" s="92"/>
      <c r="K19" s="93"/>
      <c r="L19" s="92"/>
      <c r="M19" s="92"/>
      <c r="N19" s="93"/>
      <c r="O19" s="92"/>
      <c r="P19" s="92"/>
      <c r="Q19" s="93"/>
      <c r="R19" s="92"/>
      <c r="S19" s="92"/>
      <c r="T19" s="93"/>
      <c r="U19" s="92"/>
      <c r="V19" s="92"/>
      <c r="W19" s="93"/>
      <c r="X19" s="92"/>
      <c r="Y19" s="92"/>
      <c r="Z19" s="93"/>
      <c r="AA19" s="92"/>
      <c r="AB19" s="92"/>
      <c r="AC19" s="93"/>
      <c r="AD19" s="92"/>
      <c r="AE19" s="92"/>
      <c r="AF19" s="93"/>
      <c r="AG19" s="92"/>
      <c r="AH19" s="92"/>
      <c r="AI19" s="93"/>
      <c r="AJ19" s="92"/>
      <c r="AK19" s="92"/>
      <c r="AL19" s="93"/>
      <c r="AM19" s="92"/>
      <c r="AN19" s="92"/>
      <c r="AO19" s="93"/>
      <c r="AP19" s="94"/>
      <c r="AQ19" s="97"/>
      <c r="AR19" s="51"/>
    </row>
    <row r="20" spans="1:44" s="54" customFormat="1" ht="17.399999999999999">
      <c r="A20" s="54" t="s">
        <v>237</v>
      </c>
      <c r="B20" s="79" t="s">
        <v>234</v>
      </c>
      <c r="C20" s="72" t="s">
        <v>457</v>
      </c>
      <c r="D20" s="72" t="s">
        <v>447</v>
      </c>
      <c r="E20" s="91">
        <v>40</v>
      </c>
      <c r="F20" s="92"/>
      <c r="G20" s="92">
        <f t="shared" si="0"/>
        <v>0</v>
      </c>
      <c r="H20" s="93"/>
      <c r="I20" s="92"/>
      <c r="J20" s="92"/>
      <c r="K20" s="93"/>
      <c r="L20" s="92"/>
      <c r="M20" s="92"/>
      <c r="N20" s="93"/>
      <c r="O20" s="92"/>
      <c r="P20" s="92"/>
      <c r="Q20" s="93"/>
      <c r="R20" s="92"/>
      <c r="S20" s="92"/>
      <c r="T20" s="93"/>
      <c r="U20" s="92"/>
      <c r="V20" s="92"/>
      <c r="W20" s="93"/>
      <c r="X20" s="92"/>
      <c r="Y20" s="92"/>
      <c r="Z20" s="93"/>
      <c r="AA20" s="92"/>
      <c r="AB20" s="92"/>
      <c r="AC20" s="93"/>
      <c r="AD20" s="92"/>
      <c r="AE20" s="92"/>
      <c r="AF20" s="93"/>
      <c r="AG20" s="92"/>
      <c r="AH20" s="92"/>
      <c r="AI20" s="93"/>
      <c r="AJ20" s="92"/>
      <c r="AK20" s="92"/>
      <c r="AL20" s="93"/>
      <c r="AM20" s="92"/>
      <c r="AN20" s="92"/>
      <c r="AO20" s="93"/>
      <c r="AP20" s="94"/>
      <c r="AQ20" s="97"/>
      <c r="AR20" s="51"/>
    </row>
    <row r="21" spans="1:44" s="54" customFormat="1" ht="17.399999999999999">
      <c r="A21" s="54" t="s">
        <v>237</v>
      </c>
      <c r="B21" s="78" t="s">
        <v>234</v>
      </c>
      <c r="C21" s="72" t="s">
        <v>458</v>
      </c>
      <c r="D21" s="72" t="s">
        <v>447</v>
      </c>
      <c r="E21" s="91"/>
      <c r="F21" s="92"/>
      <c r="G21" s="92">
        <f t="shared" si="0"/>
        <v>0</v>
      </c>
      <c r="H21" s="93"/>
      <c r="I21" s="92"/>
      <c r="J21" s="92"/>
      <c r="K21" s="93"/>
      <c r="L21" s="92"/>
      <c r="M21" s="92"/>
      <c r="N21" s="93"/>
      <c r="O21" s="92"/>
      <c r="P21" s="92"/>
      <c r="Q21" s="93"/>
      <c r="R21" s="92"/>
      <c r="S21" s="92"/>
      <c r="T21" s="93"/>
      <c r="U21" s="92"/>
      <c r="V21" s="92"/>
      <c r="W21" s="93"/>
      <c r="X21" s="92"/>
      <c r="Y21" s="92"/>
      <c r="Z21" s="93"/>
      <c r="AA21" s="92"/>
      <c r="AB21" s="92"/>
      <c r="AC21" s="93"/>
      <c r="AD21" s="92"/>
      <c r="AE21" s="92"/>
      <c r="AF21" s="93"/>
      <c r="AG21" s="92"/>
      <c r="AH21" s="92"/>
      <c r="AI21" s="93"/>
      <c r="AJ21" s="92"/>
      <c r="AK21" s="92"/>
      <c r="AL21" s="93"/>
      <c r="AM21" s="92"/>
      <c r="AN21" s="92"/>
      <c r="AO21" s="93"/>
      <c r="AP21" s="94"/>
      <c r="AQ21" s="97"/>
      <c r="AR21" s="51"/>
    </row>
    <row r="22" spans="1:44" s="54" customFormat="1" ht="17.399999999999999">
      <c r="A22" s="54" t="s">
        <v>237</v>
      </c>
      <c r="B22" s="78" t="s">
        <v>234</v>
      </c>
      <c r="C22" s="72" t="s">
        <v>459</v>
      </c>
      <c r="D22" s="72" t="s">
        <v>447</v>
      </c>
      <c r="E22" s="91"/>
      <c r="F22" s="92"/>
      <c r="G22" s="92">
        <f t="shared" si="0"/>
        <v>0</v>
      </c>
      <c r="H22" s="93"/>
      <c r="I22" s="92"/>
      <c r="J22" s="92"/>
      <c r="K22" s="93"/>
      <c r="L22" s="92"/>
      <c r="M22" s="92"/>
      <c r="N22" s="93"/>
      <c r="O22" s="92"/>
      <c r="P22" s="92"/>
      <c r="Q22" s="93"/>
      <c r="R22" s="92"/>
      <c r="S22" s="92"/>
      <c r="T22" s="93"/>
      <c r="U22" s="92"/>
      <c r="V22" s="92"/>
      <c r="W22" s="93"/>
      <c r="X22" s="92"/>
      <c r="Y22" s="92"/>
      <c r="Z22" s="93"/>
      <c r="AA22" s="92"/>
      <c r="AB22" s="92"/>
      <c r="AC22" s="93"/>
      <c r="AD22" s="92"/>
      <c r="AE22" s="92"/>
      <c r="AF22" s="93"/>
      <c r="AG22" s="92"/>
      <c r="AH22" s="92"/>
      <c r="AI22" s="93"/>
      <c r="AJ22" s="92"/>
      <c r="AK22" s="92"/>
      <c r="AL22" s="93"/>
      <c r="AM22" s="92"/>
      <c r="AN22" s="92"/>
      <c r="AO22" s="93"/>
      <c r="AP22" s="94"/>
      <c r="AQ22" s="97"/>
      <c r="AR22" s="51"/>
    </row>
    <row r="23" spans="1:44" s="54" customFormat="1" ht="17.399999999999999">
      <c r="A23" s="54" t="s">
        <v>237</v>
      </c>
      <c r="B23" s="80" t="s">
        <v>234</v>
      </c>
      <c r="C23" s="72" t="s">
        <v>460</v>
      </c>
      <c r="D23" s="72" t="s">
        <v>445</v>
      </c>
      <c r="E23" s="91"/>
      <c r="F23" s="92"/>
      <c r="G23" s="92">
        <f t="shared" si="0"/>
        <v>0</v>
      </c>
      <c r="H23" s="93"/>
      <c r="I23" s="92"/>
      <c r="J23" s="92"/>
      <c r="K23" s="93"/>
      <c r="L23" s="92"/>
      <c r="M23" s="92"/>
      <c r="N23" s="93"/>
      <c r="O23" s="92"/>
      <c r="P23" s="92"/>
      <c r="Q23" s="93"/>
      <c r="R23" s="92"/>
      <c r="S23" s="92"/>
      <c r="T23" s="93"/>
      <c r="U23" s="92"/>
      <c r="V23" s="92"/>
      <c r="W23" s="93"/>
      <c r="X23" s="92"/>
      <c r="Y23" s="92"/>
      <c r="Z23" s="93"/>
      <c r="AA23" s="92"/>
      <c r="AB23" s="92"/>
      <c r="AC23" s="93"/>
      <c r="AD23" s="92"/>
      <c r="AE23" s="92"/>
      <c r="AF23" s="93"/>
      <c r="AG23" s="92"/>
      <c r="AH23" s="92"/>
      <c r="AI23" s="93"/>
      <c r="AJ23" s="92"/>
      <c r="AK23" s="92"/>
      <c r="AL23" s="93"/>
      <c r="AM23" s="92"/>
      <c r="AN23" s="92"/>
      <c r="AO23" s="93"/>
      <c r="AP23" s="94"/>
      <c r="AQ23" s="97"/>
      <c r="AR23" s="51"/>
    </row>
    <row r="24" spans="1:44" s="54" customFormat="1" ht="17.399999999999999">
      <c r="A24" s="54" t="s">
        <v>237</v>
      </c>
      <c r="B24" s="81" t="s">
        <v>234</v>
      </c>
      <c r="C24" s="72" t="s">
        <v>461</v>
      </c>
      <c r="D24" s="72" t="s">
        <v>462</v>
      </c>
      <c r="E24" s="91"/>
      <c r="F24" s="92"/>
      <c r="G24" s="92">
        <f t="shared" si="0"/>
        <v>0</v>
      </c>
      <c r="H24" s="93"/>
      <c r="I24" s="92"/>
      <c r="J24" s="92"/>
      <c r="K24" s="93"/>
      <c r="L24" s="92"/>
      <c r="M24" s="92"/>
      <c r="N24" s="93"/>
      <c r="O24" s="92"/>
      <c r="P24" s="92"/>
      <c r="Q24" s="93"/>
      <c r="R24" s="92"/>
      <c r="S24" s="92"/>
      <c r="T24" s="93"/>
      <c r="U24" s="92"/>
      <c r="V24" s="92"/>
      <c r="W24" s="93"/>
      <c r="X24" s="92"/>
      <c r="Y24" s="92"/>
      <c r="Z24" s="93"/>
      <c r="AA24" s="92"/>
      <c r="AB24" s="92"/>
      <c r="AC24" s="93"/>
      <c r="AD24" s="92"/>
      <c r="AE24" s="92"/>
      <c r="AF24" s="93"/>
      <c r="AG24" s="92"/>
      <c r="AH24" s="92"/>
      <c r="AI24" s="93"/>
      <c r="AJ24" s="92"/>
      <c r="AK24" s="92"/>
      <c r="AL24" s="93"/>
      <c r="AM24" s="92"/>
      <c r="AN24" s="92"/>
      <c r="AO24" s="93"/>
      <c r="AP24" s="94"/>
      <c r="AQ24" s="97"/>
      <c r="AR24" s="51"/>
    </row>
    <row r="25" spans="1:44" s="54" customFormat="1" ht="18" thickBot="1">
      <c r="B25" s="67" t="s">
        <v>425</v>
      </c>
      <c r="C25" s="74"/>
      <c r="D25" s="75"/>
      <c r="E25" s="95">
        <f>SUM(E7:E24)</f>
        <v>1260</v>
      </c>
      <c r="F25" s="95"/>
      <c r="G25" s="95"/>
      <c r="H25" s="95">
        <f t="shared" ref="H25" si="1">SUM(H7:H24)</f>
        <v>35</v>
      </c>
      <c r="I25" s="95"/>
      <c r="J25" s="95"/>
      <c r="K25" s="95">
        <f t="shared" ref="K25" si="2">SUM(K7:K24)</f>
        <v>26</v>
      </c>
      <c r="L25" s="95"/>
      <c r="M25" s="95"/>
      <c r="N25" s="95">
        <f t="shared" ref="N25" si="3">SUM(N7:N24)</f>
        <v>26</v>
      </c>
      <c r="O25" s="95"/>
      <c r="P25" s="95"/>
      <c r="Q25" s="95">
        <f t="shared" ref="Q25" si="4">SUM(Q7:Q24)</f>
        <v>16</v>
      </c>
      <c r="R25" s="95"/>
      <c r="S25" s="95"/>
      <c r="T25" s="95">
        <f t="shared" ref="T25" si="5">SUM(T7:T24)</f>
        <v>16</v>
      </c>
      <c r="U25" s="95"/>
      <c r="V25" s="95"/>
      <c r="W25" s="95">
        <f t="shared" ref="W25" si="6">SUM(W7:W24)</f>
        <v>16</v>
      </c>
      <c r="X25" s="95"/>
      <c r="Y25" s="95"/>
      <c r="Z25" s="95">
        <f t="shared" ref="Z25" si="7">SUM(Z7:Z24)</f>
        <v>16</v>
      </c>
      <c r="AA25" s="95"/>
      <c r="AB25" s="95"/>
      <c r="AC25" s="95">
        <f t="shared" ref="AC25" si="8">SUM(AC7:AC24)</f>
        <v>16</v>
      </c>
      <c r="AD25" s="95"/>
      <c r="AE25" s="95"/>
      <c r="AF25" s="95">
        <f t="shared" ref="AF25" si="9">SUM(AF7:AF24)</f>
        <v>16</v>
      </c>
      <c r="AG25" s="95"/>
      <c r="AH25" s="95"/>
      <c r="AI25" s="95">
        <f t="shared" ref="AI25" si="10">SUM(AI7:AI24)</f>
        <v>16</v>
      </c>
      <c r="AJ25" s="95"/>
      <c r="AK25" s="95"/>
      <c r="AL25" s="95">
        <f t="shared" ref="AL25" si="11">SUM(AL7:AL24)</f>
        <v>16</v>
      </c>
      <c r="AM25" s="95"/>
      <c r="AN25" s="95"/>
      <c r="AO25" s="95">
        <f t="shared" ref="AO25" si="12">SUM(AO7:AO24)</f>
        <v>250</v>
      </c>
      <c r="AP25" s="95"/>
      <c r="AQ25" s="98"/>
      <c r="AR25" s="53"/>
    </row>
    <row r="28" spans="1:44" ht="17.399999999999999">
      <c r="B28" s="76" t="s">
        <v>553</v>
      </c>
    </row>
  </sheetData>
  <mergeCells count="5">
    <mergeCell ref="B4:B6"/>
    <mergeCell ref="C4:C6"/>
    <mergeCell ref="D4:D6"/>
    <mergeCell ref="E4:AP4"/>
    <mergeCell ref="AR4:AR6"/>
  </mergeCells>
  <pageMargins left="0.7" right="0.7" top="0.75" bottom="0.75" header="0.3" footer="0.3"/>
  <ignoredErrors>
    <ignoredError sqref="A7:A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66D4-4441-450E-AD5A-2D691976F391}">
  <sheetPr>
    <tabColor rgb="FFFF0000"/>
  </sheetPr>
  <dimension ref="A1:AR60"/>
  <sheetViews>
    <sheetView topLeftCell="A19" zoomScale="55" zoomScaleNormal="55" workbookViewId="0">
      <selection activeCell="E40" sqref="E40"/>
    </sheetView>
  </sheetViews>
  <sheetFormatPr defaultRowHeight="14.4"/>
  <cols>
    <col min="1" max="1" width="20.88671875" bestFit="1" customWidth="1"/>
    <col min="2" max="2" width="41.5546875" customWidth="1"/>
    <col min="3" max="3" width="44.5546875" customWidth="1"/>
    <col min="4" max="4" width="27.44140625" bestFit="1" customWidth="1"/>
    <col min="5" max="5" width="17.33203125" bestFit="1" customWidth="1"/>
    <col min="6" max="6" width="15.5546875" bestFit="1" customWidth="1"/>
    <col min="7" max="7" width="18.88671875" bestFit="1" customWidth="1"/>
    <col min="8" max="8" width="13.109375" customWidth="1"/>
    <col min="9" max="9" width="13.109375" bestFit="1" customWidth="1"/>
    <col min="10" max="11" width="13.109375" customWidth="1"/>
    <col min="12" max="12" width="13.109375" bestFit="1" customWidth="1"/>
    <col min="13" max="14" width="13.109375" customWidth="1"/>
    <col min="15" max="15" width="13.109375" bestFit="1" customWidth="1"/>
    <col min="16" max="17" width="13.109375" customWidth="1"/>
    <col min="18" max="18" width="13.109375" bestFit="1" customWidth="1"/>
    <col min="19" max="20" width="13.109375" customWidth="1"/>
    <col min="21" max="21" width="13.109375" bestFit="1" customWidth="1"/>
    <col min="22" max="23" width="13.109375" customWidth="1"/>
    <col min="24" max="24" width="13.109375" bestFit="1" customWidth="1"/>
    <col min="25" max="26" width="13.109375" customWidth="1"/>
    <col min="27" max="27" width="13.109375" bestFit="1" customWidth="1"/>
    <col min="28" max="29" width="13.109375" customWidth="1"/>
    <col min="30" max="30" width="13.109375" bestFit="1" customWidth="1"/>
    <col min="31" max="32" width="13.109375" customWidth="1"/>
    <col min="33" max="33" width="13.109375" bestFit="1" customWidth="1"/>
    <col min="34" max="35" width="13.109375" customWidth="1"/>
    <col min="36" max="36" width="13.109375" bestFit="1" customWidth="1"/>
    <col min="37" max="38" width="13.109375" customWidth="1"/>
    <col min="39" max="39" width="13.109375" bestFit="1" customWidth="1"/>
    <col min="40" max="41" width="13.109375" customWidth="1"/>
    <col min="42" max="42" width="15.5546875" bestFit="1" customWidth="1"/>
    <col min="43" max="43" width="15.5546875" customWidth="1"/>
    <col min="44" max="44" width="153" customWidth="1"/>
  </cols>
  <sheetData>
    <row r="1" spans="1:44">
      <c r="G1">
        <v>1</v>
      </c>
      <c r="J1">
        <v>2</v>
      </c>
      <c r="M1">
        <v>3</v>
      </c>
      <c r="P1">
        <v>4</v>
      </c>
      <c r="S1">
        <v>5</v>
      </c>
      <c r="V1">
        <v>6</v>
      </c>
      <c r="Y1">
        <v>7</v>
      </c>
      <c r="AB1">
        <v>8</v>
      </c>
      <c r="AE1">
        <v>9</v>
      </c>
      <c r="AH1">
        <v>10</v>
      </c>
      <c r="AK1">
        <v>11</v>
      </c>
      <c r="AN1">
        <v>12</v>
      </c>
    </row>
    <row r="2" spans="1:44" ht="17.399999999999999">
      <c r="B2" s="60" t="s">
        <v>430</v>
      </c>
    </row>
    <row r="3" spans="1:44" ht="15" thickBot="1"/>
    <row r="4" spans="1:44" s="54" customFormat="1" ht="17.399999999999999">
      <c r="B4" s="267" t="s">
        <v>2</v>
      </c>
      <c r="C4" s="269" t="s">
        <v>3</v>
      </c>
      <c r="D4" s="272" t="s">
        <v>437</v>
      </c>
      <c r="E4" s="267" t="s">
        <v>409</v>
      </c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2"/>
      <c r="AQ4" s="44"/>
      <c r="AR4" s="273" t="s">
        <v>410</v>
      </c>
    </row>
    <row r="5" spans="1:44" s="54" customFormat="1" ht="17.399999999999999">
      <c r="B5" s="275"/>
      <c r="C5" s="277"/>
      <c r="D5" s="279"/>
      <c r="E5" s="99" t="s">
        <v>411</v>
      </c>
      <c r="F5" s="99" t="s">
        <v>411</v>
      </c>
      <c r="G5" s="99" t="s">
        <v>411</v>
      </c>
      <c r="H5" s="90" t="s">
        <v>412</v>
      </c>
      <c r="I5" s="90" t="str">
        <f t="shared" ref="I5:J5" si="0">H5</f>
        <v>Feb.</v>
      </c>
      <c r="J5" s="46" t="str">
        <f t="shared" si="0"/>
        <v>Feb.</v>
      </c>
      <c r="K5" s="90" t="s">
        <v>413</v>
      </c>
      <c r="L5" s="90" t="str">
        <f t="shared" ref="L5:M5" si="1">K5</f>
        <v>Mar.</v>
      </c>
      <c r="M5" s="46" t="str">
        <f t="shared" si="1"/>
        <v>Mar.</v>
      </c>
      <c r="N5" s="90" t="s">
        <v>414</v>
      </c>
      <c r="O5" s="90" t="str">
        <f t="shared" ref="O5:P5" si="2">N5</f>
        <v>Apr.</v>
      </c>
      <c r="P5" s="90" t="str">
        <f t="shared" si="2"/>
        <v>Apr.</v>
      </c>
      <c r="Q5" s="90" t="s">
        <v>8</v>
      </c>
      <c r="R5" s="90" t="str">
        <f t="shared" ref="R5:S5" si="3">Q5</f>
        <v>May</v>
      </c>
      <c r="S5" s="90" t="str">
        <f t="shared" si="3"/>
        <v>May</v>
      </c>
      <c r="T5" s="90" t="s">
        <v>415</v>
      </c>
      <c r="U5" s="90" t="str">
        <f t="shared" ref="U5:V5" si="4">T5</f>
        <v>Jun.</v>
      </c>
      <c r="V5" s="90" t="str">
        <f t="shared" si="4"/>
        <v>Jun.</v>
      </c>
      <c r="W5" s="90" t="s">
        <v>416</v>
      </c>
      <c r="X5" s="90" t="str">
        <f t="shared" ref="X5:Y5" si="5">W5</f>
        <v>Jul.</v>
      </c>
      <c r="Y5" s="90" t="str">
        <f t="shared" si="5"/>
        <v>Jul.</v>
      </c>
      <c r="Z5" s="90" t="s">
        <v>417</v>
      </c>
      <c r="AA5" s="90" t="str">
        <f t="shared" ref="AA5:AB5" si="6">Z5</f>
        <v>Aug.</v>
      </c>
      <c r="AB5" s="90" t="str">
        <f t="shared" si="6"/>
        <v>Aug.</v>
      </c>
      <c r="AC5" s="90" t="s">
        <v>418</v>
      </c>
      <c r="AD5" s="90" t="str">
        <f t="shared" ref="AD5:AE5" si="7">AC5</f>
        <v>Sep.</v>
      </c>
      <c r="AE5" s="90" t="str">
        <f t="shared" si="7"/>
        <v>Sep.</v>
      </c>
      <c r="AF5" s="90" t="s">
        <v>419</v>
      </c>
      <c r="AG5" s="90" t="str">
        <f t="shared" ref="AG5:AH5" si="8">AF5</f>
        <v>Oct.</v>
      </c>
      <c r="AH5" s="90" t="str">
        <f t="shared" si="8"/>
        <v>Oct.</v>
      </c>
      <c r="AI5" s="90" t="s">
        <v>420</v>
      </c>
      <c r="AJ5" s="90" t="str">
        <f t="shared" ref="AJ5:AK5" si="9">AI5</f>
        <v xml:space="preserve">Nov. </v>
      </c>
      <c r="AK5" s="90" t="str">
        <f t="shared" si="9"/>
        <v xml:space="preserve">Nov. </v>
      </c>
      <c r="AL5" s="90" t="s">
        <v>421</v>
      </c>
      <c r="AM5" s="90" t="str">
        <f t="shared" ref="AM5:AN5" si="10">AL5</f>
        <v>Dec.</v>
      </c>
      <c r="AN5" s="90" t="str">
        <f t="shared" si="10"/>
        <v>Dec.</v>
      </c>
      <c r="AO5" s="90" t="s">
        <v>422</v>
      </c>
      <c r="AP5" s="90" t="s">
        <v>422</v>
      </c>
      <c r="AQ5" s="90" t="s">
        <v>422</v>
      </c>
      <c r="AR5" s="281"/>
    </row>
    <row r="6" spans="1:44" s="54" customFormat="1" ht="18" thickBot="1">
      <c r="B6" s="276"/>
      <c r="C6" s="278"/>
      <c r="D6" s="280"/>
      <c r="E6" s="47" t="s">
        <v>423</v>
      </c>
      <c r="F6" s="48" t="s">
        <v>424</v>
      </c>
      <c r="G6" s="48" t="s">
        <v>556</v>
      </c>
      <c r="H6" s="47" t="s">
        <v>423</v>
      </c>
      <c r="I6" s="48" t="s">
        <v>424</v>
      </c>
      <c r="J6" s="48" t="s">
        <v>556</v>
      </c>
      <c r="K6" s="47" t="s">
        <v>423</v>
      </c>
      <c r="L6" s="48" t="s">
        <v>424</v>
      </c>
      <c r="M6" s="48" t="s">
        <v>556</v>
      </c>
      <c r="N6" s="47" t="s">
        <v>423</v>
      </c>
      <c r="O6" s="48" t="s">
        <v>424</v>
      </c>
      <c r="P6" s="48" t="s">
        <v>556</v>
      </c>
      <c r="Q6" s="47" t="s">
        <v>423</v>
      </c>
      <c r="R6" s="48" t="s">
        <v>424</v>
      </c>
      <c r="S6" s="48" t="s">
        <v>556</v>
      </c>
      <c r="T6" s="47" t="s">
        <v>423</v>
      </c>
      <c r="U6" s="48" t="s">
        <v>424</v>
      </c>
      <c r="V6" s="48" t="s">
        <v>556</v>
      </c>
      <c r="W6" s="47" t="s">
        <v>423</v>
      </c>
      <c r="X6" s="48" t="s">
        <v>424</v>
      </c>
      <c r="Y6" s="48" t="s">
        <v>556</v>
      </c>
      <c r="Z6" s="47" t="s">
        <v>423</v>
      </c>
      <c r="AA6" s="48" t="s">
        <v>424</v>
      </c>
      <c r="AB6" s="48" t="s">
        <v>556</v>
      </c>
      <c r="AC6" s="47" t="s">
        <v>423</v>
      </c>
      <c r="AD6" s="48" t="s">
        <v>424</v>
      </c>
      <c r="AE6" s="48" t="s">
        <v>556</v>
      </c>
      <c r="AF6" s="47" t="s">
        <v>423</v>
      </c>
      <c r="AG6" s="48" t="s">
        <v>424</v>
      </c>
      <c r="AH6" s="48" t="s">
        <v>556</v>
      </c>
      <c r="AI6" s="47" t="s">
        <v>423</v>
      </c>
      <c r="AJ6" s="48" t="s">
        <v>424</v>
      </c>
      <c r="AK6" s="48" t="s">
        <v>556</v>
      </c>
      <c r="AL6" s="47" t="s">
        <v>423</v>
      </c>
      <c r="AM6" s="48" t="s">
        <v>424</v>
      </c>
      <c r="AN6" s="48" t="s">
        <v>556</v>
      </c>
      <c r="AO6" s="47" t="s">
        <v>423</v>
      </c>
      <c r="AP6" s="48" t="s">
        <v>424</v>
      </c>
      <c r="AQ6" s="48" t="s">
        <v>556</v>
      </c>
      <c r="AR6" s="282"/>
    </row>
    <row r="7" spans="1:44" s="54" customFormat="1" ht="17.399999999999999">
      <c r="A7" s="54" t="s">
        <v>328</v>
      </c>
      <c r="B7" s="77" t="s">
        <v>326</v>
      </c>
      <c r="C7" s="71" t="s">
        <v>463</v>
      </c>
      <c r="D7" s="71" t="s">
        <v>464</v>
      </c>
      <c r="E7" s="93">
        <v>6</v>
      </c>
      <c r="F7" s="92">
        <v>55000</v>
      </c>
      <c r="G7" s="92">
        <f>E7*F7</f>
        <v>330000</v>
      </c>
      <c r="H7" s="93">
        <v>6</v>
      </c>
      <c r="I7" s="92"/>
      <c r="J7" s="92"/>
      <c r="K7" s="93">
        <v>6</v>
      </c>
      <c r="L7" s="92"/>
      <c r="M7" s="92"/>
      <c r="N7" s="93">
        <v>6</v>
      </c>
      <c r="O7" s="92"/>
      <c r="P7" s="92"/>
      <c r="Q7" s="93">
        <v>6</v>
      </c>
      <c r="R7" s="92"/>
      <c r="S7" s="92"/>
      <c r="T7" s="93">
        <v>6</v>
      </c>
      <c r="U7" s="92"/>
      <c r="V7" s="92"/>
      <c r="W7" s="93">
        <v>6</v>
      </c>
      <c r="X7" s="92"/>
      <c r="Y7" s="92"/>
      <c r="Z7" s="93">
        <v>6</v>
      </c>
      <c r="AA7" s="92"/>
      <c r="AB7" s="92"/>
      <c r="AC7" s="93">
        <v>6</v>
      </c>
      <c r="AD7" s="92"/>
      <c r="AE7" s="92"/>
      <c r="AF7" s="93">
        <v>6</v>
      </c>
      <c r="AG7" s="92"/>
      <c r="AH7" s="92"/>
      <c r="AI7" s="93">
        <v>6</v>
      </c>
      <c r="AJ7" s="92"/>
      <c r="AK7" s="92"/>
      <c r="AL7" s="93">
        <v>6</v>
      </c>
      <c r="AM7" s="92"/>
      <c r="AN7" s="92"/>
      <c r="AO7" s="93">
        <v>72</v>
      </c>
      <c r="AP7" s="94"/>
      <c r="AQ7" s="97"/>
      <c r="AR7" s="51" t="s">
        <v>465</v>
      </c>
    </row>
    <row r="8" spans="1:44" s="54" customFormat="1" ht="17.399999999999999">
      <c r="A8" s="54" t="s">
        <v>328</v>
      </c>
      <c r="B8" s="78" t="s">
        <v>326</v>
      </c>
      <c r="C8" s="72" t="s">
        <v>466</v>
      </c>
      <c r="D8" s="72" t="s">
        <v>464</v>
      </c>
      <c r="E8" s="93">
        <v>1</v>
      </c>
      <c r="F8" s="92"/>
      <c r="G8" s="92">
        <f t="shared" ref="G8:G47" si="11">E8*F8</f>
        <v>0</v>
      </c>
      <c r="H8" s="93">
        <v>1</v>
      </c>
      <c r="I8" s="92"/>
      <c r="J8" s="92"/>
      <c r="K8" s="93">
        <v>1</v>
      </c>
      <c r="L8" s="92"/>
      <c r="M8" s="92"/>
      <c r="N8" s="93">
        <v>1</v>
      </c>
      <c r="O8" s="92"/>
      <c r="P8" s="92"/>
      <c r="Q8" s="93">
        <v>1</v>
      </c>
      <c r="R8" s="92"/>
      <c r="S8" s="92"/>
      <c r="T8" s="93">
        <v>1</v>
      </c>
      <c r="U8" s="92"/>
      <c r="V8" s="92"/>
      <c r="W8" s="93">
        <v>1</v>
      </c>
      <c r="X8" s="92"/>
      <c r="Y8" s="92"/>
      <c r="Z8" s="93">
        <v>1</v>
      </c>
      <c r="AA8" s="92"/>
      <c r="AB8" s="92"/>
      <c r="AC8" s="93">
        <v>1</v>
      </c>
      <c r="AD8" s="92"/>
      <c r="AE8" s="92"/>
      <c r="AF8" s="93">
        <v>1</v>
      </c>
      <c r="AG8" s="92"/>
      <c r="AH8" s="92"/>
      <c r="AI8" s="93">
        <v>1</v>
      </c>
      <c r="AJ8" s="92"/>
      <c r="AK8" s="92"/>
      <c r="AL8" s="93">
        <v>1</v>
      </c>
      <c r="AM8" s="92"/>
      <c r="AN8" s="92"/>
      <c r="AO8" s="93">
        <v>12</v>
      </c>
      <c r="AP8" s="94"/>
      <c r="AQ8" s="97"/>
      <c r="AR8" s="51" t="s">
        <v>467</v>
      </c>
    </row>
    <row r="9" spans="1:44" s="54" customFormat="1" ht="17.399999999999999">
      <c r="A9" s="54" t="s">
        <v>328</v>
      </c>
      <c r="B9" s="78" t="s">
        <v>326</v>
      </c>
      <c r="C9" s="72" t="s">
        <v>468</v>
      </c>
      <c r="D9" s="72" t="s">
        <v>447</v>
      </c>
      <c r="E9" s="93"/>
      <c r="F9" s="92"/>
      <c r="G9" s="92">
        <f t="shared" si="11"/>
        <v>0</v>
      </c>
      <c r="H9" s="93"/>
      <c r="I9" s="92"/>
      <c r="J9" s="92"/>
      <c r="K9" s="93"/>
      <c r="L9" s="92"/>
      <c r="M9" s="92"/>
      <c r="N9" s="93"/>
      <c r="O9" s="92"/>
      <c r="P9" s="92"/>
      <c r="Q9" s="93"/>
      <c r="R9" s="92"/>
      <c r="S9" s="92"/>
      <c r="T9" s="93"/>
      <c r="U9" s="92"/>
      <c r="V9" s="92"/>
      <c r="W9" s="93"/>
      <c r="X9" s="92"/>
      <c r="Y9" s="92"/>
      <c r="Z9" s="93"/>
      <c r="AA9" s="92"/>
      <c r="AB9" s="92"/>
      <c r="AC9" s="93"/>
      <c r="AD9" s="92"/>
      <c r="AE9" s="92"/>
      <c r="AF9" s="93"/>
      <c r="AG9" s="92"/>
      <c r="AH9" s="92"/>
      <c r="AI9" s="93"/>
      <c r="AJ9" s="92"/>
      <c r="AK9" s="92"/>
      <c r="AL9" s="93"/>
      <c r="AM9" s="92"/>
      <c r="AN9" s="92"/>
      <c r="AO9" s="93"/>
      <c r="AP9" s="94"/>
      <c r="AQ9" s="97"/>
      <c r="AR9" s="51" t="s">
        <v>469</v>
      </c>
    </row>
    <row r="10" spans="1:44" s="54" customFormat="1" ht="17.399999999999999">
      <c r="A10" s="54" t="s">
        <v>328</v>
      </c>
      <c r="B10" s="78" t="s">
        <v>326</v>
      </c>
      <c r="C10" s="72" t="s">
        <v>470</v>
      </c>
      <c r="D10" s="72" t="s">
        <v>471</v>
      </c>
      <c r="E10" s="93"/>
      <c r="F10" s="92"/>
      <c r="G10" s="92">
        <f t="shared" si="11"/>
        <v>0</v>
      </c>
      <c r="H10" s="93"/>
      <c r="I10" s="92"/>
      <c r="J10" s="92"/>
      <c r="K10" s="93"/>
      <c r="L10" s="92"/>
      <c r="M10" s="92"/>
      <c r="N10" s="93"/>
      <c r="O10" s="92"/>
      <c r="P10" s="92"/>
      <c r="Q10" s="93"/>
      <c r="R10" s="92"/>
      <c r="S10" s="92"/>
      <c r="T10" s="93"/>
      <c r="U10" s="92"/>
      <c r="V10" s="92"/>
      <c r="W10" s="93"/>
      <c r="X10" s="92"/>
      <c r="Y10" s="92"/>
      <c r="Z10" s="93"/>
      <c r="AA10" s="92"/>
      <c r="AB10" s="92"/>
      <c r="AC10" s="93"/>
      <c r="AD10" s="92"/>
      <c r="AE10" s="92"/>
      <c r="AF10" s="93"/>
      <c r="AG10" s="92"/>
      <c r="AH10" s="92"/>
      <c r="AI10" s="93"/>
      <c r="AJ10" s="92"/>
      <c r="AK10" s="92"/>
      <c r="AL10" s="93"/>
      <c r="AM10" s="92"/>
      <c r="AN10" s="92"/>
      <c r="AO10" s="93"/>
      <c r="AP10" s="94"/>
      <c r="AQ10" s="97"/>
      <c r="AR10" s="51" t="s">
        <v>472</v>
      </c>
    </row>
    <row r="11" spans="1:44" s="54" customFormat="1" ht="17.399999999999999">
      <c r="A11" s="54" t="s">
        <v>328</v>
      </c>
      <c r="B11" s="78" t="s">
        <v>326</v>
      </c>
      <c r="C11" s="72" t="s">
        <v>473</v>
      </c>
      <c r="D11" s="72" t="s">
        <v>474</v>
      </c>
      <c r="E11" s="91"/>
      <c r="F11" s="92"/>
      <c r="G11" s="92">
        <f t="shared" si="11"/>
        <v>0</v>
      </c>
      <c r="H11" s="93"/>
      <c r="I11" s="92"/>
      <c r="J11" s="96"/>
      <c r="K11" s="91"/>
      <c r="L11" s="92"/>
      <c r="M11" s="92"/>
      <c r="N11" s="93"/>
      <c r="O11" s="92"/>
      <c r="P11" s="96"/>
      <c r="Q11" s="91"/>
      <c r="R11" s="92"/>
      <c r="S11" s="92"/>
      <c r="T11" s="93"/>
      <c r="U11" s="92"/>
      <c r="V11" s="96"/>
      <c r="W11" s="91"/>
      <c r="X11" s="92"/>
      <c r="Y11" s="92"/>
      <c r="Z11" s="93"/>
      <c r="AA11" s="92"/>
      <c r="AB11" s="92"/>
      <c r="AC11" s="93"/>
      <c r="AD11" s="92"/>
      <c r="AE11" s="92"/>
      <c r="AF11" s="93"/>
      <c r="AG11" s="92"/>
      <c r="AH11" s="92"/>
      <c r="AI11" s="93"/>
      <c r="AJ11" s="92"/>
      <c r="AK11" s="92"/>
      <c r="AL11" s="93"/>
      <c r="AM11" s="92"/>
      <c r="AN11" s="92"/>
      <c r="AO11" s="93"/>
      <c r="AP11" s="94"/>
      <c r="AQ11" s="97"/>
      <c r="AR11" s="51" t="s">
        <v>475</v>
      </c>
    </row>
    <row r="12" spans="1:44" s="54" customFormat="1" ht="17.399999999999999">
      <c r="A12" s="54" t="s">
        <v>328</v>
      </c>
      <c r="B12" s="78" t="s">
        <v>326</v>
      </c>
      <c r="C12" s="72" t="s">
        <v>476</v>
      </c>
      <c r="D12" s="72" t="s">
        <v>477</v>
      </c>
      <c r="E12" s="93"/>
      <c r="F12" s="92"/>
      <c r="G12" s="92">
        <f t="shared" si="11"/>
        <v>0</v>
      </c>
      <c r="H12" s="93"/>
      <c r="I12" s="92"/>
      <c r="J12" s="92"/>
      <c r="K12" s="93"/>
      <c r="L12" s="92"/>
      <c r="M12" s="92"/>
      <c r="N12" s="93"/>
      <c r="O12" s="92"/>
      <c r="P12" s="92"/>
      <c r="Q12" s="93"/>
      <c r="R12" s="92"/>
      <c r="S12" s="92"/>
      <c r="T12" s="93"/>
      <c r="U12" s="92"/>
      <c r="V12" s="92"/>
      <c r="W12" s="93"/>
      <c r="X12" s="92"/>
      <c r="Y12" s="92"/>
      <c r="Z12" s="93"/>
      <c r="AA12" s="92"/>
      <c r="AB12" s="92"/>
      <c r="AC12" s="93"/>
      <c r="AD12" s="92"/>
      <c r="AE12" s="92"/>
      <c r="AF12" s="93"/>
      <c r="AG12" s="92"/>
      <c r="AH12" s="92"/>
      <c r="AI12" s="93"/>
      <c r="AJ12" s="92"/>
      <c r="AK12" s="92"/>
      <c r="AL12" s="93"/>
      <c r="AM12" s="92"/>
      <c r="AN12" s="92"/>
      <c r="AO12" s="93"/>
      <c r="AP12" s="94"/>
      <c r="AQ12" s="97"/>
      <c r="AR12" s="51" t="s">
        <v>478</v>
      </c>
    </row>
    <row r="13" spans="1:44" s="54" customFormat="1" ht="17.399999999999999">
      <c r="A13" s="54" t="s">
        <v>328</v>
      </c>
      <c r="B13" s="78" t="s">
        <v>326</v>
      </c>
      <c r="C13" s="72" t="s">
        <v>479</v>
      </c>
      <c r="D13" s="72" t="s">
        <v>447</v>
      </c>
      <c r="E13" s="91"/>
      <c r="F13" s="92"/>
      <c r="G13" s="92">
        <f t="shared" si="11"/>
        <v>0</v>
      </c>
      <c r="H13" s="93"/>
      <c r="I13" s="92"/>
      <c r="J13" s="92"/>
      <c r="K13" s="93"/>
      <c r="L13" s="92"/>
      <c r="M13" s="92"/>
      <c r="N13" s="93"/>
      <c r="O13" s="92"/>
      <c r="P13" s="92"/>
      <c r="Q13" s="93"/>
      <c r="R13" s="92"/>
      <c r="S13" s="92"/>
      <c r="T13" s="93"/>
      <c r="U13" s="92"/>
      <c r="V13" s="92"/>
      <c r="W13" s="93"/>
      <c r="X13" s="92"/>
      <c r="Y13" s="92"/>
      <c r="Z13" s="93"/>
      <c r="AA13" s="92"/>
      <c r="AB13" s="92"/>
      <c r="AC13" s="93"/>
      <c r="AD13" s="92"/>
      <c r="AE13" s="92"/>
      <c r="AF13" s="93"/>
      <c r="AG13" s="92"/>
      <c r="AH13" s="92"/>
      <c r="AI13" s="93"/>
      <c r="AJ13" s="92"/>
      <c r="AK13" s="92"/>
      <c r="AL13" s="93"/>
      <c r="AM13" s="92"/>
      <c r="AN13" s="92"/>
      <c r="AO13" s="93"/>
      <c r="AP13" s="94"/>
      <c r="AQ13" s="97"/>
      <c r="AR13" s="51" t="s">
        <v>480</v>
      </c>
    </row>
    <row r="14" spans="1:44" s="54" customFormat="1" ht="17.399999999999999">
      <c r="A14" s="54" t="s">
        <v>328</v>
      </c>
      <c r="B14" s="78" t="s">
        <v>326</v>
      </c>
      <c r="C14" s="72" t="s">
        <v>481</v>
      </c>
      <c r="D14" s="72" t="s">
        <v>447</v>
      </c>
      <c r="E14" s="93"/>
      <c r="F14" s="92"/>
      <c r="G14" s="92">
        <f t="shared" si="11"/>
        <v>0</v>
      </c>
      <c r="H14" s="93"/>
      <c r="I14" s="92"/>
      <c r="J14" s="92"/>
      <c r="K14" s="93"/>
      <c r="L14" s="92"/>
      <c r="M14" s="92"/>
      <c r="N14" s="93"/>
      <c r="O14" s="92"/>
      <c r="P14" s="92"/>
      <c r="Q14" s="93"/>
      <c r="R14" s="92"/>
      <c r="S14" s="92"/>
      <c r="T14" s="93"/>
      <c r="U14" s="92"/>
      <c r="V14" s="92"/>
      <c r="W14" s="93"/>
      <c r="X14" s="92"/>
      <c r="Y14" s="92"/>
      <c r="Z14" s="93"/>
      <c r="AA14" s="92"/>
      <c r="AB14" s="92"/>
      <c r="AC14" s="93"/>
      <c r="AD14" s="92"/>
      <c r="AE14" s="92"/>
      <c r="AF14" s="93"/>
      <c r="AG14" s="92"/>
      <c r="AH14" s="92"/>
      <c r="AI14" s="93"/>
      <c r="AJ14" s="92"/>
      <c r="AK14" s="92"/>
      <c r="AL14" s="93"/>
      <c r="AM14" s="92"/>
      <c r="AN14" s="92"/>
      <c r="AO14" s="93"/>
      <c r="AP14" s="94"/>
      <c r="AQ14" s="97"/>
      <c r="AR14" s="51" t="s">
        <v>482</v>
      </c>
    </row>
    <row r="15" spans="1:44" s="54" customFormat="1" ht="17.399999999999999">
      <c r="A15" s="54" t="s">
        <v>328</v>
      </c>
      <c r="B15" s="78" t="s">
        <v>326</v>
      </c>
      <c r="C15" s="72" t="s">
        <v>483</v>
      </c>
      <c r="D15" s="72" t="s">
        <v>447</v>
      </c>
      <c r="E15" s="93"/>
      <c r="F15" s="92"/>
      <c r="G15" s="92">
        <f t="shared" si="11"/>
        <v>0</v>
      </c>
      <c r="H15" s="93"/>
      <c r="I15" s="92"/>
      <c r="J15" s="92"/>
      <c r="K15" s="93"/>
      <c r="L15" s="92"/>
      <c r="M15" s="92"/>
      <c r="N15" s="93"/>
      <c r="O15" s="92"/>
      <c r="P15" s="92"/>
      <c r="Q15" s="93"/>
      <c r="R15" s="92"/>
      <c r="S15" s="92"/>
      <c r="T15" s="93"/>
      <c r="U15" s="92"/>
      <c r="V15" s="92"/>
      <c r="W15" s="93"/>
      <c r="X15" s="92"/>
      <c r="Y15" s="92"/>
      <c r="Z15" s="93"/>
      <c r="AA15" s="92"/>
      <c r="AB15" s="92"/>
      <c r="AC15" s="93"/>
      <c r="AD15" s="92"/>
      <c r="AE15" s="92"/>
      <c r="AF15" s="93"/>
      <c r="AG15" s="92"/>
      <c r="AH15" s="92"/>
      <c r="AI15" s="93"/>
      <c r="AJ15" s="92"/>
      <c r="AK15" s="92"/>
      <c r="AL15" s="93"/>
      <c r="AM15" s="92"/>
      <c r="AN15" s="92"/>
      <c r="AO15" s="93"/>
      <c r="AP15" s="94"/>
      <c r="AQ15" s="97"/>
      <c r="AR15" s="51" t="s">
        <v>484</v>
      </c>
    </row>
    <row r="16" spans="1:44" s="54" customFormat="1" ht="17.399999999999999">
      <c r="A16" s="54" t="s">
        <v>328</v>
      </c>
      <c r="B16" s="78" t="s">
        <v>326</v>
      </c>
      <c r="C16" s="72" t="s">
        <v>485</v>
      </c>
      <c r="D16" s="72" t="s">
        <v>447</v>
      </c>
      <c r="E16" s="93"/>
      <c r="F16" s="92"/>
      <c r="G16" s="92">
        <f t="shared" si="11"/>
        <v>0</v>
      </c>
      <c r="H16" s="93"/>
      <c r="I16" s="92"/>
      <c r="J16" s="92"/>
      <c r="K16" s="93"/>
      <c r="L16" s="92"/>
      <c r="M16" s="92"/>
      <c r="N16" s="93"/>
      <c r="O16" s="92"/>
      <c r="P16" s="92"/>
      <c r="Q16" s="93"/>
      <c r="R16" s="92"/>
      <c r="S16" s="92"/>
      <c r="T16" s="93"/>
      <c r="U16" s="92"/>
      <c r="V16" s="92"/>
      <c r="W16" s="93"/>
      <c r="X16" s="92"/>
      <c r="Y16" s="92"/>
      <c r="Z16" s="93"/>
      <c r="AA16" s="92"/>
      <c r="AB16" s="92"/>
      <c r="AC16" s="93"/>
      <c r="AD16" s="92"/>
      <c r="AE16" s="92"/>
      <c r="AF16" s="93"/>
      <c r="AG16" s="92"/>
      <c r="AH16" s="92"/>
      <c r="AI16" s="93"/>
      <c r="AJ16" s="92"/>
      <c r="AK16" s="92"/>
      <c r="AL16" s="93"/>
      <c r="AM16" s="92"/>
      <c r="AN16" s="92"/>
      <c r="AO16" s="93"/>
      <c r="AP16" s="94"/>
      <c r="AQ16" s="97"/>
      <c r="AR16" s="51" t="s">
        <v>486</v>
      </c>
    </row>
    <row r="17" spans="1:44" s="54" customFormat="1" ht="17.399999999999999">
      <c r="A17" s="54" t="s">
        <v>328</v>
      </c>
      <c r="B17" s="78" t="s">
        <v>326</v>
      </c>
      <c r="C17" s="72" t="s">
        <v>487</v>
      </c>
      <c r="D17" s="72" t="s">
        <v>447</v>
      </c>
      <c r="E17" s="93"/>
      <c r="F17" s="92"/>
      <c r="G17" s="92">
        <f t="shared" si="11"/>
        <v>0</v>
      </c>
      <c r="H17" s="93"/>
      <c r="I17" s="92"/>
      <c r="J17" s="92"/>
      <c r="K17" s="93"/>
      <c r="L17" s="92"/>
      <c r="M17" s="92"/>
      <c r="N17" s="93"/>
      <c r="O17" s="92"/>
      <c r="P17" s="92"/>
      <c r="Q17" s="93"/>
      <c r="R17" s="92"/>
      <c r="S17" s="92"/>
      <c r="T17" s="93"/>
      <c r="U17" s="92"/>
      <c r="V17" s="92"/>
      <c r="W17" s="93"/>
      <c r="X17" s="92"/>
      <c r="Y17" s="92"/>
      <c r="Z17" s="93"/>
      <c r="AA17" s="92"/>
      <c r="AB17" s="92"/>
      <c r="AC17" s="93"/>
      <c r="AD17" s="92"/>
      <c r="AE17" s="92"/>
      <c r="AF17" s="93"/>
      <c r="AG17" s="92"/>
      <c r="AH17" s="92"/>
      <c r="AI17" s="93"/>
      <c r="AJ17" s="92"/>
      <c r="AK17" s="92"/>
      <c r="AL17" s="93"/>
      <c r="AM17" s="92"/>
      <c r="AN17" s="92"/>
      <c r="AO17" s="93"/>
      <c r="AP17" s="94"/>
      <c r="AQ17" s="97"/>
      <c r="AR17" s="51" t="s">
        <v>488</v>
      </c>
    </row>
    <row r="18" spans="1:44" s="54" customFormat="1" ht="17.399999999999999">
      <c r="A18" s="54" t="s">
        <v>328</v>
      </c>
      <c r="B18" s="78" t="s">
        <v>326</v>
      </c>
      <c r="C18" s="72" t="s">
        <v>489</v>
      </c>
      <c r="D18" s="72" t="s">
        <v>447</v>
      </c>
      <c r="E18" s="137">
        <v>3</v>
      </c>
      <c r="F18" s="135">
        <v>1000000</v>
      </c>
      <c r="G18" s="135">
        <f t="shared" si="11"/>
        <v>3000000</v>
      </c>
      <c r="H18" s="93"/>
      <c r="I18" s="92"/>
      <c r="J18" s="92"/>
      <c r="K18" s="93"/>
      <c r="L18" s="92"/>
      <c r="M18" s="92"/>
      <c r="N18" s="93"/>
      <c r="O18" s="92"/>
      <c r="P18" s="92"/>
      <c r="Q18" s="93"/>
      <c r="R18" s="92"/>
      <c r="S18" s="92"/>
      <c r="T18" s="93"/>
      <c r="U18" s="92"/>
      <c r="V18" s="92"/>
      <c r="W18" s="93"/>
      <c r="X18" s="92"/>
      <c r="Y18" s="92"/>
      <c r="Z18" s="93"/>
      <c r="AA18" s="92"/>
      <c r="AB18" s="92"/>
      <c r="AC18" s="93"/>
      <c r="AD18" s="92"/>
      <c r="AE18" s="92"/>
      <c r="AF18" s="93"/>
      <c r="AG18" s="92"/>
      <c r="AH18" s="92"/>
      <c r="AI18" s="93"/>
      <c r="AJ18" s="92"/>
      <c r="AK18" s="92"/>
      <c r="AL18" s="93"/>
      <c r="AM18" s="92"/>
      <c r="AN18" s="92"/>
      <c r="AO18" s="93"/>
      <c r="AP18" s="94"/>
      <c r="AQ18" s="97"/>
      <c r="AR18" s="51" t="s">
        <v>490</v>
      </c>
    </row>
    <row r="19" spans="1:44" s="54" customFormat="1" ht="17.399999999999999">
      <c r="A19" s="54" t="s">
        <v>328</v>
      </c>
      <c r="B19" s="78" t="s">
        <v>326</v>
      </c>
      <c r="C19" s="72" t="s">
        <v>491</v>
      </c>
      <c r="D19" s="72" t="s">
        <v>492</v>
      </c>
      <c r="E19" s="91"/>
      <c r="F19" s="92"/>
      <c r="G19" s="92">
        <f t="shared" si="11"/>
        <v>0</v>
      </c>
      <c r="H19" s="93"/>
      <c r="I19" s="92"/>
      <c r="J19" s="92"/>
      <c r="K19" s="93"/>
      <c r="L19" s="92"/>
      <c r="M19" s="92"/>
      <c r="N19" s="93"/>
      <c r="O19" s="92"/>
      <c r="P19" s="92"/>
      <c r="Q19" s="93"/>
      <c r="R19" s="92"/>
      <c r="S19" s="92"/>
      <c r="T19" s="93"/>
      <c r="U19" s="92"/>
      <c r="V19" s="92"/>
      <c r="W19" s="93"/>
      <c r="X19" s="92"/>
      <c r="Y19" s="92"/>
      <c r="Z19" s="93"/>
      <c r="AA19" s="92"/>
      <c r="AB19" s="92"/>
      <c r="AC19" s="93"/>
      <c r="AD19" s="92"/>
      <c r="AE19" s="92"/>
      <c r="AF19" s="93"/>
      <c r="AG19" s="92"/>
      <c r="AH19" s="92"/>
      <c r="AI19" s="93"/>
      <c r="AJ19" s="92"/>
      <c r="AK19" s="92"/>
      <c r="AL19" s="93"/>
      <c r="AM19" s="92"/>
      <c r="AN19" s="92"/>
      <c r="AO19" s="93"/>
      <c r="AP19" s="94"/>
      <c r="AQ19" s="97"/>
      <c r="AR19" s="51" t="s">
        <v>493</v>
      </c>
    </row>
    <row r="20" spans="1:44" s="54" customFormat="1" ht="17.399999999999999">
      <c r="A20" s="54" t="s">
        <v>328</v>
      </c>
      <c r="B20" s="78" t="s">
        <v>326</v>
      </c>
      <c r="C20" s="72" t="s">
        <v>494</v>
      </c>
      <c r="D20" s="72" t="s">
        <v>492</v>
      </c>
      <c r="E20" s="91"/>
      <c r="F20" s="92"/>
      <c r="G20" s="92">
        <f t="shared" si="11"/>
        <v>0</v>
      </c>
      <c r="H20" s="93"/>
      <c r="I20" s="92"/>
      <c r="J20" s="92"/>
      <c r="K20" s="93"/>
      <c r="L20" s="92"/>
      <c r="M20" s="92"/>
      <c r="N20" s="93"/>
      <c r="O20" s="92"/>
      <c r="P20" s="92"/>
      <c r="Q20" s="93"/>
      <c r="R20" s="92"/>
      <c r="S20" s="92"/>
      <c r="T20" s="93"/>
      <c r="U20" s="92"/>
      <c r="V20" s="92"/>
      <c r="W20" s="93"/>
      <c r="X20" s="92"/>
      <c r="Y20" s="92"/>
      <c r="Z20" s="93"/>
      <c r="AA20" s="92"/>
      <c r="AB20" s="92"/>
      <c r="AC20" s="93"/>
      <c r="AD20" s="92"/>
      <c r="AE20" s="92"/>
      <c r="AF20" s="93"/>
      <c r="AG20" s="92"/>
      <c r="AH20" s="92"/>
      <c r="AI20" s="93"/>
      <c r="AJ20" s="92"/>
      <c r="AK20" s="92"/>
      <c r="AL20" s="93"/>
      <c r="AM20" s="92"/>
      <c r="AN20" s="92"/>
      <c r="AO20" s="93"/>
      <c r="AP20" s="94"/>
      <c r="AQ20" s="97"/>
      <c r="AR20" s="51" t="s">
        <v>493</v>
      </c>
    </row>
    <row r="21" spans="1:44" s="54" customFormat="1" ht="17.399999999999999">
      <c r="A21" s="54" t="s">
        <v>328</v>
      </c>
      <c r="B21" s="78" t="s">
        <v>326</v>
      </c>
      <c r="C21" s="72" t="s">
        <v>495</v>
      </c>
      <c r="D21" s="72" t="s">
        <v>492</v>
      </c>
      <c r="E21" s="91"/>
      <c r="F21" s="92"/>
      <c r="G21" s="92">
        <f t="shared" si="11"/>
        <v>0</v>
      </c>
      <c r="H21" s="93"/>
      <c r="I21" s="92"/>
      <c r="J21" s="92"/>
      <c r="K21" s="93"/>
      <c r="L21" s="92"/>
      <c r="M21" s="92"/>
      <c r="N21" s="93"/>
      <c r="O21" s="92"/>
      <c r="P21" s="92"/>
      <c r="Q21" s="93"/>
      <c r="R21" s="92"/>
      <c r="S21" s="92"/>
      <c r="T21" s="93"/>
      <c r="U21" s="92"/>
      <c r="V21" s="92"/>
      <c r="W21" s="93"/>
      <c r="X21" s="92"/>
      <c r="Y21" s="92"/>
      <c r="Z21" s="93"/>
      <c r="AA21" s="92"/>
      <c r="AB21" s="92"/>
      <c r="AC21" s="93"/>
      <c r="AD21" s="92"/>
      <c r="AE21" s="92"/>
      <c r="AF21" s="93"/>
      <c r="AG21" s="92"/>
      <c r="AH21" s="92"/>
      <c r="AI21" s="93"/>
      <c r="AJ21" s="92"/>
      <c r="AK21" s="92"/>
      <c r="AL21" s="93"/>
      <c r="AM21" s="92"/>
      <c r="AN21" s="92"/>
      <c r="AO21" s="93"/>
      <c r="AP21" s="94"/>
      <c r="AQ21" s="97"/>
      <c r="AR21" s="51" t="s">
        <v>496</v>
      </c>
    </row>
    <row r="22" spans="1:44" s="54" customFormat="1" ht="17.399999999999999">
      <c r="A22" s="54" t="s">
        <v>328</v>
      </c>
      <c r="B22" s="78" t="s">
        <v>326</v>
      </c>
      <c r="C22" s="72" t="s">
        <v>497</v>
      </c>
      <c r="D22" s="72" t="s">
        <v>492</v>
      </c>
      <c r="E22" s="91"/>
      <c r="F22" s="92"/>
      <c r="G22" s="92">
        <f t="shared" si="11"/>
        <v>0</v>
      </c>
      <c r="H22" s="93"/>
      <c r="I22" s="92"/>
      <c r="J22" s="92"/>
      <c r="K22" s="93"/>
      <c r="L22" s="92"/>
      <c r="M22" s="92"/>
      <c r="N22" s="93"/>
      <c r="O22" s="92"/>
      <c r="P22" s="92"/>
      <c r="Q22" s="93"/>
      <c r="R22" s="92"/>
      <c r="S22" s="92"/>
      <c r="T22" s="93"/>
      <c r="U22" s="92"/>
      <c r="V22" s="92"/>
      <c r="W22" s="93"/>
      <c r="X22" s="92"/>
      <c r="Y22" s="92"/>
      <c r="Z22" s="93"/>
      <c r="AA22" s="92"/>
      <c r="AB22" s="92"/>
      <c r="AC22" s="93"/>
      <c r="AD22" s="92"/>
      <c r="AE22" s="92"/>
      <c r="AF22" s="93"/>
      <c r="AG22" s="92"/>
      <c r="AH22" s="92"/>
      <c r="AI22" s="93"/>
      <c r="AJ22" s="92"/>
      <c r="AK22" s="92"/>
      <c r="AL22" s="93"/>
      <c r="AM22" s="92"/>
      <c r="AN22" s="92"/>
      <c r="AO22" s="93"/>
      <c r="AP22" s="94"/>
      <c r="AQ22" s="97"/>
      <c r="AR22" s="51" t="s">
        <v>496</v>
      </c>
    </row>
    <row r="23" spans="1:44" s="54" customFormat="1" ht="17.399999999999999">
      <c r="A23" s="54" t="s">
        <v>328</v>
      </c>
      <c r="B23" s="78" t="s">
        <v>326</v>
      </c>
      <c r="C23" s="72" t="s">
        <v>498</v>
      </c>
      <c r="D23" s="72" t="s">
        <v>474</v>
      </c>
      <c r="E23" s="91"/>
      <c r="F23" s="92"/>
      <c r="G23" s="92">
        <f t="shared" si="11"/>
        <v>0</v>
      </c>
      <c r="H23" s="93"/>
      <c r="I23" s="92"/>
      <c r="J23" s="92"/>
      <c r="K23" s="93"/>
      <c r="L23" s="92"/>
      <c r="M23" s="92"/>
      <c r="N23" s="93"/>
      <c r="O23" s="92"/>
      <c r="P23" s="92"/>
      <c r="Q23" s="93"/>
      <c r="R23" s="92"/>
      <c r="S23" s="92"/>
      <c r="T23" s="93"/>
      <c r="U23" s="92"/>
      <c r="V23" s="92"/>
      <c r="W23" s="93"/>
      <c r="X23" s="92"/>
      <c r="Y23" s="92"/>
      <c r="Z23" s="93"/>
      <c r="AA23" s="92"/>
      <c r="AB23" s="92"/>
      <c r="AC23" s="93"/>
      <c r="AD23" s="92"/>
      <c r="AE23" s="92"/>
      <c r="AF23" s="93"/>
      <c r="AG23" s="92"/>
      <c r="AH23" s="92"/>
      <c r="AI23" s="93"/>
      <c r="AJ23" s="92"/>
      <c r="AK23" s="92"/>
      <c r="AL23" s="93"/>
      <c r="AM23" s="92"/>
      <c r="AN23" s="92"/>
      <c r="AO23" s="93"/>
      <c r="AP23" s="94"/>
      <c r="AQ23" s="97"/>
      <c r="AR23" s="51" t="s">
        <v>499</v>
      </c>
    </row>
    <row r="24" spans="1:44" s="54" customFormat="1" ht="17.399999999999999">
      <c r="A24" s="54" t="s">
        <v>328</v>
      </c>
      <c r="B24" s="78" t="s">
        <v>326</v>
      </c>
      <c r="C24" s="72" t="s">
        <v>500</v>
      </c>
      <c r="D24" s="72" t="s">
        <v>474</v>
      </c>
      <c r="E24" s="91"/>
      <c r="F24" s="92"/>
      <c r="G24" s="92">
        <f t="shared" si="11"/>
        <v>0</v>
      </c>
      <c r="H24" s="93"/>
      <c r="I24" s="92"/>
      <c r="J24" s="92"/>
      <c r="K24" s="93"/>
      <c r="L24" s="92"/>
      <c r="M24" s="92"/>
      <c r="N24" s="93"/>
      <c r="O24" s="92"/>
      <c r="P24" s="92"/>
      <c r="Q24" s="93"/>
      <c r="R24" s="92"/>
      <c r="S24" s="92"/>
      <c r="T24" s="93"/>
      <c r="U24" s="92"/>
      <c r="V24" s="92"/>
      <c r="W24" s="93"/>
      <c r="X24" s="92"/>
      <c r="Y24" s="92"/>
      <c r="Z24" s="93"/>
      <c r="AA24" s="92"/>
      <c r="AB24" s="92"/>
      <c r="AC24" s="93"/>
      <c r="AD24" s="92"/>
      <c r="AE24" s="92"/>
      <c r="AF24" s="93"/>
      <c r="AG24" s="92"/>
      <c r="AH24" s="92"/>
      <c r="AI24" s="93"/>
      <c r="AJ24" s="92"/>
      <c r="AK24" s="92"/>
      <c r="AL24" s="93"/>
      <c r="AM24" s="92"/>
      <c r="AN24" s="92"/>
      <c r="AO24" s="93"/>
      <c r="AP24" s="94"/>
      <c r="AQ24" s="97"/>
      <c r="AR24" s="51" t="s">
        <v>499</v>
      </c>
    </row>
    <row r="25" spans="1:44" s="54" customFormat="1" ht="17.399999999999999">
      <c r="A25" s="54" t="s">
        <v>328</v>
      </c>
      <c r="B25" s="78" t="s">
        <v>326</v>
      </c>
      <c r="C25" s="72" t="s">
        <v>501</v>
      </c>
      <c r="D25" s="72" t="s">
        <v>447</v>
      </c>
      <c r="E25" s="91"/>
      <c r="F25" s="92"/>
      <c r="G25" s="92">
        <f t="shared" si="11"/>
        <v>0</v>
      </c>
      <c r="H25" s="93"/>
      <c r="I25" s="92"/>
      <c r="J25" s="92"/>
      <c r="K25" s="93"/>
      <c r="L25" s="92"/>
      <c r="M25" s="92"/>
      <c r="N25" s="93"/>
      <c r="O25" s="92"/>
      <c r="P25" s="92"/>
      <c r="Q25" s="93"/>
      <c r="R25" s="92"/>
      <c r="S25" s="92"/>
      <c r="T25" s="93"/>
      <c r="U25" s="92"/>
      <c r="V25" s="92"/>
      <c r="W25" s="93"/>
      <c r="X25" s="92"/>
      <c r="Y25" s="92"/>
      <c r="Z25" s="93"/>
      <c r="AA25" s="92"/>
      <c r="AB25" s="92"/>
      <c r="AC25" s="93"/>
      <c r="AD25" s="92"/>
      <c r="AE25" s="92"/>
      <c r="AF25" s="93"/>
      <c r="AG25" s="92"/>
      <c r="AH25" s="92"/>
      <c r="AI25" s="93"/>
      <c r="AJ25" s="92"/>
      <c r="AK25" s="92"/>
      <c r="AL25" s="93"/>
      <c r="AM25" s="92"/>
      <c r="AN25" s="92"/>
      <c r="AO25" s="93"/>
      <c r="AP25" s="94"/>
      <c r="AQ25" s="97"/>
      <c r="AR25" s="51" t="s">
        <v>502</v>
      </c>
    </row>
    <row r="26" spans="1:44" s="54" customFormat="1" ht="17.399999999999999">
      <c r="A26" s="54" t="s">
        <v>328</v>
      </c>
      <c r="B26" s="78" t="s">
        <v>326</v>
      </c>
      <c r="C26" s="72" t="s">
        <v>503</v>
      </c>
      <c r="D26" s="72" t="s">
        <v>504</v>
      </c>
      <c r="E26" s="93"/>
      <c r="F26" s="92"/>
      <c r="G26" s="92">
        <f t="shared" si="11"/>
        <v>0</v>
      </c>
      <c r="H26" s="93"/>
      <c r="I26" s="92"/>
      <c r="J26" s="92"/>
      <c r="K26" s="93"/>
      <c r="L26" s="92"/>
      <c r="M26" s="92"/>
      <c r="N26" s="93"/>
      <c r="O26" s="92"/>
      <c r="P26" s="92"/>
      <c r="Q26" s="93"/>
      <c r="R26" s="92"/>
      <c r="S26" s="92"/>
      <c r="T26" s="93"/>
      <c r="U26" s="92"/>
      <c r="V26" s="92"/>
      <c r="W26" s="93"/>
      <c r="X26" s="92"/>
      <c r="Y26" s="92"/>
      <c r="Z26" s="93"/>
      <c r="AA26" s="92"/>
      <c r="AB26" s="92"/>
      <c r="AC26" s="93"/>
      <c r="AD26" s="92"/>
      <c r="AE26" s="92"/>
      <c r="AF26" s="93"/>
      <c r="AG26" s="92"/>
      <c r="AH26" s="92"/>
      <c r="AI26" s="93"/>
      <c r="AJ26" s="92"/>
      <c r="AK26" s="92"/>
      <c r="AL26" s="93"/>
      <c r="AM26" s="92"/>
      <c r="AN26" s="92"/>
      <c r="AO26" s="93"/>
      <c r="AP26" s="94"/>
      <c r="AQ26" s="97"/>
      <c r="AR26" s="51" t="s">
        <v>505</v>
      </c>
    </row>
    <row r="27" spans="1:44" s="54" customFormat="1" ht="17.399999999999999">
      <c r="A27" s="54" t="s">
        <v>328</v>
      </c>
      <c r="B27" s="78" t="s">
        <v>326</v>
      </c>
      <c r="C27" s="72" t="s">
        <v>506</v>
      </c>
      <c r="D27" s="72" t="s">
        <v>447</v>
      </c>
      <c r="E27" s="93"/>
      <c r="F27" s="92"/>
      <c r="G27" s="92">
        <f t="shared" si="11"/>
        <v>0</v>
      </c>
      <c r="H27" s="93"/>
      <c r="I27" s="92"/>
      <c r="J27" s="92"/>
      <c r="K27" s="93"/>
      <c r="L27" s="92"/>
      <c r="M27" s="92"/>
      <c r="N27" s="93"/>
      <c r="O27" s="92"/>
      <c r="P27" s="92"/>
      <c r="Q27" s="93"/>
      <c r="R27" s="92"/>
      <c r="S27" s="92"/>
      <c r="T27" s="93"/>
      <c r="U27" s="92"/>
      <c r="V27" s="92"/>
      <c r="W27" s="93"/>
      <c r="X27" s="92"/>
      <c r="Y27" s="92"/>
      <c r="Z27" s="93"/>
      <c r="AA27" s="92"/>
      <c r="AB27" s="92"/>
      <c r="AC27" s="93"/>
      <c r="AD27" s="92"/>
      <c r="AE27" s="92"/>
      <c r="AF27" s="93"/>
      <c r="AG27" s="92"/>
      <c r="AH27" s="92"/>
      <c r="AI27" s="93"/>
      <c r="AJ27" s="92"/>
      <c r="AK27" s="92"/>
      <c r="AL27" s="93"/>
      <c r="AM27" s="92"/>
      <c r="AN27" s="92"/>
      <c r="AO27" s="93"/>
      <c r="AP27" s="94"/>
      <c r="AQ27" s="97"/>
      <c r="AR27" s="51" t="s">
        <v>507</v>
      </c>
    </row>
    <row r="28" spans="1:44" s="54" customFormat="1" ht="17.399999999999999">
      <c r="A28" s="54" t="s">
        <v>328</v>
      </c>
      <c r="B28" s="78" t="s">
        <v>326</v>
      </c>
      <c r="C28" s="72" t="s">
        <v>508</v>
      </c>
      <c r="D28" s="72" t="s">
        <v>504</v>
      </c>
      <c r="E28" s="93"/>
      <c r="F28" s="92"/>
      <c r="G28" s="92">
        <f t="shared" si="11"/>
        <v>0</v>
      </c>
      <c r="H28" s="93"/>
      <c r="I28" s="92"/>
      <c r="J28" s="92"/>
      <c r="K28" s="93"/>
      <c r="L28" s="92"/>
      <c r="M28" s="92"/>
      <c r="N28" s="93"/>
      <c r="O28" s="92"/>
      <c r="P28" s="92"/>
      <c r="Q28" s="93"/>
      <c r="R28" s="92"/>
      <c r="S28" s="92"/>
      <c r="T28" s="93"/>
      <c r="U28" s="92"/>
      <c r="V28" s="92"/>
      <c r="W28" s="93"/>
      <c r="X28" s="92"/>
      <c r="Y28" s="92"/>
      <c r="Z28" s="93"/>
      <c r="AA28" s="92"/>
      <c r="AB28" s="92"/>
      <c r="AC28" s="93"/>
      <c r="AD28" s="92"/>
      <c r="AE28" s="92"/>
      <c r="AF28" s="93"/>
      <c r="AG28" s="92"/>
      <c r="AH28" s="92"/>
      <c r="AI28" s="93"/>
      <c r="AJ28" s="92"/>
      <c r="AK28" s="92"/>
      <c r="AL28" s="93"/>
      <c r="AM28" s="92"/>
      <c r="AN28" s="92"/>
      <c r="AO28" s="93"/>
      <c r="AP28" s="94"/>
      <c r="AQ28" s="97"/>
      <c r="AR28" s="51" t="s">
        <v>505</v>
      </c>
    </row>
    <row r="29" spans="1:44" s="54" customFormat="1" ht="17.399999999999999">
      <c r="A29" s="54" t="s">
        <v>328</v>
      </c>
      <c r="B29" s="78" t="s">
        <v>326</v>
      </c>
      <c r="C29" s="72" t="s">
        <v>509</v>
      </c>
      <c r="D29" s="72" t="s">
        <v>447</v>
      </c>
      <c r="E29" s="91"/>
      <c r="F29" s="92"/>
      <c r="G29" s="92">
        <f t="shared" si="11"/>
        <v>0</v>
      </c>
      <c r="H29" s="93"/>
      <c r="I29" s="92"/>
      <c r="J29" s="92"/>
      <c r="K29" s="93"/>
      <c r="L29" s="92"/>
      <c r="M29" s="92"/>
      <c r="N29" s="93"/>
      <c r="O29" s="92"/>
      <c r="P29" s="92"/>
      <c r="Q29" s="93"/>
      <c r="R29" s="92"/>
      <c r="S29" s="92"/>
      <c r="T29" s="93"/>
      <c r="U29" s="92"/>
      <c r="V29" s="92"/>
      <c r="W29" s="93"/>
      <c r="X29" s="92"/>
      <c r="Y29" s="92"/>
      <c r="Z29" s="93"/>
      <c r="AA29" s="92"/>
      <c r="AB29" s="92"/>
      <c r="AC29" s="93"/>
      <c r="AD29" s="92"/>
      <c r="AE29" s="92"/>
      <c r="AF29" s="93"/>
      <c r="AG29" s="92"/>
      <c r="AH29" s="92"/>
      <c r="AI29" s="93"/>
      <c r="AJ29" s="92"/>
      <c r="AK29" s="92"/>
      <c r="AL29" s="93"/>
      <c r="AM29" s="92"/>
      <c r="AN29" s="92"/>
      <c r="AO29" s="93"/>
      <c r="AP29" s="94"/>
      <c r="AQ29" s="97"/>
      <c r="AR29" s="51" t="s">
        <v>490</v>
      </c>
    </row>
    <row r="30" spans="1:44" s="54" customFormat="1" ht="17.399999999999999">
      <c r="A30" s="54" t="s">
        <v>328</v>
      </c>
      <c r="B30" s="78" t="s">
        <v>326</v>
      </c>
      <c r="C30" s="72" t="s">
        <v>510</v>
      </c>
      <c r="D30" s="72" t="s">
        <v>447</v>
      </c>
      <c r="E30" s="93"/>
      <c r="F30" s="92"/>
      <c r="G30" s="92">
        <f t="shared" si="11"/>
        <v>0</v>
      </c>
      <c r="H30" s="93"/>
      <c r="I30" s="92"/>
      <c r="J30" s="92"/>
      <c r="K30" s="93"/>
      <c r="L30" s="92"/>
      <c r="M30" s="92"/>
      <c r="N30" s="93"/>
      <c r="O30" s="92"/>
      <c r="P30" s="92"/>
      <c r="Q30" s="93"/>
      <c r="R30" s="92"/>
      <c r="S30" s="92"/>
      <c r="T30" s="93"/>
      <c r="U30" s="92"/>
      <c r="V30" s="92"/>
      <c r="W30" s="93"/>
      <c r="X30" s="92"/>
      <c r="Y30" s="92"/>
      <c r="Z30" s="93"/>
      <c r="AA30" s="92"/>
      <c r="AB30" s="92"/>
      <c r="AC30" s="93"/>
      <c r="AD30" s="92"/>
      <c r="AE30" s="92"/>
      <c r="AF30" s="93"/>
      <c r="AG30" s="92"/>
      <c r="AH30" s="92"/>
      <c r="AI30" s="93"/>
      <c r="AJ30" s="92"/>
      <c r="AK30" s="92"/>
      <c r="AL30" s="93"/>
      <c r="AM30" s="92"/>
      <c r="AN30" s="92"/>
      <c r="AO30" s="93"/>
      <c r="AP30" s="94"/>
      <c r="AQ30" s="97"/>
      <c r="AR30" s="51" t="s">
        <v>511</v>
      </c>
    </row>
    <row r="31" spans="1:44" s="54" customFormat="1" ht="17.399999999999999">
      <c r="A31" s="54" t="s">
        <v>328</v>
      </c>
      <c r="B31" s="78" t="s">
        <v>326</v>
      </c>
      <c r="C31" s="72" t="s">
        <v>512</v>
      </c>
      <c r="D31" s="72" t="s">
        <v>447</v>
      </c>
      <c r="E31" s="93"/>
      <c r="F31" s="92"/>
      <c r="G31" s="92">
        <f t="shared" si="11"/>
        <v>0</v>
      </c>
      <c r="H31" s="93"/>
      <c r="I31" s="92"/>
      <c r="J31" s="92"/>
      <c r="K31" s="93"/>
      <c r="L31" s="92"/>
      <c r="M31" s="92"/>
      <c r="N31" s="93"/>
      <c r="O31" s="92"/>
      <c r="P31" s="92"/>
      <c r="Q31" s="93"/>
      <c r="R31" s="92"/>
      <c r="S31" s="92"/>
      <c r="T31" s="93"/>
      <c r="U31" s="92"/>
      <c r="V31" s="92"/>
      <c r="W31" s="93"/>
      <c r="X31" s="92"/>
      <c r="Y31" s="92"/>
      <c r="Z31" s="93"/>
      <c r="AA31" s="92"/>
      <c r="AB31" s="92"/>
      <c r="AC31" s="93"/>
      <c r="AD31" s="92"/>
      <c r="AE31" s="92"/>
      <c r="AF31" s="93"/>
      <c r="AG31" s="92"/>
      <c r="AH31" s="92"/>
      <c r="AI31" s="93"/>
      <c r="AJ31" s="92"/>
      <c r="AK31" s="92"/>
      <c r="AL31" s="93"/>
      <c r="AM31" s="92"/>
      <c r="AN31" s="92"/>
      <c r="AO31" s="93"/>
      <c r="AP31" s="94"/>
      <c r="AQ31" s="97"/>
      <c r="AR31" s="51" t="s">
        <v>511</v>
      </c>
    </row>
    <row r="32" spans="1:44" s="54" customFormat="1" ht="17.399999999999999">
      <c r="A32" s="54" t="s">
        <v>328</v>
      </c>
      <c r="B32" s="80" t="s">
        <v>326</v>
      </c>
      <c r="C32" s="72" t="s">
        <v>513</v>
      </c>
      <c r="D32" s="72" t="s">
        <v>447</v>
      </c>
      <c r="E32" s="91"/>
      <c r="F32" s="92"/>
      <c r="G32" s="92">
        <f t="shared" si="11"/>
        <v>0</v>
      </c>
      <c r="H32" s="93"/>
      <c r="I32" s="92"/>
      <c r="J32" s="92"/>
      <c r="K32" s="93"/>
      <c r="L32" s="92"/>
      <c r="M32" s="92"/>
      <c r="N32" s="93"/>
      <c r="O32" s="92"/>
      <c r="P32" s="92"/>
      <c r="Q32" s="93"/>
      <c r="R32" s="92"/>
      <c r="S32" s="92"/>
      <c r="T32" s="93"/>
      <c r="U32" s="92"/>
      <c r="V32" s="92"/>
      <c r="W32" s="93"/>
      <c r="X32" s="92"/>
      <c r="Y32" s="92"/>
      <c r="Z32" s="93"/>
      <c r="AA32" s="92"/>
      <c r="AB32" s="92"/>
      <c r="AC32" s="93"/>
      <c r="AD32" s="92"/>
      <c r="AE32" s="92"/>
      <c r="AF32" s="93"/>
      <c r="AG32" s="92"/>
      <c r="AH32" s="92"/>
      <c r="AI32" s="93"/>
      <c r="AJ32" s="92"/>
      <c r="AK32" s="92"/>
      <c r="AL32" s="93"/>
      <c r="AM32" s="92"/>
      <c r="AN32" s="92"/>
      <c r="AO32" s="93"/>
      <c r="AP32" s="94"/>
      <c r="AQ32" s="97"/>
      <c r="AR32" s="51" t="s">
        <v>514</v>
      </c>
    </row>
    <row r="33" spans="1:44" s="54" customFormat="1" ht="17.399999999999999">
      <c r="A33" s="54" t="s">
        <v>273</v>
      </c>
      <c r="B33" s="79" t="s">
        <v>271</v>
      </c>
      <c r="C33" s="72" t="s">
        <v>515</v>
      </c>
      <c r="D33" s="72" t="s">
        <v>447</v>
      </c>
      <c r="E33" s="93"/>
      <c r="F33" s="92"/>
      <c r="G33" s="92">
        <f t="shared" si="11"/>
        <v>0</v>
      </c>
      <c r="H33" s="93"/>
      <c r="I33" s="92"/>
      <c r="J33" s="92"/>
      <c r="K33" s="93"/>
      <c r="L33" s="92"/>
      <c r="M33" s="92"/>
      <c r="N33" s="93"/>
      <c r="O33" s="92"/>
      <c r="P33" s="92"/>
      <c r="Q33" s="93"/>
      <c r="R33" s="92"/>
      <c r="S33" s="92"/>
      <c r="T33" s="93"/>
      <c r="U33" s="92"/>
      <c r="V33" s="92"/>
      <c r="W33" s="93"/>
      <c r="X33" s="92"/>
      <c r="Y33" s="92"/>
      <c r="Z33" s="93"/>
      <c r="AA33" s="92"/>
      <c r="AB33" s="92"/>
      <c r="AC33" s="93"/>
      <c r="AD33" s="92"/>
      <c r="AE33" s="92"/>
      <c r="AF33" s="93"/>
      <c r="AG33" s="92"/>
      <c r="AH33" s="92"/>
      <c r="AI33" s="93"/>
      <c r="AJ33" s="92"/>
      <c r="AK33" s="92"/>
      <c r="AL33" s="93"/>
      <c r="AM33" s="92"/>
      <c r="AN33" s="92"/>
      <c r="AO33" s="93"/>
      <c r="AP33" s="94"/>
      <c r="AQ33" s="97"/>
      <c r="AR33" s="51" t="s">
        <v>516</v>
      </c>
    </row>
    <row r="34" spans="1:44" s="54" customFormat="1" ht="17.399999999999999">
      <c r="A34" s="54" t="s">
        <v>273</v>
      </c>
      <c r="B34" s="78" t="s">
        <v>271</v>
      </c>
      <c r="C34" s="72" t="s">
        <v>517</v>
      </c>
      <c r="D34" s="72" t="s">
        <v>447</v>
      </c>
      <c r="E34" s="93"/>
      <c r="F34" s="92"/>
      <c r="G34" s="92">
        <f t="shared" si="11"/>
        <v>0</v>
      </c>
      <c r="H34" s="93"/>
      <c r="I34" s="92"/>
      <c r="J34" s="92"/>
      <c r="K34" s="93"/>
      <c r="L34" s="92"/>
      <c r="M34" s="92"/>
      <c r="N34" s="93"/>
      <c r="O34" s="92"/>
      <c r="P34" s="92"/>
      <c r="Q34" s="93"/>
      <c r="R34" s="92"/>
      <c r="S34" s="92"/>
      <c r="T34" s="93"/>
      <c r="U34" s="92"/>
      <c r="V34" s="92"/>
      <c r="W34" s="93"/>
      <c r="X34" s="92"/>
      <c r="Y34" s="92"/>
      <c r="Z34" s="93"/>
      <c r="AA34" s="92"/>
      <c r="AB34" s="92"/>
      <c r="AC34" s="93"/>
      <c r="AD34" s="92"/>
      <c r="AE34" s="92"/>
      <c r="AF34" s="93"/>
      <c r="AG34" s="92"/>
      <c r="AH34" s="92"/>
      <c r="AI34" s="93"/>
      <c r="AJ34" s="92"/>
      <c r="AK34" s="92"/>
      <c r="AL34" s="93"/>
      <c r="AM34" s="92"/>
      <c r="AN34" s="92"/>
      <c r="AO34" s="93"/>
      <c r="AP34" s="94"/>
      <c r="AQ34" s="97"/>
      <c r="AR34" s="51" t="s">
        <v>518</v>
      </c>
    </row>
    <row r="35" spans="1:44" s="54" customFormat="1" ht="17.399999999999999">
      <c r="A35" s="54" t="s">
        <v>273</v>
      </c>
      <c r="B35" s="78" t="s">
        <v>271</v>
      </c>
      <c r="C35" s="72" t="s">
        <v>519</v>
      </c>
      <c r="D35" s="72" t="s">
        <v>447</v>
      </c>
      <c r="E35" s="93"/>
      <c r="F35" s="92"/>
      <c r="G35" s="92">
        <f t="shared" si="11"/>
        <v>0</v>
      </c>
      <c r="H35" s="93"/>
      <c r="I35" s="92"/>
      <c r="J35" s="92"/>
      <c r="K35" s="93"/>
      <c r="L35" s="92"/>
      <c r="M35" s="92"/>
      <c r="N35" s="93"/>
      <c r="O35" s="92"/>
      <c r="P35" s="92"/>
      <c r="Q35" s="93"/>
      <c r="R35" s="92"/>
      <c r="S35" s="92"/>
      <c r="T35" s="93"/>
      <c r="U35" s="92"/>
      <c r="V35" s="92"/>
      <c r="W35" s="93"/>
      <c r="X35" s="92"/>
      <c r="Y35" s="92"/>
      <c r="Z35" s="93"/>
      <c r="AA35" s="92"/>
      <c r="AB35" s="92"/>
      <c r="AC35" s="93"/>
      <c r="AD35" s="92"/>
      <c r="AE35" s="92"/>
      <c r="AF35" s="93"/>
      <c r="AG35" s="92"/>
      <c r="AH35" s="92"/>
      <c r="AI35" s="93"/>
      <c r="AJ35" s="92"/>
      <c r="AK35" s="92"/>
      <c r="AL35" s="93"/>
      <c r="AM35" s="92"/>
      <c r="AN35" s="92"/>
      <c r="AO35" s="93"/>
      <c r="AP35" s="94"/>
      <c r="AQ35" s="97"/>
      <c r="AR35" s="51" t="s">
        <v>520</v>
      </c>
    </row>
    <row r="36" spans="1:44" s="54" customFormat="1" ht="17.399999999999999">
      <c r="A36" s="54" t="s">
        <v>273</v>
      </c>
      <c r="B36" s="78" t="s">
        <v>271</v>
      </c>
      <c r="C36" s="72" t="s">
        <v>521</v>
      </c>
      <c r="D36" s="72" t="s">
        <v>447</v>
      </c>
      <c r="E36" s="93"/>
      <c r="F36" s="92"/>
      <c r="G36" s="92">
        <f t="shared" si="11"/>
        <v>0</v>
      </c>
      <c r="H36" s="93"/>
      <c r="I36" s="92"/>
      <c r="J36" s="92"/>
      <c r="K36" s="93"/>
      <c r="L36" s="92"/>
      <c r="M36" s="92"/>
      <c r="N36" s="93"/>
      <c r="O36" s="92"/>
      <c r="P36" s="92"/>
      <c r="Q36" s="93"/>
      <c r="R36" s="92"/>
      <c r="S36" s="92"/>
      <c r="T36" s="93"/>
      <c r="U36" s="92"/>
      <c r="V36" s="92"/>
      <c r="W36" s="93"/>
      <c r="X36" s="92"/>
      <c r="Y36" s="92"/>
      <c r="Z36" s="93"/>
      <c r="AA36" s="92"/>
      <c r="AB36" s="92"/>
      <c r="AC36" s="93"/>
      <c r="AD36" s="92"/>
      <c r="AE36" s="92"/>
      <c r="AF36" s="93"/>
      <c r="AG36" s="92"/>
      <c r="AH36" s="92"/>
      <c r="AI36" s="93"/>
      <c r="AJ36" s="92"/>
      <c r="AK36" s="92"/>
      <c r="AL36" s="93"/>
      <c r="AM36" s="92"/>
      <c r="AN36" s="92"/>
      <c r="AO36" s="93"/>
      <c r="AP36" s="94"/>
      <c r="AQ36" s="97"/>
      <c r="AR36" s="51" t="s">
        <v>522</v>
      </c>
    </row>
    <row r="37" spans="1:44" s="54" customFormat="1" ht="17.399999999999999">
      <c r="A37" s="54" t="s">
        <v>273</v>
      </c>
      <c r="B37" s="78" t="s">
        <v>271</v>
      </c>
      <c r="C37" s="72" t="s">
        <v>523</v>
      </c>
      <c r="D37" s="72" t="s">
        <v>447</v>
      </c>
      <c r="E37" s="93"/>
      <c r="F37" s="92"/>
      <c r="G37" s="92">
        <f t="shared" si="11"/>
        <v>0</v>
      </c>
      <c r="H37" s="93"/>
      <c r="I37" s="92"/>
      <c r="J37" s="92"/>
      <c r="K37" s="93"/>
      <c r="L37" s="92"/>
      <c r="M37" s="92"/>
      <c r="N37" s="93"/>
      <c r="O37" s="92"/>
      <c r="P37" s="92"/>
      <c r="Q37" s="93"/>
      <c r="R37" s="92"/>
      <c r="S37" s="92"/>
      <c r="T37" s="93"/>
      <c r="U37" s="92"/>
      <c r="V37" s="92"/>
      <c r="W37" s="93"/>
      <c r="X37" s="92"/>
      <c r="Y37" s="92"/>
      <c r="Z37" s="93"/>
      <c r="AA37" s="92"/>
      <c r="AB37" s="92"/>
      <c r="AC37" s="93"/>
      <c r="AD37" s="92"/>
      <c r="AE37" s="92"/>
      <c r="AF37" s="93"/>
      <c r="AG37" s="92"/>
      <c r="AH37" s="92"/>
      <c r="AI37" s="93"/>
      <c r="AJ37" s="92"/>
      <c r="AK37" s="92"/>
      <c r="AL37" s="93"/>
      <c r="AM37" s="92"/>
      <c r="AN37" s="92"/>
      <c r="AO37" s="93"/>
      <c r="AP37" s="94"/>
      <c r="AQ37" s="97"/>
      <c r="AR37" s="51" t="s">
        <v>524</v>
      </c>
    </row>
    <row r="38" spans="1:44" s="54" customFormat="1" ht="17.399999999999999">
      <c r="A38" s="54" t="s">
        <v>273</v>
      </c>
      <c r="B38" s="78" t="s">
        <v>271</v>
      </c>
      <c r="C38" s="72" t="s">
        <v>525</v>
      </c>
      <c r="D38" s="72" t="s">
        <v>447</v>
      </c>
      <c r="E38" s="91"/>
      <c r="F38" s="92"/>
      <c r="G38" s="92">
        <f t="shared" si="11"/>
        <v>0</v>
      </c>
      <c r="H38" s="93"/>
      <c r="I38" s="92"/>
      <c r="J38" s="92"/>
      <c r="K38" s="93"/>
      <c r="L38" s="92"/>
      <c r="M38" s="92"/>
      <c r="N38" s="93"/>
      <c r="O38" s="92"/>
      <c r="P38" s="92"/>
      <c r="Q38" s="93"/>
      <c r="R38" s="92"/>
      <c r="S38" s="92"/>
      <c r="T38" s="93"/>
      <c r="U38" s="92"/>
      <c r="V38" s="92"/>
      <c r="W38" s="93"/>
      <c r="X38" s="92"/>
      <c r="Y38" s="92"/>
      <c r="Z38" s="93"/>
      <c r="AA38" s="92"/>
      <c r="AB38" s="92"/>
      <c r="AC38" s="93"/>
      <c r="AD38" s="92"/>
      <c r="AE38" s="92"/>
      <c r="AF38" s="93"/>
      <c r="AG38" s="92"/>
      <c r="AH38" s="92"/>
      <c r="AI38" s="93"/>
      <c r="AJ38" s="92"/>
      <c r="AK38" s="92"/>
      <c r="AL38" s="93"/>
      <c r="AM38" s="92"/>
      <c r="AN38" s="92"/>
      <c r="AO38" s="93"/>
      <c r="AP38" s="94"/>
      <c r="AQ38" s="97"/>
      <c r="AR38" s="51" t="s">
        <v>526</v>
      </c>
    </row>
    <row r="39" spans="1:44" s="54" customFormat="1" ht="17.399999999999999">
      <c r="A39" s="54" t="s">
        <v>273</v>
      </c>
      <c r="B39" s="78" t="s">
        <v>271</v>
      </c>
      <c r="C39" s="72" t="s">
        <v>527</v>
      </c>
      <c r="D39" s="72" t="s">
        <v>447</v>
      </c>
      <c r="E39" s="93"/>
      <c r="F39" s="92"/>
      <c r="G39" s="92">
        <f t="shared" si="11"/>
        <v>0</v>
      </c>
      <c r="H39" s="93"/>
      <c r="I39" s="92"/>
      <c r="J39" s="92"/>
      <c r="K39" s="93"/>
      <c r="L39" s="92"/>
      <c r="M39" s="92"/>
      <c r="N39" s="93"/>
      <c r="O39" s="92"/>
      <c r="P39" s="92"/>
      <c r="Q39" s="93"/>
      <c r="R39" s="92"/>
      <c r="S39" s="92"/>
      <c r="T39" s="93"/>
      <c r="U39" s="92"/>
      <c r="V39" s="92"/>
      <c r="W39" s="93"/>
      <c r="X39" s="92"/>
      <c r="Y39" s="92"/>
      <c r="Z39" s="93"/>
      <c r="AA39" s="92"/>
      <c r="AB39" s="92"/>
      <c r="AC39" s="93"/>
      <c r="AD39" s="92"/>
      <c r="AE39" s="92"/>
      <c r="AF39" s="93"/>
      <c r="AG39" s="92"/>
      <c r="AH39" s="92"/>
      <c r="AI39" s="93"/>
      <c r="AJ39" s="92"/>
      <c r="AK39" s="92"/>
      <c r="AL39" s="93"/>
      <c r="AM39" s="92"/>
      <c r="AN39" s="92"/>
      <c r="AO39" s="93"/>
      <c r="AP39" s="94"/>
      <c r="AQ39" s="97"/>
      <c r="AR39" s="51" t="s">
        <v>528</v>
      </c>
    </row>
    <row r="40" spans="1:44" s="54" customFormat="1" ht="17.399999999999999">
      <c r="A40" s="54" t="s">
        <v>273</v>
      </c>
      <c r="B40" s="78" t="s">
        <v>271</v>
      </c>
      <c r="C40" s="72" t="s">
        <v>529</v>
      </c>
      <c r="D40" s="72" t="s">
        <v>447</v>
      </c>
      <c r="E40" s="93"/>
      <c r="F40" s="92"/>
      <c r="G40" s="92">
        <f t="shared" si="11"/>
        <v>0</v>
      </c>
      <c r="H40" s="93"/>
      <c r="I40" s="92"/>
      <c r="J40" s="92"/>
      <c r="K40" s="93"/>
      <c r="L40" s="92"/>
      <c r="M40" s="92"/>
      <c r="N40" s="93"/>
      <c r="O40" s="92"/>
      <c r="P40" s="92"/>
      <c r="Q40" s="93"/>
      <c r="R40" s="92"/>
      <c r="S40" s="92"/>
      <c r="T40" s="93"/>
      <c r="U40" s="92"/>
      <c r="V40" s="92"/>
      <c r="W40" s="93"/>
      <c r="X40" s="92"/>
      <c r="Y40" s="92"/>
      <c r="Z40" s="93"/>
      <c r="AA40" s="92"/>
      <c r="AB40" s="92"/>
      <c r="AC40" s="93"/>
      <c r="AD40" s="92"/>
      <c r="AE40" s="92"/>
      <c r="AF40" s="93"/>
      <c r="AG40" s="92"/>
      <c r="AH40" s="92"/>
      <c r="AI40" s="93"/>
      <c r="AJ40" s="92"/>
      <c r="AK40" s="92"/>
      <c r="AL40" s="93"/>
      <c r="AM40" s="92"/>
      <c r="AN40" s="92"/>
      <c r="AO40" s="93"/>
      <c r="AP40" s="94"/>
      <c r="AQ40" s="97"/>
      <c r="AR40" s="51" t="s">
        <v>520</v>
      </c>
    </row>
    <row r="41" spans="1:44" s="54" customFormat="1" ht="17.399999999999999">
      <c r="A41" s="54" t="s">
        <v>273</v>
      </c>
      <c r="B41" s="78" t="s">
        <v>271</v>
      </c>
      <c r="C41" s="72" t="s">
        <v>530</v>
      </c>
      <c r="D41" s="72" t="s">
        <v>531</v>
      </c>
      <c r="E41" s="93"/>
      <c r="F41" s="92"/>
      <c r="G41" s="92">
        <f t="shared" si="11"/>
        <v>0</v>
      </c>
      <c r="H41" s="93"/>
      <c r="I41" s="92"/>
      <c r="J41" s="92"/>
      <c r="K41" s="93"/>
      <c r="L41" s="92"/>
      <c r="M41" s="92"/>
      <c r="N41" s="93"/>
      <c r="O41" s="92"/>
      <c r="P41" s="92"/>
      <c r="Q41" s="93"/>
      <c r="R41" s="92"/>
      <c r="S41" s="92"/>
      <c r="T41" s="93"/>
      <c r="U41" s="92"/>
      <c r="V41" s="92"/>
      <c r="W41" s="93"/>
      <c r="X41" s="92"/>
      <c r="Y41" s="92"/>
      <c r="Z41" s="93"/>
      <c r="AA41" s="92"/>
      <c r="AB41" s="92"/>
      <c r="AC41" s="93"/>
      <c r="AD41" s="92"/>
      <c r="AE41" s="92"/>
      <c r="AF41" s="93"/>
      <c r="AG41" s="92"/>
      <c r="AH41" s="92"/>
      <c r="AI41" s="93"/>
      <c r="AJ41" s="92"/>
      <c r="AK41" s="92"/>
      <c r="AL41" s="93"/>
      <c r="AM41" s="92"/>
      <c r="AN41" s="92"/>
      <c r="AO41" s="93"/>
      <c r="AP41" s="94"/>
      <c r="AQ41" s="97"/>
      <c r="AR41" s="51" t="s">
        <v>532</v>
      </c>
    </row>
    <row r="42" spans="1:44" s="54" customFormat="1" ht="17.399999999999999">
      <c r="A42" s="54" t="s">
        <v>273</v>
      </c>
      <c r="B42" s="78" t="s">
        <v>271</v>
      </c>
      <c r="C42" s="72" t="s">
        <v>533</v>
      </c>
      <c r="D42" s="72" t="s">
        <v>534</v>
      </c>
      <c r="E42" s="93"/>
      <c r="F42" s="92"/>
      <c r="G42" s="92">
        <f t="shared" si="11"/>
        <v>0</v>
      </c>
      <c r="H42" s="93"/>
      <c r="I42" s="92"/>
      <c r="J42" s="92"/>
      <c r="K42" s="93"/>
      <c r="L42" s="92"/>
      <c r="M42" s="92"/>
      <c r="N42" s="93"/>
      <c r="O42" s="92"/>
      <c r="P42" s="92"/>
      <c r="Q42" s="93"/>
      <c r="R42" s="92"/>
      <c r="S42" s="92"/>
      <c r="T42" s="93"/>
      <c r="U42" s="92"/>
      <c r="V42" s="92"/>
      <c r="W42" s="93"/>
      <c r="X42" s="92"/>
      <c r="Y42" s="92"/>
      <c r="Z42" s="93"/>
      <c r="AA42" s="92"/>
      <c r="AB42" s="92"/>
      <c r="AC42" s="93"/>
      <c r="AD42" s="92"/>
      <c r="AE42" s="92"/>
      <c r="AF42" s="93"/>
      <c r="AG42" s="92"/>
      <c r="AH42" s="92"/>
      <c r="AI42" s="93"/>
      <c r="AJ42" s="92"/>
      <c r="AK42" s="92"/>
      <c r="AL42" s="93"/>
      <c r="AM42" s="92"/>
      <c r="AN42" s="92"/>
      <c r="AO42" s="93"/>
      <c r="AP42" s="94"/>
      <c r="AQ42" s="97"/>
      <c r="AR42" s="51" t="s">
        <v>535</v>
      </c>
    </row>
    <row r="43" spans="1:44" s="54" customFormat="1" ht="17.399999999999999">
      <c r="A43" s="54" t="s">
        <v>273</v>
      </c>
      <c r="B43" s="78" t="s">
        <v>271</v>
      </c>
      <c r="C43" s="72" t="s">
        <v>536</v>
      </c>
      <c r="D43" s="72" t="s">
        <v>447</v>
      </c>
      <c r="E43" s="91"/>
      <c r="F43" s="92"/>
      <c r="G43" s="92">
        <f t="shared" si="11"/>
        <v>0</v>
      </c>
      <c r="H43" s="93"/>
      <c r="I43" s="92"/>
      <c r="J43" s="92"/>
      <c r="K43" s="93"/>
      <c r="L43" s="92"/>
      <c r="M43" s="92"/>
      <c r="N43" s="93"/>
      <c r="O43" s="92"/>
      <c r="P43" s="92"/>
      <c r="Q43" s="93"/>
      <c r="R43" s="92"/>
      <c r="S43" s="92"/>
      <c r="T43" s="93"/>
      <c r="U43" s="92"/>
      <c r="V43" s="92"/>
      <c r="W43" s="93"/>
      <c r="X43" s="92"/>
      <c r="Y43" s="92"/>
      <c r="Z43" s="93"/>
      <c r="AA43" s="92"/>
      <c r="AB43" s="92"/>
      <c r="AC43" s="93"/>
      <c r="AD43" s="92"/>
      <c r="AE43" s="92"/>
      <c r="AF43" s="93"/>
      <c r="AG43" s="92"/>
      <c r="AH43" s="92"/>
      <c r="AI43" s="93"/>
      <c r="AJ43" s="92"/>
      <c r="AK43" s="92"/>
      <c r="AL43" s="93"/>
      <c r="AM43" s="92"/>
      <c r="AN43" s="92"/>
      <c r="AO43" s="93"/>
      <c r="AP43" s="94"/>
      <c r="AQ43" s="97"/>
      <c r="AR43" s="51" t="s">
        <v>537</v>
      </c>
    </row>
    <row r="44" spans="1:44" s="54" customFormat="1" ht="17.399999999999999">
      <c r="A44" s="54" t="s">
        <v>273</v>
      </c>
      <c r="B44" s="80" t="s">
        <v>271</v>
      </c>
      <c r="C44" s="72" t="s">
        <v>538</v>
      </c>
      <c r="D44" s="72" t="s">
        <v>447</v>
      </c>
      <c r="E44" s="91"/>
      <c r="F44" s="92"/>
      <c r="G44" s="92">
        <f t="shared" si="11"/>
        <v>0</v>
      </c>
      <c r="H44" s="93"/>
      <c r="I44" s="92"/>
      <c r="J44" s="96"/>
      <c r="K44" s="91"/>
      <c r="L44" s="92"/>
      <c r="M44" s="92"/>
      <c r="N44" s="93"/>
      <c r="O44" s="92"/>
      <c r="P44" s="96"/>
      <c r="Q44" s="91"/>
      <c r="R44" s="92"/>
      <c r="S44" s="92"/>
      <c r="T44" s="93"/>
      <c r="U44" s="92"/>
      <c r="V44" s="96"/>
      <c r="W44" s="91"/>
      <c r="X44" s="92"/>
      <c r="Y44" s="92"/>
      <c r="Z44" s="93"/>
      <c r="AA44" s="92"/>
      <c r="AB44" s="96"/>
      <c r="AC44" s="91"/>
      <c r="AD44" s="92"/>
      <c r="AE44" s="92"/>
      <c r="AF44" s="93"/>
      <c r="AG44" s="92"/>
      <c r="AH44" s="96"/>
      <c r="AI44" s="91"/>
      <c r="AJ44" s="92"/>
      <c r="AK44" s="92"/>
      <c r="AL44" s="93"/>
      <c r="AM44" s="92"/>
      <c r="AN44" s="92"/>
      <c r="AO44" s="93"/>
      <c r="AP44" s="94"/>
      <c r="AQ44" s="97"/>
      <c r="AR44" s="51" t="s">
        <v>537</v>
      </c>
    </row>
    <row r="45" spans="1:44" s="54" customFormat="1" ht="17.399999999999999">
      <c r="A45" s="54" t="s">
        <v>313</v>
      </c>
      <c r="B45" s="79" t="s">
        <v>311</v>
      </c>
      <c r="C45" s="72" t="s">
        <v>539</v>
      </c>
      <c r="D45" s="72" t="s">
        <v>504</v>
      </c>
      <c r="E45" s="93"/>
      <c r="F45" s="92"/>
      <c r="G45" s="92">
        <f t="shared" si="11"/>
        <v>0</v>
      </c>
      <c r="H45" s="93"/>
      <c r="I45" s="92"/>
      <c r="J45" s="92"/>
      <c r="K45" s="93"/>
      <c r="L45" s="92"/>
      <c r="M45" s="92"/>
      <c r="N45" s="93"/>
      <c r="O45" s="92"/>
      <c r="P45" s="92"/>
      <c r="Q45" s="93"/>
      <c r="R45" s="92"/>
      <c r="S45" s="92"/>
      <c r="T45" s="93"/>
      <c r="U45" s="92"/>
      <c r="V45" s="92"/>
      <c r="W45" s="93"/>
      <c r="X45" s="92"/>
      <c r="Y45" s="92"/>
      <c r="Z45" s="93"/>
      <c r="AA45" s="92"/>
      <c r="AB45" s="92"/>
      <c r="AC45" s="93"/>
      <c r="AD45" s="92"/>
      <c r="AE45" s="92"/>
      <c r="AF45" s="93"/>
      <c r="AG45" s="92"/>
      <c r="AH45" s="92"/>
      <c r="AI45" s="93"/>
      <c r="AJ45" s="92"/>
      <c r="AK45" s="92"/>
      <c r="AL45" s="93"/>
      <c r="AM45" s="92"/>
      <c r="AN45" s="92"/>
      <c r="AO45" s="93"/>
      <c r="AP45" s="94"/>
      <c r="AQ45" s="97"/>
      <c r="AR45" s="51" t="s">
        <v>540</v>
      </c>
    </row>
    <row r="46" spans="1:44" s="54" customFormat="1" ht="17.399999999999999">
      <c r="A46" s="54" t="s">
        <v>313</v>
      </c>
      <c r="B46" s="78" t="s">
        <v>311</v>
      </c>
      <c r="C46" s="72" t="s">
        <v>541</v>
      </c>
      <c r="D46" s="72" t="s">
        <v>504</v>
      </c>
      <c r="E46" s="93"/>
      <c r="F46" s="92"/>
      <c r="G46" s="92">
        <f t="shared" si="11"/>
        <v>0</v>
      </c>
      <c r="H46" s="93"/>
      <c r="I46" s="92"/>
      <c r="J46" s="92"/>
      <c r="K46" s="93"/>
      <c r="L46" s="92"/>
      <c r="M46" s="92"/>
      <c r="N46" s="93"/>
      <c r="O46" s="92"/>
      <c r="P46" s="92"/>
      <c r="Q46" s="93"/>
      <c r="R46" s="92"/>
      <c r="S46" s="92"/>
      <c r="T46" s="93"/>
      <c r="U46" s="92"/>
      <c r="V46" s="92"/>
      <c r="W46" s="93"/>
      <c r="X46" s="92"/>
      <c r="Y46" s="92"/>
      <c r="Z46" s="93"/>
      <c r="AA46" s="92"/>
      <c r="AB46" s="92"/>
      <c r="AC46" s="93"/>
      <c r="AD46" s="92"/>
      <c r="AE46" s="92"/>
      <c r="AF46" s="93"/>
      <c r="AG46" s="92"/>
      <c r="AH46" s="92"/>
      <c r="AI46" s="93"/>
      <c r="AJ46" s="92"/>
      <c r="AK46" s="92"/>
      <c r="AL46" s="93"/>
      <c r="AM46" s="92"/>
      <c r="AN46" s="92"/>
      <c r="AO46" s="93"/>
      <c r="AP46" s="94"/>
      <c r="AQ46" s="97"/>
      <c r="AR46" s="51" t="s">
        <v>540</v>
      </c>
    </row>
    <row r="47" spans="1:44" s="54" customFormat="1" ht="17.399999999999999">
      <c r="A47" s="54" t="s">
        <v>313</v>
      </c>
      <c r="B47" s="121" t="s">
        <v>311</v>
      </c>
      <c r="C47" s="72" t="s">
        <v>542</v>
      </c>
      <c r="D47" s="72" t="s">
        <v>438</v>
      </c>
      <c r="E47" s="93"/>
      <c r="F47" s="92"/>
      <c r="G47" s="92">
        <f t="shared" si="11"/>
        <v>0</v>
      </c>
      <c r="H47" s="93"/>
      <c r="I47" s="92"/>
      <c r="J47" s="92"/>
      <c r="K47" s="93"/>
      <c r="L47" s="92"/>
      <c r="M47" s="92"/>
      <c r="N47" s="93"/>
      <c r="O47" s="92"/>
      <c r="P47" s="92"/>
      <c r="Q47" s="93"/>
      <c r="R47" s="92"/>
      <c r="S47" s="92"/>
      <c r="T47" s="93"/>
      <c r="U47" s="92"/>
      <c r="V47" s="92"/>
      <c r="W47" s="93"/>
      <c r="X47" s="92"/>
      <c r="Y47" s="92"/>
      <c r="Z47" s="93"/>
      <c r="AA47" s="92"/>
      <c r="AB47" s="92"/>
      <c r="AC47" s="93"/>
      <c r="AD47" s="92"/>
      <c r="AE47" s="92"/>
      <c r="AF47" s="93"/>
      <c r="AG47" s="92"/>
      <c r="AH47" s="92"/>
      <c r="AI47" s="93"/>
      <c r="AJ47" s="92"/>
      <c r="AK47" s="92"/>
      <c r="AL47" s="93"/>
      <c r="AM47" s="92"/>
      <c r="AN47" s="92"/>
      <c r="AO47" s="93"/>
      <c r="AP47" s="94"/>
      <c r="AQ47" s="97"/>
      <c r="AR47" s="51" t="s">
        <v>543</v>
      </c>
    </row>
    <row r="48" spans="1:44" s="54" customFormat="1" ht="17.399999999999999">
      <c r="B48" s="121" t="s">
        <v>659</v>
      </c>
      <c r="C48" s="72" t="s">
        <v>647</v>
      </c>
      <c r="D48" s="72" t="s">
        <v>447</v>
      </c>
      <c r="E48" s="120">
        <v>80</v>
      </c>
      <c r="F48" s="122">
        <v>1500000</v>
      </c>
      <c r="G48" s="103">
        <f>E48*F48</f>
        <v>120000000</v>
      </c>
      <c r="H48" s="102"/>
      <c r="I48" s="103"/>
      <c r="J48" s="103"/>
      <c r="K48" s="102"/>
      <c r="L48" s="103"/>
      <c r="M48" s="103"/>
      <c r="N48" s="102"/>
      <c r="O48" s="103"/>
      <c r="P48" s="103"/>
      <c r="Q48" s="102"/>
      <c r="R48" s="103"/>
      <c r="S48" s="103"/>
      <c r="T48" s="102"/>
      <c r="U48" s="103"/>
      <c r="V48" s="103"/>
      <c r="W48" s="102"/>
      <c r="X48" s="103"/>
      <c r="Y48" s="103"/>
      <c r="Z48" s="102"/>
      <c r="AA48" s="103"/>
      <c r="AB48" s="103"/>
      <c r="AC48" s="102"/>
      <c r="AD48" s="103"/>
      <c r="AE48" s="103"/>
      <c r="AF48" s="102"/>
      <c r="AG48" s="103"/>
      <c r="AH48" s="103"/>
      <c r="AI48" s="102"/>
      <c r="AJ48" s="103"/>
      <c r="AK48" s="103"/>
      <c r="AL48" s="102"/>
      <c r="AM48" s="103"/>
      <c r="AN48" s="103"/>
      <c r="AO48" s="102"/>
      <c r="AP48" s="104"/>
      <c r="AQ48" s="104"/>
      <c r="AR48" s="123"/>
    </row>
    <row r="49" spans="2:44" s="54" customFormat="1" ht="17.399999999999999">
      <c r="B49" s="121" t="s">
        <v>659</v>
      </c>
      <c r="C49" s="72" t="s">
        <v>648</v>
      </c>
      <c r="D49" s="72" t="s">
        <v>447</v>
      </c>
      <c r="E49" s="120">
        <v>38</v>
      </c>
      <c r="F49" s="122">
        <v>200000</v>
      </c>
      <c r="G49" s="103">
        <f t="shared" ref="G49:G57" si="12">E49*F49</f>
        <v>7600000</v>
      </c>
      <c r="H49" s="102"/>
      <c r="I49" s="103"/>
      <c r="J49" s="103"/>
      <c r="K49" s="102"/>
      <c r="L49" s="103"/>
      <c r="M49" s="103"/>
      <c r="N49" s="102"/>
      <c r="O49" s="103"/>
      <c r="P49" s="103"/>
      <c r="Q49" s="102"/>
      <c r="R49" s="103"/>
      <c r="S49" s="103"/>
      <c r="T49" s="102"/>
      <c r="U49" s="103"/>
      <c r="V49" s="103"/>
      <c r="W49" s="102"/>
      <c r="X49" s="103"/>
      <c r="Y49" s="103"/>
      <c r="Z49" s="102"/>
      <c r="AA49" s="103"/>
      <c r="AB49" s="103"/>
      <c r="AC49" s="102"/>
      <c r="AD49" s="103"/>
      <c r="AE49" s="103"/>
      <c r="AF49" s="102"/>
      <c r="AG49" s="103"/>
      <c r="AH49" s="103"/>
      <c r="AI49" s="102"/>
      <c r="AJ49" s="103"/>
      <c r="AK49" s="103"/>
      <c r="AL49" s="102"/>
      <c r="AM49" s="103"/>
      <c r="AN49" s="103"/>
      <c r="AO49" s="102"/>
      <c r="AP49" s="104"/>
      <c r="AQ49" s="104"/>
      <c r="AR49" s="123"/>
    </row>
    <row r="50" spans="2:44" s="54" customFormat="1" ht="17.399999999999999">
      <c r="B50" s="121" t="s">
        <v>659</v>
      </c>
      <c r="C50" s="82" t="s">
        <v>649</v>
      </c>
      <c r="D50" s="82" t="s">
        <v>447</v>
      </c>
      <c r="E50" s="125">
        <v>7</v>
      </c>
      <c r="F50" s="126">
        <v>100000</v>
      </c>
      <c r="G50" s="103">
        <f t="shared" si="12"/>
        <v>700000</v>
      </c>
      <c r="H50" s="128"/>
      <c r="I50" s="127"/>
      <c r="J50" s="127"/>
      <c r="K50" s="128"/>
      <c r="L50" s="127"/>
      <c r="M50" s="127"/>
      <c r="N50" s="128"/>
      <c r="O50" s="127"/>
      <c r="P50" s="127"/>
      <c r="Q50" s="128"/>
      <c r="R50" s="127"/>
      <c r="S50" s="127"/>
      <c r="T50" s="128"/>
      <c r="U50" s="127"/>
      <c r="V50" s="127"/>
      <c r="W50" s="128"/>
      <c r="X50" s="127"/>
      <c r="Y50" s="127"/>
      <c r="Z50" s="128"/>
      <c r="AA50" s="127"/>
      <c r="AB50" s="127"/>
      <c r="AC50" s="128"/>
      <c r="AD50" s="127"/>
      <c r="AE50" s="127"/>
      <c r="AF50" s="128"/>
      <c r="AG50" s="127"/>
      <c r="AH50" s="127"/>
      <c r="AI50" s="128"/>
      <c r="AJ50" s="127"/>
      <c r="AK50" s="127"/>
      <c r="AL50" s="128"/>
      <c r="AM50" s="127"/>
      <c r="AN50" s="127"/>
      <c r="AO50" s="128"/>
      <c r="AP50" s="129"/>
      <c r="AQ50" s="130"/>
      <c r="AR50" s="131"/>
    </row>
    <row r="51" spans="2:44" s="54" customFormat="1" ht="17.399999999999999">
      <c r="B51" s="121" t="s">
        <v>655</v>
      </c>
      <c r="C51" s="82" t="s">
        <v>651</v>
      </c>
      <c r="D51" s="82" t="s">
        <v>650</v>
      </c>
      <c r="E51" s="125">
        <v>6</v>
      </c>
      <c r="F51" s="126">
        <v>450000</v>
      </c>
      <c r="G51" s="103">
        <f t="shared" si="12"/>
        <v>2700000</v>
      </c>
      <c r="H51" s="128"/>
      <c r="I51" s="127"/>
      <c r="J51" s="127"/>
      <c r="K51" s="128"/>
      <c r="L51" s="127"/>
      <c r="M51" s="127"/>
      <c r="N51" s="128"/>
      <c r="O51" s="127"/>
      <c r="P51" s="127"/>
      <c r="Q51" s="128"/>
      <c r="R51" s="127"/>
      <c r="S51" s="127"/>
      <c r="T51" s="128"/>
      <c r="U51" s="127"/>
      <c r="V51" s="127"/>
      <c r="W51" s="128"/>
      <c r="X51" s="127"/>
      <c r="Y51" s="127"/>
      <c r="Z51" s="128"/>
      <c r="AA51" s="127"/>
      <c r="AB51" s="127"/>
      <c r="AC51" s="128"/>
      <c r="AD51" s="127"/>
      <c r="AE51" s="127"/>
      <c r="AF51" s="128"/>
      <c r="AG51" s="127"/>
      <c r="AH51" s="127"/>
      <c r="AI51" s="128"/>
      <c r="AJ51" s="127"/>
      <c r="AK51" s="127"/>
      <c r="AL51" s="128"/>
      <c r="AM51" s="127"/>
      <c r="AN51" s="127"/>
      <c r="AO51" s="128"/>
      <c r="AP51" s="129"/>
      <c r="AQ51" s="130"/>
      <c r="AR51" s="131"/>
    </row>
    <row r="52" spans="2:44" s="54" customFormat="1" ht="17.399999999999999">
      <c r="B52" s="121" t="s">
        <v>655</v>
      </c>
      <c r="C52" s="82" t="s">
        <v>652</v>
      </c>
      <c r="D52" s="82" t="s">
        <v>650</v>
      </c>
      <c r="E52" s="125">
        <v>2</v>
      </c>
      <c r="F52" s="126">
        <v>5000000</v>
      </c>
      <c r="G52" s="103">
        <f t="shared" si="12"/>
        <v>10000000</v>
      </c>
      <c r="H52" s="128"/>
      <c r="I52" s="127"/>
      <c r="J52" s="127"/>
      <c r="K52" s="128"/>
      <c r="L52" s="127"/>
      <c r="M52" s="127"/>
      <c r="N52" s="128"/>
      <c r="O52" s="127"/>
      <c r="P52" s="127"/>
      <c r="Q52" s="128"/>
      <c r="R52" s="127"/>
      <c r="S52" s="127"/>
      <c r="T52" s="128"/>
      <c r="U52" s="127"/>
      <c r="V52" s="127"/>
      <c r="W52" s="128"/>
      <c r="X52" s="127"/>
      <c r="Y52" s="127"/>
      <c r="Z52" s="128"/>
      <c r="AA52" s="127"/>
      <c r="AB52" s="127"/>
      <c r="AC52" s="128"/>
      <c r="AD52" s="127"/>
      <c r="AE52" s="127"/>
      <c r="AF52" s="128"/>
      <c r="AG52" s="127"/>
      <c r="AH52" s="127"/>
      <c r="AI52" s="128"/>
      <c r="AJ52" s="127"/>
      <c r="AK52" s="127"/>
      <c r="AL52" s="128"/>
      <c r="AM52" s="127"/>
      <c r="AN52" s="127"/>
      <c r="AO52" s="128"/>
      <c r="AP52" s="129"/>
      <c r="AQ52" s="130"/>
      <c r="AR52" s="131"/>
    </row>
    <row r="53" spans="2:44" s="54" customFormat="1" ht="17.399999999999999">
      <c r="B53" s="121" t="s">
        <v>655</v>
      </c>
      <c r="C53" s="82" t="s">
        <v>658</v>
      </c>
      <c r="D53" s="82" t="s">
        <v>650</v>
      </c>
      <c r="E53" s="125">
        <v>1</v>
      </c>
      <c r="F53" s="126">
        <v>7000000</v>
      </c>
      <c r="G53" s="103">
        <f t="shared" si="12"/>
        <v>7000000</v>
      </c>
      <c r="H53" s="128"/>
      <c r="I53" s="127"/>
      <c r="J53" s="127"/>
      <c r="K53" s="128"/>
      <c r="L53" s="127"/>
      <c r="M53" s="127"/>
      <c r="N53" s="128"/>
      <c r="O53" s="127"/>
      <c r="P53" s="127"/>
      <c r="Q53" s="128"/>
      <c r="R53" s="127"/>
      <c r="S53" s="127"/>
      <c r="T53" s="128"/>
      <c r="U53" s="127"/>
      <c r="V53" s="127"/>
      <c r="W53" s="128"/>
      <c r="X53" s="127"/>
      <c r="Y53" s="127"/>
      <c r="Z53" s="128"/>
      <c r="AA53" s="127"/>
      <c r="AB53" s="127"/>
      <c r="AC53" s="128"/>
      <c r="AD53" s="127"/>
      <c r="AE53" s="127"/>
      <c r="AF53" s="128"/>
      <c r="AG53" s="127"/>
      <c r="AH53" s="127"/>
      <c r="AI53" s="128"/>
      <c r="AJ53" s="127"/>
      <c r="AK53" s="127"/>
      <c r="AL53" s="128"/>
      <c r="AM53" s="127"/>
      <c r="AN53" s="127"/>
      <c r="AO53" s="128"/>
      <c r="AP53" s="129"/>
      <c r="AQ53" s="130"/>
      <c r="AR53" s="131"/>
    </row>
    <row r="54" spans="2:44" s="54" customFormat="1" ht="17.399999999999999">
      <c r="B54" s="121" t="s">
        <v>655</v>
      </c>
      <c r="C54" s="82" t="s">
        <v>653</v>
      </c>
      <c r="D54" s="82" t="s">
        <v>650</v>
      </c>
      <c r="E54" s="125">
        <v>2</v>
      </c>
      <c r="F54" s="126">
        <v>1500000</v>
      </c>
      <c r="G54" s="103">
        <f t="shared" si="12"/>
        <v>3000000</v>
      </c>
      <c r="H54" s="128"/>
      <c r="I54" s="127"/>
      <c r="J54" s="127"/>
      <c r="K54" s="128"/>
      <c r="L54" s="127"/>
      <c r="M54" s="127"/>
      <c r="N54" s="128"/>
      <c r="O54" s="127"/>
      <c r="P54" s="127"/>
      <c r="Q54" s="128"/>
      <c r="R54" s="127"/>
      <c r="S54" s="127"/>
      <c r="T54" s="128"/>
      <c r="U54" s="127"/>
      <c r="V54" s="127"/>
      <c r="W54" s="128"/>
      <c r="X54" s="127"/>
      <c r="Y54" s="127"/>
      <c r="Z54" s="128"/>
      <c r="AA54" s="127"/>
      <c r="AB54" s="127"/>
      <c r="AC54" s="128"/>
      <c r="AD54" s="127"/>
      <c r="AE54" s="127"/>
      <c r="AF54" s="128"/>
      <c r="AG54" s="127"/>
      <c r="AH54" s="127"/>
      <c r="AI54" s="128"/>
      <c r="AJ54" s="127"/>
      <c r="AK54" s="127"/>
      <c r="AL54" s="128"/>
      <c r="AM54" s="127"/>
      <c r="AN54" s="127"/>
      <c r="AO54" s="128"/>
      <c r="AP54" s="129"/>
      <c r="AQ54" s="130"/>
      <c r="AR54" s="131"/>
    </row>
    <row r="55" spans="2:44" s="54" customFormat="1" ht="17.399999999999999">
      <c r="B55" s="121" t="s">
        <v>655</v>
      </c>
      <c r="C55" s="82" t="s">
        <v>654</v>
      </c>
      <c r="D55" s="82" t="s">
        <v>650</v>
      </c>
      <c r="E55" s="125">
        <v>2</v>
      </c>
      <c r="F55" s="126">
        <v>200000</v>
      </c>
      <c r="G55" s="103">
        <f t="shared" si="12"/>
        <v>400000</v>
      </c>
      <c r="H55" s="128"/>
      <c r="I55" s="127"/>
      <c r="J55" s="127"/>
      <c r="K55" s="128"/>
      <c r="L55" s="127"/>
      <c r="M55" s="127"/>
      <c r="N55" s="128"/>
      <c r="O55" s="127"/>
      <c r="P55" s="127"/>
      <c r="Q55" s="128"/>
      <c r="R55" s="127"/>
      <c r="S55" s="127"/>
      <c r="T55" s="128"/>
      <c r="U55" s="127"/>
      <c r="V55" s="127"/>
      <c r="W55" s="128"/>
      <c r="X55" s="127"/>
      <c r="Y55" s="127"/>
      <c r="Z55" s="128"/>
      <c r="AA55" s="127"/>
      <c r="AB55" s="127"/>
      <c r="AC55" s="128"/>
      <c r="AD55" s="127"/>
      <c r="AE55" s="127"/>
      <c r="AF55" s="128"/>
      <c r="AG55" s="127"/>
      <c r="AH55" s="127"/>
      <c r="AI55" s="128"/>
      <c r="AJ55" s="127"/>
      <c r="AK55" s="127"/>
      <c r="AL55" s="128"/>
      <c r="AM55" s="127"/>
      <c r="AN55" s="127"/>
      <c r="AO55" s="128"/>
      <c r="AP55" s="129"/>
      <c r="AQ55" s="130"/>
      <c r="AR55" s="131"/>
    </row>
    <row r="56" spans="2:44" s="54" customFormat="1" ht="34.799999999999997">
      <c r="B56" s="121" t="s">
        <v>655</v>
      </c>
      <c r="C56" s="132" t="s">
        <v>656</v>
      </c>
      <c r="D56" s="82" t="s">
        <v>646</v>
      </c>
      <c r="E56" s="125">
        <v>3</v>
      </c>
      <c r="F56" s="125">
        <v>200000</v>
      </c>
      <c r="G56" s="103">
        <f t="shared" si="12"/>
        <v>600000</v>
      </c>
      <c r="H56" s="128"/>
      <c r="I56" s="127"/>
      <c r="J56" s="127"/>
      <c r="K56" s="128"/>
      <c r="L56" s="127"/>
      <c r="M56" s="127"/>
      <c r="N56" s="128"/>
      <c r="O56" s="127"/>
      <c r="P56" s="127"/>
      <c r="Q56" s="128"/>
      <c r="R56" s="127"/>
      <c r="S56" s="127"/>
      <c r="T56" s="128"/>
      <c r="U56" s="127"/>
      <c r="V56" s="127"/>
      <c r="W56" s="128"/>
      <c r="X56" s="127"/>
      <c r="Y56" s="127"/>
      <c r="Z56" s="128"/>
      <c r="AA56" s="127"/>
      <c r="AB56" s="127"/>
      <c r="AC56" s="128"/>
      <c r="AD56" s="127"/>
      <c r="AE56" s="127"/>
      <c r="AF56" s="128"/>
      <c r="AG56" s="127"/>
      <c r="AH56" s="127"/>
      <c r="AI56" s="128"/>
      <c r="AJ56" s="127"/>
      <c r="AK56" s="127"/>
      <c r="AL56" s="128"/>
      <c r="AM56" s="127"/>
      <c r="AN56" s="127"/>
      <c r="AO56" s="128"/>
      <c r="AP56" s="129"/>
      <c r="AQ56" s="130"/>
      <c r="AR56" s="131"/>
    </row>
    <row r="57" spans="2:44" s="54" customFormat="1" ht="17.399999999999999">
      <c r="B57" s="121" t="s">
        <v>655</v>
      </c>
      <c r="C57" s="82" t="s">
        <v>657</v>
      </c>
      <c r="D57" s="82" t="s">
        <v>650</v>
      </c>
      <c r="E57" s="125">
        <v>12</v>
      </c>
      <c r="F57" s="126">
        <v>50000</v>
      </c>
      <c r="G57" s="103">
        <f t="shared" si="12"/>
        <v>600000</v>
      </c>
      <c r="H57" s="128"/>
      <c r="I57" s="127"/>
      <c r="J57" s="127"/>
      <c r="K57" s="128"/>
      <c r="L57" s="127"/>
      <c r="M57" s="127"/>
      <c r="N57" s="128"/>
      <c r="O57" s="127"/>
      <c r="P57" s="127"/>
      <c r="Q57" s="128"/>
      <c r="R57" s="127"/>
      <c r="S57" s="127"/>
      <c r="T57" s="128"/>
      <c r="U57" s="127"/>
      <c r="V57" s="127"/>
      <c r="W57" s="128"/>
      <c r="X57" s="127"/>
      <c r="Y57" s="127"/>
      <c r="Z57" s="128"/>
      <c r="AA57" s="127"/>
      <c r="AB57" s="127"/>
      <c r="AC57" s="128"/>
      <c r="AD57" s="127"/>
      <c r="AE57" s="127"/>
      <c r="AF57" s="128"/>
      <c r="AG57" s="127"/>
      <c r="AH57" s="127"/>
      <c r="AI57" s="128"/>
      <c r="AJ57" s="127"/>
      <c r="AK57" s="127"/>
      <c r="AL57" s="128"/>
      <c r="AM57" s="127"/>
      <c r="AN57" s="127"/>
      <c r="AO57" s="128"/>
      <c r="AP57" s="129"/>
      <c r="AQ57" s="130"/>
      <c r="AR57" s="131"/>
    </row>
    <row r="58" spans="2:44" s="54" customFormat="1" ht="18" thickBot="1">
      <c r="B58" s="124" t="s">
        <v>425</v>
      </c>
      <c r="C58" s="74"/>
      <c r="D58" s="74"/>
      <c r="E58" s="100">
        <f>SUM(E7:E47)</f>
        <v>10</v>
      </c>
      <c r="F58" s="100"/>
      <c r="G58" s="100">
        <f>SUM(G7:G57)</f>
        <v>155930000</v>
      </c>
      <c r="H58" s="100">
        <f>SUM(H7:H47)</f>
        <v>7</v>
      </c>
      <c r="I58" s="100"/>
      <c r="J58" s="100">
        <f>SUM(J7:J47)</f>
        <v>0</v>
      </c>
      <c r="K58" s="100">
        <f>SUM(K7:K47)</f>
        <v>7</v>
      </c>
      <c r="L58" s="100"/>
      <c r="M58" s="100">
        <f>SUM(M7:M47)</f>
        <v>0</v>
      </c>
      <c r="N58" s="100">
        <f>SUM(N7:N47)</f>
        <v>7</v>
      </c>
      <c r="O58" s="100"/>
      <c r="P58" s="100">
        <f>SUM(P7:P47)</f>
        <v>0</v>
      </c>
      <c r="Q58" s="100">
        <f>SUM(Q7:Q47)</f>
        <v>7</v>
      </c>
      <c r="R58" s="100"/>
      <c r="S58" s="100">
        <f>SUM(S7:S47)</f>
        <v>0</v>
      </c>
      <c r="T58" s="100">
        <f>SUM(T7:T47)</f>
        <v>7</v>
      </c>
      <c r="U58" s="100"/>
      <c r="V58" s="100">
        <f>SUM(V7:V47)</f>
        <v>0</v>
      </c>
      <c r="W58" s="100">
        <f>SUM(W7:W47)</f>
        <v>7</v>
      </c>
      <c r="X58" s="100"/>
      <c r="Y58" s="100">
        <f>SUM(Y7:Y47)</f>
        <v>0</v>
      </c>
      <c r="Z58" s="100">
        <f>SUM(Z7:Z47)</f>
        <v>7</v>
      </c>
      <c r="AA58" s="100"/>
      <c r="AB58" s="100">
        <f>SUM(AB7:AB47)</f>
        <v>0</v>
      </c>
      <c r="AC58" s="100">
        <f>SUM(AC7:AC47)</f>
        <v>7</v>
      </c>
      <c r="AD58" s="100"/>
      <c r="AE58" s="100">
        <f>SUM(AE7:AE47)</f>
        <v>0</v>
      </c>
      <c r="AF58" s="100">
        <f>SUM(AF7:AF47)</f>
        <v>7</v>
      </c>
      <c r="AG58" s="100"/>
      <c r="AH58" s="100">
        <f>SUM(AH7:AH47)</f>
        <v>0</v>
      </c>
      <c r="AI58" s="100">
        <f>SUM(AI7:AI47)</f>
        <v>7</v>
      </c>
      <c r="AJ58" s="100"/>
      <c r="AK58" s="100">
        <f>SUM(AK7:AK47)</f>
        <v>0</v>
      </c>
      <c r="AL58" s="100">
        <f>SUM(AL7:AL47)</f>
        <v>7</v>
      </c>
      <c r="AM58" s="100"/>
      <c r="AN58" s="100">
        <f>SUM(AN7:AN47)</f>
        <v>0</v>
      </c>
      <c r="AO58" s="100">
        <f>SUM(AO7:AO47)</f>
        <v>84</v>
      </c>
      <c r="AP58" s="100"/>
      <c r="AQ58" s="101"/>
      <c r="AR58" s="53"/>
    </row>
    <row r="60" spans="2:44" ht="17.399999999999999">
      <c r="B60" s="60" t="s">
        <v>431</v>
      </c>
    </row>
  </sheetData>
  <mergeCells count="5">
    <mergeCell ref="B4:B6"/>
    <mergeCell ref="C4:C6"/>
    <mergeCell ref="D4:D6"/>
    <mergeCell ref="E4:AP4"/>
    <mergeCell ref="AR4:AR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C5B9-7D18-493E-B9A7-BA983E6B7B48}">
  <sheetPr>
    <tabColor rgb="FFFF0000"/>
  </sheetPr>
  <dimension ref="A1:AR19"/>
  <sheetViews>
    <sheetView zoomScale="55" zoomScaleNormal="55" workbookViewId="0">
      <selection activeCell="F10" sqref="F10"/>
    </sheetView>
  </sheetViews>
  <sheetFormatPr defaultRowHeight="14.4"/>
  <cols>
    <col min="1" max="1" width="13.109375" bestFit="1" customWidth="1"/>
    <col min="2" max="2" width="53.109375" customWidth="1"/>
    <col min="3" max="3" width="34.5546875" customWidth="1"/>
    <col min="4" max="4" width="13.88671875" bestFit="1" customWidth="1"/>
    <col min="5" max="5" width="14" customWidth="1"/>
    <col min="6" max="6" width="17.109375" bestFit="1" customWidth="1"/>
    <col min="7" max="7" width="17.5546875" bestFit="1" customWidth="1"/>
    <col min="8" max="8" width="13.109375" customWidth="1"/>
    <col min="9" max="9" width="13.33203125" bestFit="1" customWidth="1"/>
    <col min="10" max="11" width="13.109375" customWidth="1"/>
    <col min="12" max="12" width="13.33203125" bestFit="1" customWidth="1"/>
    <col min="13" max="14" width="13.109375" customWidth="1"/>
    <col min="15" max="15" width="13.33203125" bestFit="1" customWidth="1"/>
    <col min="16" max="17" width="13.109375" customWidth="1"/>
    <col min="18" max="18" width="13.33203125" bestFit="1" customWidth="1"/>
    <col min="19" max="20" width="13.109375" customWidth="1"/>
    <col min="21" max="21" width="13.33203125" bestFit="1" customWidth="1"/>
    <col min="22" max="23" width="13.109375" customWidth="1"/>
    <col min="24" max="24" width="13.33203125" bestFit="1" customWidth="1"/>
    <col min="25" max="26" width="13.109375" customWidth="1"/>
    <col min="27" max="27" width="13.33203125" bestFit="1" customWidth="1"/>
    <col min="28" max="29" width="13.109375" customWidth="1"/>
    <col min="30" max="30" width="13.33203125" bestFit="1" customWidth="1"/>
    <col min="31" max="32" width="13.109375" customWidth="1"/>
    <col min="33" max="33" width="13.33203125" bestFit="1" customWidth="1"/>
    <col min="34" max="35" width="13.109375" customWidth="1"/>
    <col min="36" max="36" width="13.33203125" bestFit="1" customWidth="1"/>
    <col min="37" max="38" width="13.109375" customWidth="1"/>
    <col min="39" max="39" width="13.33203125" bestFit="1" customWidth="1"/>
    <col min="40" max="41" width="13.109375" customWidth="1"/>
    <col min="42" max="42" width="15.5546875" bestFit="1" customWidth="1"/>
    <col min="43" max="43" width="15.5546875" customWidth="1"/>
    <col min="44" max="44" width="56" customWidth="1"/>
  </cols>
  <sheetData>
    <row r="1" spans="1:44">
      <c r="G1">
        <v>1</v>
      </c>
      <c r="J1">
        <v>2</v>
      </c>
      <c r="M1">
        <v>3</v>
      </c>
      <c r="P1">
        <v>4</v>
      </c>
      <c r="S1">
        <v>5</v>
      </c>
      <c r="V1">
        <v>6</v>
      </c>
      <c r="Y1">
        <v>7</v>
      </c>
      <c r="AB1">
        <v>8</v>
      </c>
      <c r="AE1">
        <v>9</v>
      </c>
      <c r="AH1">
        <v>10</v>
      </c>
      <c r="AK1">
        <v>11</v>
      </c>
      <c r="AN1">
        <v>12</v>
      </c>
    </row>
    <row r="2" spans="1:44" ht="17.399999999999999">
      <c r="B2" s="60" t="s">
        <v>430</v>
      </c>
    </row>
    <row r="3" spans="1:44" ht="15" thickBot="1"/>
    <row r="4" spans="1:44" s="54" customFormat="1" ht="17.399999999999999">
      <c r="B4" s="267" t="s">
        <v>2</v>
      </c>
      <c r="C4" s="269" t="s">
        <v>3</v>
      </c>
      <c r="D4" s="272" t="s">
        <v>437</v>
      </c>
      <c r="E4" s="267" t="s">
        <v>409</v>
      </c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2"/>
      <c r="AQ4" s="44"/>
      <c r="AR4" s="273" t="s">
        <v>410</v>
      </c>
    </row>
    <row r="5" spans="1:44" s="54" customFormat="1" ht="17.399999999999999">
      <c r="B5" s="275"/>
      <c r="C5" s="277"/>
      <c r="D5" s="279"/>
      <c r="E5" s="99" t="s">
        <v>411</v>
      </c>
      <c r="F5" s="99" t="s">
        <v>411</v>
      </c>
      <c r="G5" s="99" t="s">
        <v>411</v>
      </c>
      <c r="H5" s="90" t="s">
        <v>412</v>
      </c>
      <c r="I5" s="90" t="str">
        <f t="shared" ref="I5:J5" si="0">H5</f>
        <v>Feb.</v>
      </c>
      <c r="J5" s="46" t="str">
        <f t="shared" si="0"/>
        <v>Feb.</v>
      </c>
      <c r="K5" s="90" t="s">
        <v>413</v>
      </c>
      <c r="L5" s="90" t="str">
        <f t="shared" ref="L5:M5" si="1">K5</f>
        <v>Mar.</v>
      </c>
      <c r="M5" s="46" t="str">
        <f t="shared" si="1"/>
        <v>Mar.</v>
      </c>
      <c r="N5" s="90" t="s">
        <v>414</v>
      </c>
      <c r="O5" s="90" t="str">
        <f t="shared" ref="O5:P5" si="2">N5</f>
        <v>Apr.</v>
      </c>
      <c r="P5" s="90" t="str">
        <f t="shared" si="2"/>
        <v>Apr.</v>
      </c>
      <c r="Q5" s="90" t="s">
        <v>8</v>
      </c>
      <c r="R5" s="90" t="str">
        <f t="shared" ref="R5:S5" si="3">Q5</f>
        <v>May</v>
      </c>
      <c r="S5" s="90" t="str">
        <f t="shared" si="3"/>
        <v>May</v>
      </c>
      <c r="T5" s="90" t="s">
        <v>415</v>
      </c>
      <c r="U5" s="90" t="str">
        <f t="shared" ref="U5:V5" si="4">T5</f>
        <v>Jun.</v>
      </c>
      <c r="V5" s="90" t="str">
        <f t="shared" si="4"/>
        <v>Jun.</v>
      </c>
      <c r="W5" s="90" t="s">
        <v>416</v>
      </c>
      <c r="X5" s="90" t="str">
        <f t="shared" ref="X5:Y5" si="5">W5</f>
        <v>Jul.</v>
      </c>
      <c r="Y5" s="90" t="str">
        <f t="shared" si="5"/>
        <v>Jul.</v>
      </c>
      <c r="Z5" s="90" t="s">
        <v>417</v>
      </c>
      <c r="AA5" s="90" t="str">
        <f t="shared" ref="AA5:AB5" si="6">Z5</f>
        <v>Aug.</v>
      </c>
      <c r="AB5" s="90" t="str">
        <f t="shared" si="6"/>
        <v>Aug.</v>
      </c>
      <c r="AC5" s="90" t="s">
        <v>418</v>
      </c>
      <c r="AD5" s="90" t="str">
        <f t="shared" ref="AD5:AE5" si="7">AC5</f>
        <v>Sep.</v>
      </c>
      <c r="AE5" s="90" t="str">
        <f t="shared" si="7"/>
        <v>Sep.</v>
      </c>
      <c r="AF5" s="90" t="s">
        <v>419</v>
      </c>
      <c r="AG5" s="90" t="str">
        <f t="shared" ref="AG5:AH5" si="8">AF5</f>
        <v>Oct.</v>
      </c>
      <c r="AH5" s="90" t="str">
        <f t="shared" si="8"/>
        <v>Oct.</v>
      </c>
      <c r="AI5" s="90" t="s">
        <v>420</v>
      </c>
      <c r="AJ5" s="90" t="str">
        <f t="shared" ref="AJ5:AK5" si="9">AI5</f>
        <v xml:space="preserve">Nov. </v>
      </c>
      <c r="AK5" s="90" t="str">
        <f t="shared" si="9"/>
        <v xml:space="preserve">Nov. </v>
      </c>
      <c r="AL5" s="90" t="s">
        <v>421</v>
      </c>
      <c r="AM5" s="90" t="str">
        <f t="shared" ref="AM5:AN5" si="10">AL5</f>
        <v>Dec.</v>
      </c>
      <c r="AN5" s="90" t="str">
        <f t="shared" si="10"/>
        <v>Dec.</v>
      </c>
      <c r="AO5" s="90" t="s">
        <v>422</v>
      </c>
      <c r="AP5" s="90" t="s">
        <v>422</v>
      </c>
      <c r="AQ5" s="90" t="s">
        <v>422</v>
      </c>
      <c r="AR5" s="281"/>
    </row>
    <row r="6" spans="1:44" s="54" customFormat="1" ht="18" thickBot="1">
      <c r="B6" s="276"/>
      <c r="C6" s="278"/>
      <c r="D6" s="280"/>
      <c r="E6" s="47" t="s">
        <v>423</v>
      </c>
      <c r="F6" s="48" t="s">
        <v>424</v>
      </c>
      <c r="G6" s="48" t="s">
        <v>556</v>
      </c>
      <c r="H6" s="47" t="s">
        <v>423</v>
      </c>
      <c r="I6" s="48" t="s">
        <v>424</v>
      </c>
      <c r="J6" s="48" t="s">
        <v>556</v>
      </c>
      <c r="K6" s="47" t="s">
        <v>423</v>
      </c>
      <c r="L6" s="48" t="s">
        <v>424</v>
      </c>
      <c r="M6" s="48" t="s">
        <v>556</v>
      </c>
      <c r="N6" s="47" t="s">
        <v>423</v>
      </c>
      <c r="O6" s="48" t="s">
        <v>424</v>
      </c>
      <c r="P6" s="48" t="s">
        <v>556</v>
      </c>
      <c r="Q6" s="47" t="s">
        <v>423</v>
      </c>
      <c r="R6" s="48" t="s">
        <v>424</v>
      </c>
      <c r="S6" s="48" t="s">
        <v>556</v>
      </c>
      <c r="T6" s="47" t="s">
        <v>423</v>
      </c>
      <c r="U6" s="48" t="s">
        <v>424</v>
      </c>
      <c r="V6" s="48" t="s">
        <v>556</v>
      </c>
      <c r="W6" s="47" t="s">
        <v>423</v>
      </c>
      <c r="X6" s="48" t="s">
        <v>424</v>
      </c>
      <c r="Y6" s="48" t="s">
        <v>556</v>
      </c>
      <c r="Z6" s="47" t="s">
        <v>423</v>
      </c>
      <c r="AA6" s="48" t="s">
        <v>424</v>
      </c>
      <c r="AB6" s="48" t="s">
        <v>556</v>
      </c>
      <c r="AC6" s="47" t="s">
        <v>423</v>
      </c>
      <c r="AD6" s="48" t="s">
        <v>424</v>
      </c>
      <c r="AE6" s="48" t="s">
        <v>556</v>
      </c>
      <c r="AF6" s="47" t="s">
        <v>423</v>
      </c>
      <c r="AG6" s="48" t="s">
        <v>424</v>
      </c>
      <c r="AH6" s="48" t="s">
        <v>556</v>
      </c>
      <c r="AI6" s="47" t="s">
        <v>423</v>
      </c>
      <c r="AJ6" s="48" t="s">
        <v>424</v>
      </c>
      <c r="AK6" s="48" t="s">
        <v>556</v>
      </c>
      <c r="AL6" s="47" t="s">
        <v>423</v>
      </c>
      <c r="AM6" s="48" t="s">
        <v>424</v>
      </c>
      <c r="AN6" s="48" t="s">
        <v>556</v>
      </c>
      <c r="AO6" s="47" t="s">
        <v>423</v>
      </c>
      <c r="AP6" s="48" t="s">
        <v>424</v>
      </c>
      <c r="AQ6" s="48" t="s">
        <v>556</v>
      </c>
      <c r="AR6" s="282"/>
    </row>
    <row r="7" spans="1:44" s="54" customFormat="1" ht="17.399999999999999">
      <c r="A7" s="35" t="s">
        <v>286</v>
      </c>
      <c r="B7" s="77" t="s">
        <v>284</v>
      </c>
      <c r="C7" s="72" t="s">
        <v>544</v>
      </c>
      <c r="D7" s="72" t="s">
        <v>447</v>
      </c>
      <c r="E7" s="91"/>
      <c r="F7" s="92"/>
      <c r="G7" s="92">
        <f>E7*F7</f>
        <v>0</v>
      </c>
      <c r="H7" s="93">
        <v>2</v>
      </c>
      <c r="I7" s="92"/>
      <c r="J7" s="92"/>
      <c r="K7" s="93">
        <v>1</v>
      </c>
      <c r="L7" s="92"/>
      <c r="M7" s="92"/>
      <c r="N7" s="93">
        <v>1</v>
      </c>
      <c r="O7" s="92"/>
      <c r="P7" s="92"/>
      <c r="Q7" s="93">
        <v>1</v>
      </c>
      <c r="R7" s="92"/>
      <c r="S7" s="92"/>
      <c r="T7" s="93">
        <v>1</v>
      </c>
      <c r="U7" s="92"/>
      <c r="V7" s="92"/>
      <c r="W7" s="93">
        <v>1</v>
      </c>
      <c r="X7" s="92"/>
      <c r="Y7" s="92"/>
      <c r="Z7" s="93">
        <v>1</v>
      </c>
      <c r="AA7" s="92"/>
      <c r="AB7" s="92"/>
      <c r="AC7" s="93">
        <v>1</v>
      </c>
      <c r="AD7" s="92"/>
      <c r="AE7" s="92"/>
      <c r="AF7" s="93">
        <v>1</v>
      </c>
      <c r="AG7" s="92"/>
      <c r="AH7" s="92"/>
      <c r="AI7" s="93">
        <v>1</v>
      </c>
      <c r="AJ7" s="92"/>
      <c r="AK7" s="92"/>
      <c r="AL7" s="93">
        <v>1</v>
      </c>
      <c r="AM7" s="92"/>
      <c r="AN7" s="92"/>
      <c r="AO7" s="93">
        <v>14</v>
      </c>
      <c r="AP7" s="94"/>
      <c r="AQ7" s="97"/>
      <c r="AR7" s="51" t="s">
        <v>545</v>
      </c>
    </row>
    <row r="8" spans="1:44" s="54" customFormat="1" ht="17.399999999999999">
      <c r="A8" s="35" t="s">
        <v>286</v>
      </c>
      <c r="B8" s="78" t="s">
        <v>284</v>
      </c>
      <c r="C8" s="72" t="s">
        <v>546</v>
      </c>
      <c r="D8" s="72" t="s">
        <v>447</v>
      </c>
      <c r="E8" s="91"/>
      <c r="F8" s="92"/>
      <c r="G8" s="92">
        <f t="shared" ref="G8:G15" si="11">E8*F8</f>
        <v>0</v>
      </c>
      <c r="H8" s="93">
        <v>1</v>
      </c>
      <c r="I8" s="92"/>
      <c r="J8" s="92"/>
      <c r="K8" s="93">
        <v>1</v>
      </c>
      <c r="L8" s="92"/>
      <c r="M8" s="92"/>
      <c r="N8" s="93">
        <v>1</v>
      </c>
      <c r="O8" s="92"/>
      <c r="P8" s="92"/>
      <c r="Q8" s="93">
        <v>1</v>
      </c>
      <c r="R8" s="92"/>
      <c r="S8" s="92"/>
      <c r="T8" s="93">
        <v>1</v>
      </c>
      <c r="U8" s="92"/>
      <c r="V8" s="92"/>
      <c r="W8" s="93">
        <v>1</v>
      </c>
      <c r="X8" s="92"/>
      <c r="Y8" s="92"/>
      <c r="Z8" s="93">
        <v>1</v>
      </c>
      <c r="AA8" s="92"/>
      <c r="AB8" s="92"/>
      <c r="AC8" s="93">
        <v>1</v>
      </c>
      <c r="AD8" s="92"/>
      <c r="AE8" s="92"/>
      <c r="AF8" s="93">
        <v>1</v>
      </c>
      <c r="AG8" s="92"/>
      <c r="AH8" s="92"/>
      <c r="AI8" s="93">
        <v>2</v>
      </c>
      <c r="AJ8" s="92"/>
      <c r="AK8" s="92"/>
      <c r="AL8" s="93">
        <v>2</v>
      </c>
      <c r="AM8" s="92"/>
      <c r="AN8" s="92"/>
      <c r="AO8" s="93">
        <v>14</v>
      </c>
      <c r="AP8" s="94"/>
      <c r="AQ8" s="97"/>
      <c r="AR8" s="51" t="s">
        <v>545</v>
      </c>
    </row>
    <row r="9" spans="1:44" s="54" customFormat="1" ht="17.399999999999999">
      <c r="A9" s="35" t="s">
        <v>286</v>
      </c>
      <c r="B9" s="78" t="s">
        <v>284</v>
      </c>
      <c r="C9" s="72" t="s">
        <v>547</v>
      </c>
      <c r="D9" s="72" t="s">
        <v>447</v>
      </c>
      <c r="E9" s="91"/>
      <c r="F9" s="92"/>
      <c r="G9" s="92">
        <f t="shared" si="11"/>
        <v>0</v>
      </c>
      <c r="H9" s="93">
        <v>1</v>
      </c>
      <c r="I9" s="92"/>
      <c r="J9" s="92"/>
      <c r="K9" s="93">
        <v>1</v>
      </c>
      <c r="L9" s="92"/>
      <c r="M9" s="92"/>
      <c r="N9" s="93">
        <v>1</v>
      </c>
      <c r="O9" s="92"/>
      <c r="P9" s="92"/>
      <c r="Q9" s="93">
        <v>1</v>
      </c>
      <c r="R9" s="92"/>
      <c r="S9" s="92"/>
      <c r="T9" s="93">
        <v>1</v>
      </c>
      <c r="U9" s="92"/>
      <c r="V9" s="92"/>
      <c r="W9" s="93">
        <v>1</v>
      </c>
      <c r="X9" s="92"/>
      <c r="Y9" s="92"/>
      <c r="Z9" s="93">
        <v>1</v>
      </c>
      <c r="AA9" s="92"/>
      <c r="AB9" s="92"/>
      <c r="AC9" s="93"/>
      <c r="AD9" s="92"/>
      <c r="AE9" s="92"/>
      <c r="AF9" s="93"/>
      <c r="AG9" s="92"/>
      <c r="AH9" s="92"/>
      <c r="AI9" s="93"/>
      <c r="AJ9" s="92"/>
      <c r="AK9" s="92"/>
      <c r="AL9" s="93"/>
      <c r="AM9" s="92"/>
      <c r="AN9" s="92"/>
      <c r="AO9" s="93">
        <v>8</v>
      </c>
      <c r="AP9" s="94"/>
      <c r="AQ9" s="97"/>
      <c r="AR9" s="51" t="s">
        <v>548</v>
      </c>
    </row>
    <row r="10" spans="1:44" s="54" customFormat="1" ht="17.399999999999999">
      <c r="A10" s="35" t="s">
        <v>286</v>
      </c>
      <c r="B10" s="80" t="s">
        <v>284</v>
      </c>
      <c r="C10" s="72" t="s">
        <v>549</v>
      </c>
      <c r="D10" s="72" t="s">
        <v>447</v>
      </c>
      <c r="E10" s="91"/>
      <c r="F10" s="92"/>
      <c r="G10" s="92">
        <f t="shared" si="11"/>
        <v>0</v>
      </c>
      <c r="H10" s="93"/>
      <c r="I10" s="92"/>
      <c r="J10" s="92"/>
      <c r="K10" s="93"/>
      <c r="L10" s="92"/>
      <c r="M10" s="92"/>
      <c r="N10" s="93"/>
      <c r="O10" s="92"/>
      <c r="P10" s="92"/>
      <c r="Q10" s="93"/>
      <c r="R10" s="92"/>
      <c r="S10" s="92"/>
      <c r="T10" s="93"/>
      <c r="U10" s="92"/>
      <c r="V10" s="92"/>
      <c r="W10" s="93"/>
      <c r="X10" s="92"/>
      <c r="Y10" s="92"/>
      <c r="Z10" s="93"/>
      <c r="AA10" s="92"/>
      <c r="AB10" s="92"/>
      <c r="AC10" s="93"/>
      <c r="AD10" s="92"/>
      <c r="AE10" s="92"/>
      <c r="AF10" s="93"/>
      <c r="AG10" s="92"/>
      <c r="AH10" s="92"/>
      <c r="AI10" s="93"/>
      <c r="AJ10" s="92"/>
      <c r="AK10" s="92"/>
      <c r="AL10" s="93"/>
      <c r="AM10" s="92"/>
      <c r="AN10" s="92"/>
      <c r="AO10" s="93"/>
      <c r="AP10" s="94"/>
      <c r="AQ10" s="97"/>
      <c r="AR10" s="51"/>
    </row>
    <row r="11" spans="1:44" s="54" customFormat="1" ht="17.399999999999999">
      <c r="A11" s="35" t="s">
        <v>369</v>
      </c>
      <c r="B11" s="78" t="s">
        <v>557</v>
      </c>
      <c r="C11" s="133" t="s">
        <v>550</v>
      </c>
      <c r="D11" s="134" t="s">
        <v>447</v>
      </c>
      <c r="E11" s="120">
        <v>2</v>
      </c>
      <c r="F11" s="122">
        <v>8000000</v>
      </c>
      <c r="G11" s="135">
        <f t="shared" si="11"/>
        <v>16000000</v>
      </c>
      <c r="H11" s="102"/>
      <c r="I11" s="103"/>
      <c r="J11" s="103"/>
      <c r="K11" s="102"/>
      <c r="L11" s="103"/>
      <c r="M11" s="103"/>
      <c r="N11" s="102"/>
      <c r="O11" s="103"/>
      <c r="P11" s="103"/>
      <c r="Q11" s="102"/>
      <c r="R11" s="103"/>
      <c r="S11" s="103"/>
      <c r="T11" s="102"/>
      <c r="U11" s="103"/>
      <c r="V11" s="103"/>
      <c r="W11" s="102"/>
      <c r="X11" s="103"/>
      <c r="Y11" s="103"/>
      <c r="Z11" s="102"/>
      <c r="AA11" s="103"/>
      <c r="AB11" s="103"/>
      <c r="AC11" s="102"/>
      <c r="AD11" s="103"/>
      <c r="AE11" s="103"/>
      <c r="AF11" s="102"/>
      <c r="AG11" s="103"/>
      <c r="AH11" s="103"/>
      <c r="AI11" s="102"/>
      <c r="AJ11" s="103"/>
      <c r="AK11" s="103"/>
      <c r="AL11" s="102"/>
      <c r="AM11" s="103"/>
      <c r="AN11" s="103"/>
      <c r="AO11" s="102"/>
      <c r="AP11" s="104"/>
      <c r="AQ11" s="105"/>
      <c r="AR11" s="52"/>
    </row>
    <row r="12" spans="1:44" s="54" customFormat="1" ht="17.399999999999999">
      <c r="A12" s="35" t="s">
        <v>369</v>
      </c>
      <c r="B12" s="78" t="s">
        <v>557</v>
      </c>
      <c r="C12" s="133" t="s">
        <v>551</v>
      </c>
      <c r="D12" s="134" t="s">
        <v>447</v>
      </c>
      <c r="E12" s="120">
        <v>1</v>
      </c>
      <c r="F12" s="122">
        <v>12000000</v>
      </c>
      <c r="G12" s="135">
        <f t="shared" si="11"/>
        <v>12000000</v>
      </c>
      <c r="H12" s="102"/>
      <c r="I12" s="103"/>
      <c r="J12" s="103"/>
      <c r="K12" s="102"/>
      <c r="L12" s="103"/>
      <c r="M12" s="103"/>
      <c r="N12" s="102"/>
      <c r="O12" s="103"/>
      <c r="P12" s="103"/>
      <c r="Q12" s="102"/>
      <c r="R12" s="103"/>
      <c r="S12" s="103"/>
      <c r="T12" s="102"/>
      <c r="U12" s="103"/>
      <c r="V12" s="103"/>
      <c r="W12" s="102"/>
      <c r="X12" s="103"/>
      <c r="Y12" s="103"/>
      <c r="Z12" s="102"/>
      <c r="AA12" s="103"/>
      <c r="AB12" s="103"/>
      <c r="AC12" s="102"/>
      <c r="AD12" s="103"/>
      <c r="AE12" s="103"/>
      <c r="AF12" s="102"/>
      <c r="AG12" s="103"/>
      <c r="AH12" s="103"/>
      <c r="AI12" s="102"/>
      <c r="AJ12" s="103"/>
      <c r="AK12" s="103"/>
      <c r="AL12" s="102"/>
      <c r="AM12" s="103"/>
      <c r="AN12" s="103"/>
      <c r="AO12" s="102"/>
      <c r="AP12" s="104"/>
      <c r="AQ12" s="105"/>
      <c r="AR12" s="52"/>
    </row>
    <row r="13" spans="1:44" s="54" customFormat="1" ht="17.399999999999999">
      <c r="A13" s="35" t="s">
        <v>369</v>
      </c>
      <c r="B13" s="78" t="s">
        <v>557</v>
      </c>
      <c r="C13" s="133" t="s">
        <v>643</v>
      </c>
      <c r="D13" s="134" t="s">
        <v>447</v>
      </c>
      <c r="E13" s="120">
        <v>2</v>
      </c>
      <c r="F13" s="122">
        <v>6000000</v>
      </c>
      <c r="G13" s="135">
        <f t="shared" si="11"/>
        <v>12000000</v>
      </c>
      <c r="H13" s="102"/>
      <c r="I13" s="103"/>
      <c r="J13" s="103"/>
      <c r="K13" s="102"/>
      <c r="L13" s="103"/>
      <c r="M13" s="103"/>
      <c r="N13" s="102"/>
      <c r="O13" s="103"/>
      <c r="P13" s="103"/>
      <c r="Q13" s="102"/>
      <c r="R13" s="103"/>
      <c r="S13" s="103"/>
      <c r="T13" s="102"/>
      <c r="U13" s="103"/>
      <c r="V13" s="103"/>
      <c r="W13" s="102"/>
      <c r="X13" s="103"/>
      <c r="Y13" s="103"/>
      <c r="Z13" s="102"/>
      <c r="AA13" s="103"/>
      <c r="AB13" s="103"/>
      <c r="AC13" s="102"/>
      <c r="AD13" s="103"/>
      <c r="AE13" s="103"/>
      <c r="AF13" s="102"/>
      <c r="AG13" s="103"/>
      <c r="AH13" s="103"/>
      <c r="AI13" s="102"/>
      <c r="AJ13" s="103"/>
      <c r="AK13" s="103"/>
      <c r="AL13" s="102"/>
      <c r="AM13" s="103"/>
      <c r="AN13" s="103"/>
      <c r="AO13" s="102"/>
      <c r="AP13" s="104"/>
      <c r="AQ13" s="105"/>
      <c r="AR13" s="52"/>
    </row>
    <row r="14" spans="1:44" s="54" customFormat="1" ht="17.399999999999999">
      <c r="A14" s="35" t="s">
        <v>369</v>
      </c>
      <c r="B14" s="78" t="s">
        <v>557</v>
      </c>
      <c r="C14" s="133" t="s">
        <v>644</v>
      </c>
      <c r="D14" s="136" t="s">
        <v>646</v>
      </c>
      <c r="E14" s="120">
        <v>1</v>
      </c>
      <c r="F14" s="122">
        <v>20000000</v>
      </c>
      <c r="G14" s="135">
        <f t="shared" si="11"/>
        <v>20000000</v>
      </c>
      <c r="H14" s="102"/>
      <c r="I14" s="103"/>
      <c r="J14" s="103"/>
      <c r="K14" s="102"/>
      <c r="L14" s="103"/>
      <c r="M14" s="103"/>
      <c r="N14" s="102"/>
      <c r="O14" s="103"/>
      <c r="P14" s="103"/>
      <c r="Q14" s="102"/>
      <c r="R14" s="103"/>
      <c r="S14" s="103"/>
      <c r="T14" s="102"/>
      <c r="U14" s="103"/>
      <c r="V14" s="103"/>
      <c r="W14" s="102"/>
      <c r="X14" s="103"/>
      <c r="Y14" s="103"/>
      <c r="Z14" s="102"/>
      <c r="AA14" s="103"/>
      <c r="AB14" s="103"/>
      <c r="AC14" s="102"/>
      <c r="AD14" s="103"/>
      <c r="AE14" s="103"/>
      <c r="AF14" s="102"/>
      <c r="AG14" s="103"/>
      <c r="AH14" s="103"/>
      <c r="AI14" s="102"/>
      <c r="AJ14" s="103"/>
      <c r="AK14" s="103"/>
      <c r="AL14" s="102"/>
      <c r="AM14" s="103"/>
      <c r="AN14" s="103"/>
      <c r="AO14" s="102"/>
      <c r="AP14" s="104"/>
      <c r="AQ14" s="105"/>
      <c r="AR14" s="52"/>
    </row>
    <row r="15" spans="1:44" s="54" customFormat="1" ht="17.399999999999999">
      <c r="A15" s="35" t="s">
        <v>369</v>
      </c>
      <c r="B15" s="78" t="s">
        <v>557</v>
      </c>
      <c r="C15" s="133" t="s">
        <v>645</v>
      </c>
      <c r="D15" s="134" t="s">
        <v>447</v>
      </c>
      <c r="E15" s="120">
        <v>2</v>
      </c>
      <c r="F15" s="122">
        <v>2000000</v>
      </c>
      <c r="G15" s="135">
        <f t="shared" si="11"/>
        <v>4000000</v>
      </c>
      <c r="H15" s="102"/>
      <c r="I15" s="103"/>
      <c r="J15" s="103"/>
      <c r="K15" s="102"/>
      <c r="L15" s="103"/>
      <c r="M15" s="103"/>
      <c r="N15" s="102"/>
      <c r="O15" s="103"/>
      <c r="P15" s="103"/>
      <c r="Q15" s="102"/>
      <c r="R15" s="103"/>
      <c r="S15" s="103"/>
      <c r="T15" s="102"/>
      <c r="U15" s="103"/>
      <c r="V15" s="103"/>
      <c r="W15" s="102"/>
      <c r="X15" s="103"/>
      <c r="Y15" s="103"/>
      <c r="Z15" s="102"/>
      <c r="AA15" s="103"/>
      <c r="AB15" s="103"/>
      <c r="AC15" s="102"/>
      <c r="AD15" s="103"/>
      <c r="AE15" s="103"/>
      <c r="AF15" s="102"/>
      <c r="AG15" s="103"/>
      <c r="AH15" s="103"/>
      <c r="AI15" s="102"/>
      <c r="AJ15" s="103"/>
      <c r="AK15" s="103"/>
      <c r="AL15" s="102"/>
      <c r="AM15" s="103"/>
      <c r="AN15" s="103"/>
      <c r="AO15" s="102"/>
      <c r="AP15" s="104"/>
      <c r="AQ15" s="105"/>
      <c r="AR15" s="52"/>
    </row>
    <row r="16" spans="1:44" s="54" customFormat="1" ht="18" thickBot="1">
      <c r="B16" s="67" t="s">
        <v>425</v>
      </c>
      <c r="C16" s="74"/>
      <c r="D16" s="74"/>
      <c r="E16" s="100"/>
      <c r="F16" s="100"/>
      <c r="G16" s="100"/>
      <c r="H16" s="100">
        <f>SUM(H7:H10)</f>
        <v>4</v>
      </c>
      <c r="I16" s="100">
        <f t="shared" ref="I16:AO16" si="12">SUM(I7:I10)</f>
        <v>0</v>
      </c>
      <c r="J16" s="100"/>
      <c r="K16" s="100">
        <f t="shared" si="12"/>
        <v>3</v>
      </c>
      <c r="L16" s="100">
        <f t="shared" si="12"/>
        <v>0</v>
      </c>
      <c r="M16" s="100"/>
      <c r="N16" s="100">
        <f t="shared" si="12"/>
        <v>3</v>
      </c>
      <c r="O16" s="100">
        <f t="shared" si="12"/>
        <v>0</v>
      </c>
      <c r="P16" s="100"/>
      <c r="Q16" s="100">
        <f t="shared" si="12"/>
        <v>3</v>
      </c>
      <c r="R16" s="100">
        <f t="shared" si="12"/>
        <v>0</v>
      </c>
      <c r="S16" s="100"/>
      <c r="T16" s="100">
        <f t="shared" si="12"/>
        <v>3</v>
      </c>
      <c r="U16" s="100">
        <f t="shared" si="12"/>
        <v>0</v>
      </c>
      <c r="V16" s="100"/>
      <c r="W16" s="100">
        <f t="shared" si="12"/>
        <v>3</v>
      </c>
      <c r="X16" s="100">
        <f t="shared" si="12"/>
        <v>0</v>
      </c>
      <c r="Y16" s="100"/>
      <c r="Z16" s="100">
        <f t="shared" si="12"/>
        <v>3</v>
      </c>
      <c r="AA16" s="100">
        <f t="shared" si="12"/>
        <v>0</v>
      </c>
      <c r="AB16" s="100"/>
      <c r="AC16" s="100">
        <f t="shared" si="12"/>
        <v>2</v>
      </c>
      <c r="AD16" s="100">
        <f t="shared" si="12"/>
        <v>0</v>
      </c>
      <c r="AE16" s="100"/>
      <c r="AF16" s="100">
        <f t="shared" si="12"/>
        <v>2</v>
      </c>
      <c r="AG16" s="100">
        <f t="shared" si="12"/>
        <v>0</v>
      </c>
      <c r="AH16" s="100"/>
      <c r="AI16" s="100">
        <f t="shared" si="12"/>
        <v>3</v>
      </c>
      <c r="AJ16" s="100">
        <f t="shared" si="12"/>
        <v>0</v>
      </c>
      <c r="AK16" s="100"/>
      <c r="AL16" s="100">
        <f t="shared" si="12"/>
        <v>3</v>
      </c>
      <c r="AM16" s="100">
        <f t="shared" si="12"/>
        <v>0</v>
      </c>
      <c r="AN16" s="100"/>
      <c r="AO16" s="100">
        <f t="shared" si="12"/>
        <v>36</v>
      </c>
      <c r="AP16" s="106"/>
      <c r="AQ16" s="107"/>
      <c r="AR16" s="53"/>
    </row>
    <row r="19" spans="2:2" ht="17.399999999999999">
      <c r="B19" s="76" t="s">
        <v>428</v>
      </c>
    </row>
  </sheetData>
  <mergeCells count="5">
    <mergeCell ref="B4:B6"/>
    <mergeCell ref="C4:C6"/>
    <mergeCell ref="D4:D6"/>
    <mergeCell ref="E4:AP4"/>
    <mergeCell ref="AR4:AR6"/>
  </mergeCells>
  <pageMargins left="0.7" right="0.7" top="0.75" bottom="0.75" header="0.3" footer="0.3"/>
  <ignoredErrors>
    <ignoredError sqref="A11:A15 A7:A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4B5F-CE05-40F6-90D0-0F47AC157204}">
  <sheetPr>
    <tabColor rgb="FFFF0000"/>
  </sheetPr>
  <dimension ref="A1:Q8"/>
  <sheetViews>
    <sheetView zoomScale="55" zoomScaleNormal="55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D5" sqref="D5"/>
    </sheetView>
  </sheetViews>
  <sheetFormatPr defaultColWidth="9.109375" defaultRowHeight="17.399999999999999"/>
  <cols>
    <col min="1" max="1" width="56" style="54" bestFit="1" customWidth="1"/>
    <col min="2" max="2" width="20.44140625" style="54" bestFit="1" customWidth="1"/>
    <col min="3" max="3" width="81.109375" style="54" bestFit="1" customWidth="1"/>
    <col min="4" max="4" width="24.109375" style="54" customWidth="1"/>
    <col min="5" max="15" width="21.6640625" style="54" customWidth="1"/>
    <col min="16" max="16" width="23.5546875" style="54" bestFit="1" customWidth="1"/>
    <col min="17" max="17" width="45.5546875" style="54" customWidth="1"/>
    <col min="18" max="16384" width="9.109375" style="54"/>
  </cols>
  <sheetData>
    <row r="1" spans="1:17">
      <c r="C1" s="60" t="s">
        <v>430</v>
      </c>
    </row>
    <row r="2" spans="1:17" ht="18" thickBot="1"/>
    <row r="3" spans="1:17">
      <c r="C3" s="267" t="s">
        <v>2</v>
      </c>
      <c r="D3" s="267" t="s">
        <v>409</v>
      </c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2"/>
      <c r="Q3" s="273" t="s">
        <v>410</v>
      </c>
    </row>
    <row r="4" spans="1:17" ht="18" thickBot="1">
      <c r="A4" s="54" t="s">
        <v>574</v>
      </c>
      <c r="B4" s="54" t="s">
        <v>575</v>
      </c>
      <c r="C4" s="268"/>
      <c r="D4" s="55" t="s">
        <v>411</v>
      </c>
      <c r="E4" s="56" t="s">
        <v>412</v>
      </c>
      <c r="F4" s="56" t="s">
        <v>413</v>
      </c>
      <c r="G4" s="56" t="s">
        <v>414</v>
      </c>
      <c r="H4" s="56" t="s">
        <v>8</v>
      </c>
      <c r="I4" s="56" t="s">
        <v>415</v>
      </c>
      <c r="J4" s="56" t="s">
        <v>416</v>
      </c>
      <c r="K4" s="56" t="s">
        <v>417</v>
      </c>
      <c r="L4" s="56" t="s">
        <v>418</v>
      </c>
      <c r="M4" s="56" t="s">
        <v>419</v>
      </c>
      <c r="N4" s="56" t="s">
        <v>420</v>
      </c>
      <c r="O4" s="56" t="s">
        <v>421</v>
      </c>
      <c r="P4" s="57" t="s">
        <v>422</v>
      </c>
      <c r="Q4" s="274"/>
    </row>
    <row r="5" spans="1:17">
      <c r="A5" s="54" t="s">
        <v>610</v>
      </c>
      <c r="B5" s="54" t="s">
        <v>46</v>
      </c>
      <c r="C5" s="110" t="s">
        <v>609</v>
      </c>
      <c r="D5" s="109">
        <v>4980837681.3466053</v>
      </c>
      <c r="E5" s="109">
        <v>4980837681.3466053</v>
      </c>
      <c r="F5" s="109">
        <v>4980837681.3466053</v>
      </c>
      <c r="G5" s="109">
        <v>4980837681.3466053</v>
      </c>
      <c r="H5" s="109">
        <v>4980837681.3466053</v>
      </c>
      <c r="I5" s="109">
        <v>4980837681.3466053</v>
      </c>
      <c r="J5" s="109">
        <v>4980837681.3466053</v>
      </c>
      <c r="K5" s="109">
        <v>4980837681.3466053</v>
      </c>
      <c r="L5" s="109">
        <v>4980837681.3466053</v>
      </c>
      <c r="M5" s="109">
        <v>4980837681.3466053</v>
      </c>
      <c r="N5" s="109">
        <v>4980837681.3466053</v>
      </c>
      <c r="O5" s="109">
        <v>4980837681.3466053</v>
      </c>
      <c r="P5" s="109">
        <v>59770052176.159248</v>
      </c>
      <c r="Q5" s="59"/>
    </row>
    <row r="6" spans="1:17">
      <c r="C6" s="111" t="s">
        <v>427</v>
      </c>
      <c r="D6" s="109">
        <v>4980837681.3466053</v>
      </c>
      <c r="E6" s="109">
        <v>4980837681.3466053</v>
      </c>
      <c r="F6" s="109">
        <v>4980837681.3466053</v>
      </c>
      <c r="G6" s="109">
        <v>4980837681.3466053</v>
      </c>
      <c r="H6" s="109">
        <v>4980837681.3466053</v>
      </c>
      <c r="I6" s="109">
        <v>4980837681.3466053</v>
      </c>
      <c r="J6" s="109">
        <v>4980837681.3466053</v>
      </c>
      <c r="K6" s="109">
        <v>4980837681.3466053</v>
      </c>
      <c r="L6" s="109">
        <v>4980837681.3466053</v>
      </c>
      <c r="M6" s="109">
        <v>4980837681.3466053</v>
      </c>
      <c r="N6" s="109">
        <v>4980837681.3466053</v>
      </c>
      <c r="O6" s="109">
        <v>4980837681.3466053</v>
      </c>
      <c r="P6" s="109">
        <v>59770052176.159248</v>
      </c>
      <c r="Q6" s="59"/>
    </row>
    <row r="8" spans="1:17">
      <c r="C8" s="76" t="s">
        <v>555</v>
      </c>
    </row>
  </sheetData>
  <mergeCells count="3">
    <mergeCell ref="C3:C4"/>
    <mergeCell ref="D3:P3"/>
    <mergeCell ref="Q3:Q4"/>
  </mergeCells>
  <pageMargins left="0.7" right="0.7" top="0.75" bottom="0.75" header="0.3" footer="0.3"/>
  <pageSetup paperSize="9" orientation="portrait" r:id="rId1"/>
  <ignoredErrors>
    <ignoredError sqref="B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F97F-92C4-408A-86AD-635AC205548A}">
  <dimension ref="A1:Z3098"/>
  <sheetViews>
    <sheetView tabSelected="1" view="pageBreakPreview" zoomScale="70" zoomScaleNormal="70" zoomScaleSheetLayoutView="70" workbookViewId="0">
      <pane ySplit="1" topLeftCell="A1291" activePane="bottomLeft" state="frozen"/>
      <selection pane="bottomLeft" activeCell="D1295" sqref="D1295"/>
    </sheetView>
  </sheetViews>
  <sheetFormatPr defaultColWidth="9.109375" defaultRowHeight="14.4"/>
  <cols>
    <col min="1" max="2" width="27.44140625" style="212" customWidth="1"/>
    <col min="3" max="3" width="28.33203125" style="207" customWidth="1"/>
    <col min="4" max="4" width="36" style="144" customWidth="1"/>
    <col min="5" max="5" width="44.109375" style="207" customWidth="1"/>
    <col min="6" max="8" width="13.44140625" style="207" customWidth="1"/>
    <col min="9" max="9" width="9.109375" style="207"/>
    <col min="10" max="10" width="15.88671875" style="207" bestFit="1" customWidth="1"/>
    <col min="11" max="11" width="18.44140625" style="207" bestFit="1" customWidth="1"/>
    <col min="12" max="12" width="20.109375" style="261" bestFit="1" customWidth="1"/>
    <col min="13" max="13" width="14.109375" style="144" bestFit="1" customWidth="1"/>
    <col min="14" max="14" width="18.33203125" style="144" bestFit="1" customWidth="1"/>
    <col min="15" max="15" width="20.77734375" style="144" bestFit="1" customWidth="1"/>
    <col min="16" max="16" width="14.21875" style="144" bestFit="1" customWidth="1"/>
    <col min="17" max="17" width="5.33203125" style="144" bestFit="1" customWidth="1"/>
    <col min="18" max="18" width="6.33203125" style="144" bestFit="1" customWidth="1"/>
    <col min="19" max="19" width="5.33203125" style="144" bestFit="1" customWidth="1"/>
    <col min="20" max="20" width="11.77734375" style="144" bestFit="1" customWidth="1"/>
    <col min="21" max="21" width="5.33203125" style="144" bestFit="1" customWidth="1"/>
    <col min="22" max="22" width="6.33203125" style="144" bestFit="1" customWidth="1"/>
    <col min="23" max="23" width="5.33203125" style="144" bestFit="1" customWidth="1"/>
    <col min="24" max="24" width="22.5546875" style="144" customWidth="1"/>
    <col min="25" max="25" width="17.5546875" style="144" customWidth="1"/>
    <col min="26" max="16384" width="9.109375" style="144"/>
  </cols>
  <sheetData>
    <row r="1" spans="1:26" ht="72">
      <c r="A1" s="138" t="s">
        <v>660</v>
      </c>
      <c r="B1" s="139" t="s">
        <v>2</v>
      </c>
      <c r="C1" s="138" t="s">
        <v>661</v>
      </c>
      <c r="D1" s="138" t="s">
        <v>662</v>
      </c>
      <c r="E1" s="138" t="s">
        <v>663</v>
      </c>
      <c r="F1" s="138" t="s">
        <v>664</v>
      </c>
      <c r="G1" s="138" t="s">
        <v>665</v>
      </c>
      <c r="H1" s="138" t="s">
        <v>666</v>
      </c>
      <c r="I1" s="138" t="s">
        <v>667</v>
      </c>
      <c r="J1" s="138" t="s">
        <v>668</v>
      </c>
      <c r="K1" s="138" t="s">
        <v>669</v>
      </c>
      <c r="L1" s="140" t="s">
        <v>670</v>
      </c>
      <c r="M1" s="138" t="s">
        <v>671</v>
      </c>
      <c r="N1" s="138" t="s">
        <v>672</v>
      </c>
      <c r="O1" s="138" t="s">
        <v>673</v>
      </c>
      <c r="P1" s="141" t="s">
        <v>674</v>
      </c>
      <c r="Q1" s="142" t="s">
        <v>675</v>
      </c>
      <c r="R1" s="142"/>
      <c r="S1" s="142" t="s">
        <v>676</v>
      </c>
      <c r="T1" s="142"/>
      <c r="U1" s="142" t="s">
        <v>677</v>
      </c>
      <c r="V1" s="142"/>
      <c r="W1" s="142" t="s">
        <v>678</v>
      </c>
      <c r="X1" s="142"/>
      <c r="Y1" s="143" t="s">
        <v>679</v>
      </c>
      <c r="Z1" s="143">
        <v>12240</v>
      </c>
    </row>
    <row r="2" spans="1:26" ht="28.8">
      <c r="A2" s="145" t="s">
        <v>680</v>
      </c>
      <c r="B2" s="146" t="s">
        <v>138</v>
      </c>
      <c r="C2" s="147" t="s">
        <v>681</v>
      </c>
      <c r="D2" s="148" t="s">
        <v>682</v>
      </c>
      <c r="E2" s="147" t="s">
        <v>683</v>
      </c>
      <c r="F2" s="147">
        <v>2280</v>
      </c>
      <c r="G2" s="147">
        <v>0</v>
      </c>
      <c r="H2" s="147"/>
      <c r="I2" s="149">
        <v>2280</v>
      </c>
      <c r="J2" s="149">
        <v>0</v>
      </c>
      <c r="K2" s="150" t="s">
        <v>684</v>
      </c>
      <c r="L2" s="151">
        <v>150</v>
      </c>
      <c r="M2" s="150" t="s">
        <v>615</v>
      </c>
      <c r="N2" s="151">
        <f t="shared" ref="N2:N33" si="0">I2*L2</f>
        <v>342000</v>
      </c>
      <c r="O2" s="152"/>
      <c r="P2" s="143"/>
      <c r="Q2" s="153" t="s">
        <v>685</v>
      </c>
      <c r="R2" s="153" t="s">
        <v>686</v>
      </c>
      <c r="S2" s="153" t="s">
        <v>685</v>
      </c>
      <c r="T2" s="153" t="s">
        <v>686</v>
      </c>
      <c r="U2" s="153" t="s">
        <v>685</v>
      </c>
      <c r="V2" s="153" t="s">
        <v>686</v>
      </c>
      <c r="W2" s="153" t="s">
        <v>685</v>
      </c>
      <c r="X2" s="153" t="s">
        <v>686</v>
      </c>
      <c r="Y2" s="143"/>
      <c r="Z2" s="143"/>
    </row>
    <row r="3" spans="1:26" ht="28.8">
      <c r="A3" s="145" t="s">
        <v>680</v>
      </c>
      <c r="B3" s="146" t="s">
        <v>138</v>
      </c>
      <c r="C3" s="150" t="s">
        <v>687</v>
      </c>
      <c r="D3" s="143" t="s">
        <v>688</v>
      </c>
      <c r="E3" s="150" t="s">
        <v>689</v>
      </c>
      <c r="F3" s="150">
        <v>800</v>
      </c>
      <c r="G3" s="150">
        <v>200</v>
      </c>
      <c r="H3" s="150"/>
      <c r="I3" s="145">
        <v>1000</v>
      </c>
      <c r="J3" s="145">
        <v>0</v>
      </c>
      <c r="K3" s="150" t="s">
        <v>690</v>
      </c>
      <c r="L3" s="151">
        <v>300</v>
      </c>
      <c r="M3" s="150" t="s">
        <v>615</v>
      </c>
      <c r="N3" s="151">
        <f t="shared" si="0"/>
        <v>300000</v>
      </c>
      <c r="O3" s="152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</row>
    <row r="4" spans="1:26" ht="72">
      <c r="A4" s="145" t="s">
        <v>680</v>
      </c>
      <c r="B4" s="146" t="s">
        <v>138</v>
      </c>
      <c r="C4" s="154" t="s">
        <v>691</v>
      </c>
      <c r="D4" s="155" t="s">
        <v>692</v>
      </c>
      <c r="E4" s="154" t="s">
        <v>693</v>
      </c>
      <c r="F4" s="154">
        <v>972</v>
      </c>
      <c r="G4" s="154">
        <v>0</v>
      </c>
      <c r="H4" s="154"/>
      <c r="I4" s="156" t="s">
        <v>694</v>
      </c>
      <c r="J4" s="156"/>
      <c r="K4" s="150" t="s">
        <v>690</v>
      </c>
      <c r="L4" s="151">
        <v>300</v>
      </c>
      <c r="M4" s="150" t="s">
        <v>615</v>
      </c>
      <c r="N4" s="151">
        <f t="shared" si="0"/>
        <v>291600</v>
      </c>
      <c r="O4" s="152"/>
      <c r="P4" s="143"/>
      <c r="Q4" s="143"/>
      <c r="R4" s="143"/>
      <c r="S4" s="143"/>
      <c r="T4" s="143"/>
      <c r="U4" s="143"/>
      <c r="V4" s="143"/>
      <c r="W4" s="143"/>
      <c r="X4" s="143" t="s">
        <v>695</v>
      </c>
      <c r="Y4" s="143"/>
      <c r="Z4" s="143"/>
    </row>
    <row r="5" spans="1:26" ht="28.8">
      <c r="A5" s="145" t="s">
        <v>680</v>
      </c>
      <c r="B5" s="146" t="s">
        <v>138</v>
      </c>
      <c r="C5" s="150" t="s">
        <v>696</v>
      </c>
      <c r="D5" s="157" t="s">
        <v>697</v>
      </c>
      <c r="E5" s="145" t="s">
        <v>698</v>
      </c>
      <c r="F5" s="145">
        <v>100</v>
      </c>
      <c r="G5" s="145">
        <v>52</v>
      </c>
      <c r="H5" s="145"/>
      <c r="I5" s="145">
        <v>152</v>
      </c>
      <c r="J5" s="145"/>
      <c r="K5" s="150" t="s">
        <v>690</v>
      </c>
      <c r="L5" s="151">
        <v>1000</v>
      </c>
      <c r="M5" s="150" t="s">
        <v>615</v>
      </c>
      <c r="N5" s="151">
        <f t="shared" si="0"/>
        <v>152000</v>
      </c>
      <c r="O5" s="152"/>
      <c r="P5" s="143"/>
      <c r="Q5" s="143"/>
      <c r="R5" s="143"/>
      <c r="S5" s="143"/>
      <c r="T5" s="143"/>
      <c r="U5" s="143"/>
      <c r="V5" s="143"/>
      <c r="W5" s="143"/>
      <c r="X5" s="143" t="s">
        <v>699</v>
      </c>
      <c r="Y5" s="143"/>
      <c r="Z5" s="143"/>
    </row>
    <row r="6" spans="1:26">
      <c r="A6" s="145" t="s">
        <v>700</v>
      </c>
      <c r="B6" s="146" t="s">
        <v>124</v>
      </c>
      <c r="C6" s="150" t="s">
        <v>701</v>
      </c>
      <c r="D6" s="157" t="s">
        <v>702</v>
      </c>
      <c r="E6" s="145" t="s">
        <v>703</v>
      </c>
      <c r="F6" s="145">
        <v>65</v>
      </c>
      <c r="G6" s="145">
        <v>65</v>
      </c>
      <c r="H6" s="145"/>
      <c r="I6" s="145">
        <v>130</v>
      </c>
      <c r="J6" s="145"/>
      <c r="K6" s="145" t="s">
        <v>690</v>
      </c>
      <c r="L6" s="151">
        <v>1000</v>
      </c>
      <c r="M6" s="150" t="s">
        <v>615</v>
      </c>
      <c r="N6" s="151">
        <f t="shared" si="0"/>
        <v>130000</v>
      </c>
      <c r="O6" s="152"/>
      <c r="P6" s="143"/>
      <c r="Q6" s="143"/>
      <c r="R6" s="143"/>
      <c r="S6" s="143"/>
      <c r="T6" s="143"/>
      <c r="U6" s="143"/>
      <c r="V6" s="143"/>
      <c r="W6" s="143"/>
      <c r="X6" s="143" t="s">
        <v>704</v>
      </c>
      <c r="Y6" s="143"/>
      <c r="Z6" s="143"/>
    </row>
    <row r="7" spans="1:26" ht="28.8">
      <c r="A7" s="145" t="s">
        <v>680</v>
      </c>
      <c r="B7" s="146" t="s">
        <v>138</v>
      </c>
      <c r="C7" s="150" t="s">
        <v>696</v>
      </c>
      <c r="D7" s="157" t="s">
        <v>705</v>
      </c>
      <c r="E7" s="145" t="s">
        <v>706</v>
      </c>
      <c r="F7" s="145">
        <v>40</v>
      </c>
      <c r="G7" s="145">
        <v>25</v>
      </c>
      <c r="H7" s="145"/>
      <c r="I7" s="145">
        <v>65</v>
      </c>
      <c r="J7" s="145"/>
      <c r="K7" s="150" t="s">
        <v>690</v>
      </c>
      <c r="L7" s="151">
        <v>2000</v>
      </c>
      <c r="M7" s="150" t="s">
        <v>615</v>
      </c>
      <c r="N7" s="151">
        <f t="shared" si="0"/>
        <v>130000</v>
      </c>
      <c r="O7" s="152"/>
      <c r="P7" s="143"/>
      <c r="Q7" s="143"/>
      <c r="R7" s="143"/>
      <c r="S7" s="143"/>
      <c r="T7" s="143"/>
      <c r="U7" s="143"/>
      <c r="V7" s="143"/>
      <c r="W7" s="143"/>
      <c r="X7" s="143" t="s">
        <v>699</v>
      </c>
      <c r="Y7" s="143"/>
      <c r="Z7" s="143"/>
    </row>
    <row r="8" spans="1:26">
      <c r="A8" s="145" t="s">
        <v>700</v>
      </c>
      <c r="B8" s="146" t="s">
        <v>124</v>
      </c>
      <c r="C8" s="145" t="s">
        <v>707</v>
      </c>
      <c r="D8" s="157" t="s">
        <v>708</v>
      </c>
      <c r="E8" s="145" t="s">
        <v>709</v>
      </c>
      <c r="F8" s="145">
        <v>50</v>
      </c>
      <c r="G8" s="145">
        <v>50</v>
      </c>
      <c r="H8" s="145"/>
      <c r="I8" s="150">
        <v>100</v>
      </c>
      <c r="J8" s="150">
        <v>0</v>
      </c>
      <c r="K8" s="158" t="s">
        <v>684</v>
      </c>
      <c r="L8" s="159">
        <v>50</v>
      </c>
      <c r="M8" s="150" t="s">
        <v>615</v>
      </c>
      <c r="N8" s="151">
        <f t="shared" si="0"/>
        <v>5000</v>
      </c>
      <c r="O8" s="152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spans="1:26" ht="28.8">
      <c r="A9" s="145" t="s">
        <v>710</v>
      </c>
      <c r="B9" s="146" t="s">
        <v>126</v>
      </c>
      <c r="C9" s="160" t="s">
        <v>711</v>
      </c>
      <c r="D9" s="161" t="s">
        <v>712</v>
      </c>
      <c r="E9" s="160" t="s">
        <v>713</v>
      </c>
      <c r="F9" s="160">
        <v>98</v>
      </c>
      <c r="G9" s="160">
        <v>0</v>
      </c>
      <c r="H9" s="160"/>
      <c r="I9" s="160">
        <v>98</v>
      </c>
      <c r="J9" s="160"/>
      <c r="K9" s="162" t="s">
        <v>684</v>
      </c>
      <c r="L9" s="151">
        <v>1200</v>
      </c>
      <c r="M9" s="150" t="s">
        <v>615</v>
      </c>
      <c r="N9" s="151">
        <f t="shared" si="0"/>
        <v>117600</v>
      </c>
      <c r="O9" s="152"/>
      <c r="P9" s="143"/>
      <c r="Q9" s="143"/>
      <c r="R9" s="143"/>
      <c r="S9" s="143"/>
      <c r="T9" s="143"/>
      <c r="U9" s="143"/>
      <c r="V9" s="143"/>
      <c r="W9" s="143"/>
      <c r="X9" s="143" t="s">
        <v>714</v>
      </c>
      <c r="Y9" s="143"/>
      <c r="Z9" s="143"/>
    </row>
    <row r="10" spans="1:26">
      <c r="A10" s="145" t="s">
        <v>700</v>
      </c>
      <c r="B10" s="146" t="s">
        <v>124</v>
      </c>
      <c r="C10" s="150" t="s">
        <v>715</v>
      </c>
      <c r="D10" s="163" t="s">
        <v>716</v>
      </c>
      <c r="E10" s="150"/>
      <c r="F10" s="150">
        <v>2</v>
      </c>
      <c r="G10" s="150">
        <v>0</v>
      </c>
      <c r="H10" s="150"/>
      <c r="I10" s="164">
        <v>2</v>
      </c>
      <c r="J10" s="164"/>
      <c r="K10" s="165" t="s">
        <v>690</v>
      </c>
      <c r="L10" s="159">
        <v>50000</v>
      </c>
      <c r="M10" s="150" t="s">
        <v>615</v>
      </c>
      <c r="N10" s="151">
        <f t="shared" si="0"/>
        <v>100000</v>
      </c>
      <c r="O10" s="152"/>
      <c r="P10" s="143"/>
      <c r="Q10" s="143"/>
      <c r="R10" s="143"/>
      <c r="S10" s="143"/>
      <c r="T10" s="143"/>
      <c r="U10" s="143"/>
      <c r="V10" s="143"/>
      <c r="W10" s="143"/>
      <c r="X10" s="143" t="s">
        <v>717</v>
      </c>
      <c r="Y10" s="143"/>
      <c r="Z10" s="143"/>
    </row>
    <row r="11" spans="1:26" ht="43.2">
      <c r="A11" s="145" t="s">
        <v>718</v>
      </c>
      <c r="B11" s="146" t="s">
        <v>128</v>
      </c>
      <c r="C11" s="150" t="s">
        <v>719</v>
      </c>
      <c r="D11" s="166" t="s">
        <v>720</v>
      </c>
      <c r="E11" s="150" t="s">
        <v>721</v>
      </c>
      <c r="F11" s="150"/>
      <c r="G11" s="150">
        <v>2</v>
      </c>
      <c r="H11" s="150"/>
      <c r="I11" s="149">
        <v>2</v>
      </c>
      <c r="J11" s="149">
        <v>0</v>
      </c>
      <c r="K11" s="150" t="s">
        <v>722</v>
      </c>
      <c r="L11" s="159">
        <v>50000</v>
      </c>
      <c r="M11" s="150" t="s">
        <v>615</v>
      </c>
      <c r="N11" s="151">
        <f t="shared" si="0"/>
        <v>100000</v>
      </c>
      <c r="O11" s="167" t="s">
        <v>723</v>
      </c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</row>
    <row r="12" spans="1:26" ht="43.2">
      <c r="A12" s="145" t="s">
        <v>718</v>
      </c>
      <c r="B12" s="146" t="s">
        <v>128</v>
      </c>
      <c r="C12" s="150" t="s">
        <v>719</v>
      </c>
      <c r="D12" s="166" t="s">
        <v>720</v>
      </c>
      <c r="E12" s="150" t="s">
        <v>724</v>
      </c>
      <c r="F12" s="150"/>
      <c r="G12" s="150">
        <v>2</v>
      </c>
      <c r="H12" s="150"/>
      <c r="I12" s="149">
        <v>2</v>
      </c>
      <c r="J12" s="149">
        <v>0</v>
      </c>
      <c r="K12" s="150" t="s">
        <v>722</v>
      </c>
      <c r="L12" s="159">
        <v>50000</v>
      </c>
      <c r="M12" s="150" t="s">
        <v>615</v>
      </c>
      <c r="N12" s="151">
        <f t="shared" si="0"/>
        <v>100000</v>
      </c>
      <c r="O12" s="167" t="s">
        <v>723</v>
      </c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</row>
    <row r="13" spans="1:26" ht="115.2">
      <c r="A13" s="145" t="s">
        <v>725</v>
      </c>
      <c r="B13" s="146" t="s">
        <v>128</v>
      </c>
      <c r="C13" s="168" t="s">
        <v>726</v>
      </c>
      <c r="D13" s="169" t="s">
        <v>727</v>
      </c>
      <c r="E13" s="145" t="s">
        <v>728</v>
      </c>
      <c r="F13" s="145">
        <v>2</v>
      </c>
      <c r="G13" s="145">
        <v>2</v>
      </c>
      <c r="H13" s="145"/>
      <c r="I13" s="170">
        <v>4</v>
      </c>
      <c r="J13" s="171">
        <v>0</v>
      </c>
      <c r="K13" s="172" t="s">
        <v>729</v>
      </c>
      <c r="L13" s="173">
        <v>22000</v>
      </c>
      <c r="M13" s="150" t="s">
        <v>615</v>
      </c>
      <c r="N13" s="151">
        <f t="shared" si="0"/>
        <v>88000</v>
      </c>
      <c r="O13" s="152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 spans="1:26">
      <c r="A14" s="145" t="s">
        <v>700</v>
      </c>
      <c r="B14" s="146" t="s">
        <v>124</v>
      </c>
      <c r="C14" s="145" t="s">
        <v>707</v>
      </c>
      <c r="D14" s="157" t="s">
        <v>730</v>
      </c>
      <c r="E14" s="145" t="s">
        <v>731</v>
      </c>
      <c r="F14" s="145">
        <v>20</v>
      </c>
      <c r="G14" s="145">
        <v>10</v>
      </c>
      <c r="H14" s="145"/>
      <c r="I14" s="145">
        <v>30</v>
      </c>
      <c r="J14" s="145">
        <v>0</v>
      </c>
      <c r="K14" s="158" t="s">
        <v>684</v>
      </c>
      <c r="L14" s="159">
        <v>2500</v>
      </c>
      <c r="M14" s="150" t="s">
        <v>615</v>
      </c>
      <c r="N14" s="151">
        <f t="shared" si="0"/>
        <v>75000</v>
      </c>
      <c r="O14" s="152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</row>
    <row r="15" spans="1:26" ht="43.2">
      <c r="A15" s="145" t="s">
        <v>718</v>
      </c>
      <c r="B15" s="146" t="s">
        <v>128</v>
      </c>
      <c r="C15" s="150" t="s">
        <v>732</v>
      </c>
      <c r="D15" s="143" t="s">
        <v>733</v>
      </c>
      <c r="E15" s="150" t="s">
        <v>734</v>
      </c>
      <c r="F15" s="150">
        <v>3</v>
      </c>
      <c r="G15" s="150">
        <v>3</v>
      </c>
      <c r="H15" s="150"/>
      <c r="I15" s="150">
        <v>6</v>
      </c>
      <c r="J15" s="150">
        <v>0</v>
      </c>
      <c r="K15" s="150" t="s">
        <v>722</v>
      </c>
      <c r="L15" s="151">
        <v>11000</v>
      </c>
      <c r="M15" s="150" t="s">
        <v>615</v>
      </c>
      <c r="N15" s="151">
        <f t="shared" si="0"/>
        <v>66000</v>
      </c>
      <c r="O15" s="167" t="s">
        <v>723</v>
      </c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</row>
    <row r="16" spans="1:26" ht="28.8">
      <c r="A16" s="145" t="s">
        <v>680</v>
      </c>
      <c r="B16" s="146" t="s">
        <v>138</v>
      </c>
      <c r="C16" s="147" t="s">
        <v>681</v>
      </c>
      <c r="D16" s="148" t="s">
        <v>735</v>
      </c>
      <c r="E16" s="147" t="s">
        <v>736</v>
      </c>
      <c r="F16" s="147">
        <v>68</v>
      </c>
      <c r="G16" s="147">
        <v>20</v>
      </c>
      <c r="H16" s="147"/>
      <c r="I16" s="174">
        <v>88</v>
      </c>
      <c r="J16" s="174">
        <v>0</v>
      </c>
      <c r="K16" s="150" t="s">
        <v>684</v>
      </c>
      <c r="L16" s="151">
        <v>750</v>
      </c>
      <c r="M16" s="150" t="s">
        <v>615</v>
      </c>
      <c r="N16" s="151">
        <f t="shared" si="0"/>
        <v>66000</v>
      </c>
      <c r="O16" s="152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</row>
    <row r="17" spans="1:26" ht="115.2">
      <c r="A17" s="145" t="s">
        <v>725</v>
      </c>
      <c r="B17" s="146" t="s">
        <v>128</v>
      </c>
      <c r="C17" s="150" t="s">
        <v>737</v>
      </c>
      <c r="D17" s="143" t="s">
        <v>738</v>
      </c>
      <c r="E17" s="145" t="s">
        <v>739</v>
      </c>
      <c r="F17" s="145">
        <v>3</v>
      </c>
      <c r="G17" s="145"/>
      <c r="H17" s="145"/>
      <c r="I17" s="150">
        <v>3</v>
      </c>
      <c r="J17" s="150">
        <v>1</v>
      </c>
      <c r="K17" s="150" t="s">
        <v>729</v>
      </c>
      <c r="L17" s="151">
        <v>21000</v>
      </c>
      <c r="M17" s="150" t="s">
        <v>615</v>
      </c>
      <c r="N17" s="151">
        <f t="shared" si="0"/>
        <v>63000</v>
      </c>
      <c r="O17" s="152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</row>
    <row r="18" spans="1:26">
      <c r="A18" s="145" t="s">
        <v>700</v>
      </c>
      <c r="B18" s="146" t="s">
        <v>124</v>
      </c>
      <c r="C18" s="150"/>
      <c r="D18" s="175" t="s">
        <v>740</v>
      </c>
      <c r="E18" s="176"/>
      <c r="F18" s="176">
        <v>8</v>
      </c>
      <c r="G18" s="176">
        <v>2</v>
      </c>
      <c r="H18" s="176"/>
      <c r="I18" s="150">
        <v>10</v>
      </c>
      <c r="J18" s="150"/>
      <c r="K18" s="165" t="s">
        <v>690</v>
      </c>
      <c r="L18" s="151">
        <v>6200</v>
      </c>
      <c r="M18" s="150" t="s">
        <v>615</v>
      </c>
      <c r="N18" s="151">
        <f t="shared" si="0"/>
        <v>62000</v>
      </c>
      <c r="O18" s="152"/>
      <c r="P18" s="143"/>
      <c r="Q18" s="143"/>
      <c r="R18" s="143"/>
      <c r="S18" s="143"/>
      <c r="T18" s="143"/>
      <c r="U18" s="143"/>
      <c r="V18" s="143"/>
      <c r="W18" s="143"/>
      <c r="X18" s="143" t="s">
        <v>741</v>
      </c>
      <c r="Y18" s="143"/>
      <c r="Z18" s="143"/>
    </row>
    <row r="19" spans="1:26">
      <c r="A19" s="145" t="s">
        <v>700</v>
      </c>
      <c r="B19" s="146" t="s">
        <v>124</v>
      </c>
      <c r="C19" s="175" t="s">
        <v>742</v>
      </c>
      <c r="D19" s="175" t="s">
        <v>742</v>
      </c>
      <c r="E19" s="150"/>
      <c r="F19" s="150">
        <v>15</v>
      </c>
      <c r="G19" s="150">
        <v>5</v>
      </c>
      <c r="H19" s="150"/>
      <c r="I19" s="177">
        <v>20</v>
      </c>
      <c r="J19" s="150"/>
      <c r="K19" s="165" t="s">
        <v>690</v>
      </c>
      <c r="L19" s="151">
        <v>3000</v>
      </c>
      <c r="M19" s="150" t="s">
        <v>615</v>
      </c>
      <c r="N19" s="151">
        <f t="shared" si="0"/>
        <v>60000</v>
      </c>
      <c r="O19" s="152"/>
      <c r="P19" s="143"/>
      <c r="Q19" s="143"/>
      <c r="R19" s="143"/>
      <c r="S19" s="143"/>
      <c r="T19" s="143"/>
      <c r="U19" s="143"/>
      <c r="V19" s="143"/>
      <c r="W19" s="143"/>
      <c r="X19" s="143" t="s">
        <v>743</v>
      </c>
      <c r="Y19" s="143"/>
      <c r="Z19" s="143"/>
    </row>
    <row r="20" spans="1:26" ht="28.8">
      <c r="A20" s="145" t="s">
        <v>744</v>
      </c>
      <c r="B20" s="146" t="s">
        <v>138</v>
      </c>
      <c r="C20" s="150" t="s">
        <v>745</v>
      </c>
      <c r="D20" s="143" t="s">
        <v>746</v>
      </c>
      <c r="E20" s="150" t="s">
        <v>747</v>
      </c>
      <c r="F20" s="150"/>
      <c r="G20" s="150">
        <v>100</v>
      </c>
      <c r="H20" s="150"/>
      <c r="I20" s="150">
        <v>100</v>
      </c>
      <c r="J20" s="150">
        <v>0</v>
      </c>
      <c r="K20" s="150" t="s">
        <v>748</v>
      </c>
      <c r="L20" s="151">
        <v>600</v>
      </c>
      <c r="M20" s="150" t="s">
        <v>615</v>
      </c>
      <c r="N20" s="151">
        <f t="shared" si="0"/>
        <v>60000</v>
      </c>
      <c r="O20" s="167" t="s">
        <v>723</v>
      </c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</row>
    <row r="21" spans="1:26" ht="57.6">
      <c r="A21" s="145" t="s">
        <v>718</v>
      </c>
      <c r="B21" s="146" t="s">
        <v>128</v>
      </c>
      <c r="C21" s="150" t="s">
        <v>749</v>
      </c>
      <c r="D21" s="166" t="s">
        <v>750</v>
      </c>
      <c r="E21" s="150" t="s">
        <v>751</v>
      </c>
      <c r="F21" s="150"/>
      <c r="G21" s="150">
        <v>3</v>
      </c>
      <c r="H21" s="150"/>
      <c r="I21" s="149">
        <v>3</v>
      </c>
      <c r="J21" s="149">
        <v>0</v>
      </c>
      <c r="K21" s="150" t="s">
        <v>722</v>
      </c>
      <c r="L21" s="151">
        <v>20000</v>
      </c>
      <c r="M21" s="150" t="s">
        <v>615</v>
      </c>
      <c r="N21" s="151">
        <f t="shared" si="0"/>
        <v>60000</v>
      </c>
      <c r="O21" s="167" t="s">
        <v>723</v>
      </c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2" spans="1:26" ht="28.8">
      <c r="A22" s="145" t="s">
        <v>680</v>
      </c>
      <c r="B22" s="146" t="s">
        <v>138</v>
      </c>
      <c r="C22" s="150" t="s">
        <v>696</v>
      </c>
      <c r="D22" s="157" t="s">
        <v>752</v>
      </c>
      <c r="E22" s="145" t="s">
        <v>753</v>
      </c>
      <c r="F22" s="145">
        <v>10</v>
      </c>
      <c r="G22" s="145">
        <v>40</v>
      </c>
      <c r="H22" s="145"/>
      <c r="I22" s="177">
        <v>50</v>
      </c>
      <c r="J22" s="145"/>
      <c r="K22" s="150" t="s">
        <v>690</v>
      </c>
      <c r="L22" s="151">
        <v>1050</v>
      </c>
      <c r="M22" s="150" t="s">
        <v>615</v>
      </c>
      <c r="N22" s="151">
        <f t="shared" si="0"/>
        <v>52500</v>
      </c>
      <c r="O22" s="152"/>
      <c r="P22" s="143"/>
      <c r="Q22" s="143"/>
      <c r="R22" s="143"/>
      <c r="S22" s="143"/>
      <c r="T22" s="143"/>
      <c r="U22" s="143"/>
      <c r="V22" s="143"/>
      <c r="W22" s="143"/>
      <c r="X22" s="143" t="s">
        <v>699</v>
      </c>
      <c r="Y22" s="143"/>
      <c r="Z22" s="143"/>
    </row>
    <row r="23" spans="1:26" ht="72">
      <c r="A23" s="145" t="s">
        <v>718</v>
      </c>
      <c r="B23" s="146" t="s">
        <v>128</v>
      </c>
      <c r="C23" s="150" t="s">
        <v>754</v>
      </c>
      <c r="D23" s="143" t="s">
        <v>755</v>
      </c>
      <c r="E23" s="150" t="s">
        <v>756</v>
      </c>
      <c r="F23" s="150">
        <v>16</v>
      </c>
      <c r="G23" s="150"/>
      <c r="H23" s="150"/>
      <c r="I23" s="177">
        <v>16</v>
      </c>
      <c r="J23" s="150">
        <v>0</v>
      </c>
      <c r="K23" s="150" t="s">
        <v>722</v>
      </c>
      <c r="L23" s="151">
        <v>3200</v>
      </c>
      <c r="M23" s="150" t="s">
        <v>615</v>
      </c>
      <c r="N23" s="151">
        <f t="shared" si="0"/>
        <v>51200</v>
      </c>
      <c r="O23" s="167" t="s">
        <v>723</v>
      </c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</row>
    <row r="24" spans="1:26" ht="86.4">
      <c r="A24" s="145" t="s">
        <v>680</v>
      </c>
      <c r="B24" s="146" t="s">
        <v>138</v>
      </c>
      <c r="C24" s="154" t="s">
        <v>757</v>
      </c>
      <c r="D24" s="155" t="s">
        <v>692</v>
      </c>
      <c r="E24" s="154" t="s">
        <v>758</v>
      </c>
      <c r="F24" s="154">
        <v>72</v>
      </c>
      <c r="G24" s="154">
        <v>72</v>
      </c>
      <c r="H24" s="154">
        <v>0</v>
      </c>
      <c r="I24" s="156" t="s">
        <v>759</v>
      </c>
      <c r="J24" s="156"/>
      <c r="K24" s="150" t="s">
        <v>690</v>
      </c>
      <c r="L24" s="151">
        <v>350</v>
      </c>
      <c r="M24" s="150" t="s">
        <v>615</v>
      </c>
      <c r="N24" s="151">
        <f t="shared" si="0"/>
        <v>50400</v>
      </c>
      <c r="O24" s="152"/>
      <c r="P24" s="143"/>
      <c r="Q24" s="143"/>
      <c r="R24" s="143"/>
      <c r="S24" s="143"/>
      <c r="T24" s="143"/>
      <c r="U24" s="143"/>
      <c r="V24" s="143"/>
      <c r="W24" s="143"/>
      <c r="X24" s="143" t="s">
        <v>695</v>
      </c>
      <c r="Y24" s="143"/>
      <c r="Z24" s="143"/>
    </row>
    <row r="25" spans="1:26">
      <c r="A25" s="145" t="s">
        <v>700</v>
      </c>
      <c r="B25" s="146" t="s">
        <v>124</v>
      </c>
      <c r="C25" s="145" t="s">
        <v>760</v>
      </c>
      <c r="D25" s="157" t="s">
        <v>761</v>
      </c>
      <c r="E25" s="145" t="s">
        <v>762</v>
      </c>
      <c r="F25" s="145">
        <v>6</v>
      </c>
      <c r="G25" s="145">
        <v>4</v>
      </c>
      <c r="H25" s="145"/>
      <c r="I25" s="150">
        <v>10</v>
      </c>
      <c r="J25" s="150">
        <v>0</v>
      </c>
      <c r="K25" s="158" t="s">
        <v>684</v>
      </c>
      <c r="L25" s="151">
        <v>5000</v>
      </c>
      <c r="M25" s="150" t="s">
        <v>615</v>
      </c>
      <c r="N25" s="151">
        <f t="shared" si="0"/>
        <v>50000</v>
      </c>
      <c r="O25" s="152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</row>
    <row r="26" spans="1:26">
      <c r="A26" s="145" t="s">
        <v>700</v>
      </c>
      <c r="B26" s="146" t="s">
        <v>124</v>
      </c>
      <c r="C26" s="150" t="s">
        <v>715</v>
      </c>
      <c r="D26" s="163" t="s">
        <v>763</v>
      </c>
      <c r="E26" s="150"/>
      <c r="F26" s="150">
        <v>1</v>
      </c>
      <c r="G26" s="150"/>
      <c r="H26" s="150"/>
      <c r="I26" s="164">
        <v>1</v>
      </c>
      <c r="J26" s="164"/>
      <c r="K26" s="165" t="s">
        <v>690</v>
      </c>
      <c r="L26" s="151">
        <v>48064</v>
      </c>
      <c r="M26" s="150" t="s">
        <v>615</v>
      </c>
      <c r="N26" s="151">
        <f t="shared" si="0"/>
        <v>48064</v>
      </c>
      <c r="O26" s="152"/>
      <c r="P26" s="143"/>
      <c r="Q26" s="143"/>
      <c r="R26" s="143"/>
      <c r="S26" s="143"/>
      <c r="T26" s="143"/>
      <c r="U26" s="143"/>
      <c r="V26" s="143"/>
      <c r="W26" s="143"/>
      <c r="X26" s="143" t="s">
        <v>717</v>
      </c>
      <c r="Y26" s="143"/>
      <c r="Z26" s="143"/>
    </row>
    <row r="27" spans="1:26" ht="43.2">
      <c r="A27" s="145" t="s">
        <v>700</v>
      </c>
      <c r="B27" s="146" t="s">
        <v>124</v>
      </c>
      <c r="C27" s="150" t="s">
        <v>764</v>
      </c>
      <c r="D27" s="157" t="s">
        <v>765</v>
      </c>
      <c r="E27" s="145" t="s">
        <v>766</v>
      </c>
      <c r="F27" s="145"/>
      <c r="G27" s="145">
        <v>4</v>
      </c>
      <c r="H27" s="145"/>
      <c r="I27" s="145">
        <v>4</v>
      </c>
      <c r="J27" s="145"/>
      <c r="K27" s="145" t="s">
        <v>729</v>
      </c>
      <c r="L27" s="159">
        <v>12000</v>
      </c>
      <c r="M27" s="150" t="s">
        <v>615</v>
      </c>
      <c r="N27" s="151">
        <f t="shared" si="0"/>
        <v>48000</v>
      </c>
      <c r="O27" s="152"/>
      <c r="P27" s="143"/>
      <c r="Q27" s="143"/>
      <c r="R27" s="143"/>
      <c r="S27" s="143"/>
      <c r="T27" s="143"/>
      <c r="U27" s="143"/>
      <c r="V27" s="143"/>
      <c r="W27" s="143"/>
      <c r="X27" s="143" t="s">
        <v>767</v>
      </c>
      <c r="Y27" s="143"/>
      <c r="Z27" s="143"/>
    </row>
    <row r="28" spans="1:26" ht="115.2">
      <c r="A28" s="145" t="s">
        <v>725</v>
      </c>
      <c r="B28" s="146" t="s">
        <v>128</v>
      </c>
      <c r="C28" s="168" t="s">
        <v>768</v>
      </c>
      <c r="D28" s="169" t="s">
        <v>727</v>
      </c>
      <c r="E28" s="145" t="s">
        <v>769</v>
      </c>
      <c r="F28" s="145"/>
      <c r="G28" s="145">
        <v>2</v>
      </c>
      <c r="H28" s="145"/>
      <c r="I28" s="171">
        <v>2</v>
      </c>
      <c r="J28" s="171">
        <v>1</v>
      </c>
      <c r="K28" s="172" t="s">
        <v>729</v>
      </c>
      <c r="L28" s="173">
        <v>23100</v>
      </c>
      <c r="M28" s="150" t="s">
        <v>615</v>
      </c>
      <c r="N28" s="151">
        <f t="shared" si="0"/>
        <v>46200</v>
      </c>
      <c r="O28" s="152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</row>
    <row r="29" spans="1:26" ht="115.2">
      <c r="A29" s="145" t="s">
        <v>725</v>
      </c>
      <c r="B29" s="146" t="s">
        <v>128</v>
      </c>
      <c r="C29" s="168" t="s">
        <v>770</v>
      </c>
      <c r="D29" s="169" t="s">
        <v>727</v>
      </c>
      <c r="E29" s="145" t="s">
        <v>771</v>
      </c>
      <c r="F29" s="145">
        <v>3</v>
      </c>
      <c r="G29" s="145"/>
      <c r="H29" s="145"/>
      <c r="I29" s="171">
        <v>3</v>
      </c>
      <c r="J29" s="171">
        <v>0</v>
      </c>
      <c r="K29" s="172" t="s">
        <v>729</v>
      </c>
      <c r="L29" s="173">
        <v>15000</v>
      </c>
      <c r="M29" s="150" t="s">
        <v>615</v>
      </c>
      <c r="N29" s="151">
        <f t="shared" si="0"/>
        <v>45000</v>
      </c>
      <c r="O29" s="152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</row>
    <row r="30" spans="1:26" ht="115.2">
      <c r="A30" s="145" t="s">
        <v>725</v>
      </c>
      <c r="B30" s="146" t="s">
        <v>128</v>
      </c>
      <c r="C30" s="150" t="s">
        <v>772</v>
      </c>
      <c r="D30" s="143" t="s">
        <v>738</v>
      </c>
      <c r="E30" s="145" t="s">
        <v>773</v>
      </c>
      <c r="F30" s="145">
        <v>2</v>
      </c>
      <c r="G30" s="145"/>
      <c r="H30" s="145"/>
      <c r="I30" s="150">
        <v>2</v>
      </c>
      <c r="J30" s="150">
        <v>0</v>
      </c>
      <c r="K30" s="150" t="s">
        <v>729</v>
      </c>
      <c r="L30" s="151">
        <v>21000</v>
      </c>
      <c r="M30" s="150" t="s">
        <v>615</v>
      </c>
      <c r="N30" s="151">
        <f t="shared" si="0"/>
        <v>42000</v>
      </c>
      <c r="O30" s="152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</row>
    <row r="31" spans="1:26" ht="115.2">
      <c r="A31" s="145" t="s">
        <v>725</v>
      </c>
      <c r="B31" s="146" t="s">
        <v>128</v>
      </c>
      <c r="C31" s="150" t="s">
        <v>774</v>
      </c>
      <c r="D31" s="143" t="s">
        <v>775</v>
      </c>
      <c r="E31" s="150" t="s">
        <v>776</v>
      </c>
      <c r="F31" s="150">
        <v>1</v>
      </c>
      <c r="G31" s="150">
        <v>1</v>
      </c>
      <c r="H31" s="150"/>
      <c r="I31" s="150">
        <v>2</v>
      </c>
      <c r="J31" s="150">
        <v>0</v>
      </c>
      <c r="K31" s="150" t="s">
        <v>729</v>
      </c>
      <c r="L31" s="151">
        <v>21000</v>
      </c>
      <c r="M31" s="150" t="s">
        <v>615</v>
      </c>
      <c r="N31" s="151">
        <f t="shared" si="0"/>
        <v>42000</v>
      </c>
      <c r="O31" s="152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 spans="1:26" ht="115.2">
      <c r="A32" s="145" t="s">
        <v>725</v>
      </c>
      <c r="B32" s="146" t="s">
        <v>128</v>
      </c>
      <c r="C32" s="150" t="s">
        <v>777</v>
      </c>
      <c r="D32" s="143" t="s">
        <v>775</v>
      </c>
      <c r="E32" s="150" t="s">
        <v>778</v>
      </c>
      <c r="F32" s="150">
        <v>2</v>
      </c>
      <c r="G32" s="150"/>
      <c r="H32" s="150"/>
      <c r="I32" s="150">
        <v>2</v>
      </c>
      <c r="J32" s="150">
        <v>0</v>
      </c>
      <c r="K32" s="150" t="s">
        <v>729</v>
      </c>
      <c r="L32" s="151">
        <v>21000</v>
      </c>
      <c r="M32" s="150" t="s">
        <v>615</v>
      </c>
      <c r="N32" s="151">
        <f t="shared" si="0"/>
        <v>42000</v>
      </c>
      <c r="O32" s="152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spans="1:26" ht="28.8">
      <c r="A33" s="145" t="s">
        <v>680</v>
      </c>
      <c r="B33" s="146" t="s">
        <v>138</v>
      </c>
      <c r="C33" s="150" t="s">
        <v>696</v>
      </c>
      <c r="D33" s="157" t="s">
        <v>779</v>
      </c>
      <c r="E33" s="145" t="s">
        <v>780</v>
      </c>
      <c r="F33" s="145"/>
      <c r="G33" s="145">
        <v>14</v>
      </c>
      <c r="H33" s="145"/>
      <c r="I33" s="145">
        <v>14</v>
      </c>
      <c r="J33" s="145"/>
      <c r="K33" s="150" t="s">
        <v>690</v>
      </c>
      <c r="L33" s="151">
        <v>3000</v>
      </c>
      <c r="M33" s="150" t="s">
        <v>615</v>
      </c>
      <c r="N33" s="151">
        <f t="shared" si="0"/>
        <v>42000</v>
      </c>
      <c r="O33" s="152"/>
      <c r="P33" s="143"/>
      <c r="Q33" s="143"/>
      <c r="R33" s="143"/>
      <c r="S33" s="143"/>
      <c r="T33" s="143"/>
      <c r="U33" s="143"/>
      <c r="V33" s="143"/>
      <c r="W33" s="143"/>
      <c r="X33" s="143" t="s">
        <v>699</v>
      </c>
      <c r="Y33" s="143"/>
      <c r="Z33" s="143"/>
    </row>
    <row r="34" spans="1:26" ht="28.8">
      <c r="A34" s="145" t="s">
        <v>781</v>
      </c>
      <c r="B34" s="146" t="s">
        <v>118</v>
      </c>
      <c r="C34" s="145" t="s">
        <v>782</v>
      </c>
      <c r="D34" s="157" t="s">
        <v>783</v>
      </c>
      <c r="E34" s="145" t="s">
        <v>784</v>
      </c>
      <c r="F34" s="145">
        <v>25</v>
      </c>
      <c r="G34" s="145">
        <v>25</v>
      </c>
      <c r="H34" s="145"/>
      <c r="I34" s="145">
        <v>50</v>
      </c>
      <c r="J34" s="145"/>
      <c r="K34" s="158" t="s">
        <v>684</v>
      </c>
      <c r="L34" s="178">
        <v>10200000</v>
      </c>
      <c r="M34" s="145" t="s">
        <v>785</v>
      </c>
      <c r="N34" s="179">
        <f>I34*L34/(12240)</f>
        <v>41666.666666666664</v>
      </c>
      <c r="O34" s="180" t="s">
        <v>723</v>
      </c>
      <c r="P34" s="143"/>
      <c r="Q34" s="143"/>
      <c r="R34" s="143"/>
      <c r="S34" s="143"/>
      <c r="T34" s="143"/>
      <c r="U34" s="143"/>
      <c r="V34" s="143"/>
      <c r="W34" s="143"/>
      <c r="X34" s="143" t="s">
        <v>786</v>
      </c>
      <c r="Y34" s="143"/>
      <c r="Z34" s="143"/>
    </row>
    <row r="35" spans="1:26" ht="28.8">
      <c r="A35" s="145" t="s">
        <v>781</v>
      </c>
      <c r="B35" s="146" t="s">
        <v>118</v>
      </c>
      <c r="C35" s="145" t="s">
        <v>782</v>
      </c>
      <c r="D35" s="157" t="s">
        <v>787</v>
      </c>
      <c r="E35" s="145" t="s">
        <v>788</v>
      </c>
      <c r="F35" s="145">
        <v>25</v>
      </c>
      <c r="G35" s="145">
        <v>25</v>
      </c>
      <c r="H35" s="145"/>
      <c r="I35" s="145">
        <v>50</v>
      </c>
      <c r="J35" s="145">
        <v>0</v>
      </c>
      <c r="K35" s="158" t="s">
        <v>684</v>
      </c>
      <c r="L35" s="178">
        <v>9800000</v>
      </c>
      <c r="M35" s="145" t="s">
        <v>785</v>
      </c>
      <c r="N35" s="179">
        <f>I35*L35/(12240)</f>
        <v>40032.679738562088</v>
      </c>
      <c r="O35" s="152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spans="1:26">
      <c r="A36" s="145" t="s">
        <v>700</v>
      </c>
      <c r="B36" s="146" t="s">
        <v>124</v>
      </c>
      <c r="C36" s="145" t="s">
        <v>707</v>
      </c>
      <c r="D36" s="157" t="s">
        <v>789</v>
      </c>
      <c r="E36" s="145" t="s">
        <v>790</v>
      </c>
      <c r="F36" s="145">
        <v>10</v>
      </c>
      <c r="G36" s="145">
        <v>10</v>
      </c>
      <c r="H36" s="145"/>
      <c r="I36" s="145">
        <v>20</v>
      </c>
      <c r="J36" s="145">
        <v>0</v>
      </c>
      <c r="K36" s="158" t="s">
        <v>684</v>
      </c>
      <c r="L36" s="151">
        <v>2000</v>
      </c>
      <c r="M36" s="150" t="s">
        <v>615</v>
      </c>
      <c r="N36" s="151">
        <f t="shared" ref="N36:N99" si="1">I36*L36</f>
        <v>40000</v>
      </c>
      <c r="O36" s="152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spans="1:26" ht="57.6">
      <c r="A37" s="145" t="s">
        <v>718</v>
      </c>
      <c r="B37" s="146" t="s">
        <v>128</v>
      </c>
      <c r="C37" s="150" t="s">
        <v>749</v>
      </c>
      <c r="D37" s="166" t="s">
        <v>791</v>
      </c>
      <c r="E37" s="150" t="s">
        <v>792</v>
      </c>
      <c r="F37" s="150"/>
      <c r="G37" s="150">
        <v>2</v>
      </c>
      <c r="H37" s="150"/>
      <c r="I37" s="181">
        <v>2</v>
      </c>
      <c r="J37" s="149">
        <v>0</v>
      </c>
      <c r="K37" s="150" t="s">
        <v>722</v>
      </c>
      <c r="L37" s="151">
        <v>20000</v>
      </c>
      <c r="M37" s="150" t="s">
        <v>615</v>
      </c>
      <c r="N37" s="151">
        <f t="shared" si="1"/>
        <v>40000</v>
      </c>
      <c r="O37" s="167" t="s">
        <v>723</v>
      </c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spans="1:26">
      <c r="A38" s="145" t="s">
        <v>700</v>
      </c>
      <c r="B38" s="146" t="s">
        <v>124</v>
      </c>
      <c r="C38" s="150" t="s">
        <v>701</v>
      </c>
      <c r="D38" s="157" t="s">
        <v>793</v>
      </c>
      <c r="E38" s="145" t="s">
        <v>794</v>
      </c>
      <c r="F38" s="145">
        <v>100</v>
      </c>
      <c r="G38" s="145">
        <v>30</v>
      </c>
      <c r="H38" s="145"/>
      <c r="I38" s="145">
        <v>130</v>
      </c>
      <c r="J38" s="145"/>
      <c r="K38" s="145" t="s">
        <v>690</v>
      </c>
      <c r="L38" s="151">
        <v>300</v>
      </c>
      <c r="M38" s="150" t="s">
        <v>615</v>
      </c>
      <c r="N38" s="151">
        <f t="shared" si="1"/>
        <v>39000</v>
      </c>
      <c r="O38" s="152"/>
      <c r="P38" s="143"/>
      <c r="Q38" s="143"/>
      <c r="R38" s="143"/>
      <c r="S38" s="143"/>
      <c r="T38" s="143"/>
      <c r="U38" s="143"/>
      <c r="V38" s="143"/>
      <c r="W38" s="143"/>
      <c r="X38" s="143" t="s">
        <v>704</v>
      </c>
      <c r="Y38" s="143"/>
      <c r="Z38" s="143"/>
    </row>
    <row r="39" spans="1:26" ht="43.2">
      <c r="A39" s="145" t="s">
        <v>744</v>
      </c>
      <c r="B39" s="146" t="s">
        <v>138</v>
      </c>
      <c r="C39" s="150" t="s">
        <v>795</v>
      </c>
      <c r="D39" s="143" t="s">
        <v>796</v>
      </c>
      <c r="E39" s="150" t="s">
        <v>797</v>
      </c>
      <c r="F39" s="150">
        <v>95</v>
      </c>
      <c r="G39" s="150"/>
      <c r="H39" s="150"/>
      <c r="I39" s="150">
        <v>95</v>
      </c>
      <c r="J39" s="150"/>
      <c r="K39" s="158" t="s">
        <v>690</v>
      </c>
      <c r="L39" s="151">
        <v>400</v>
      </c>
      <c r="M39" s="150" t="s">
        <v>615</v>
      </c>
      <c r="N39" s="151">
        <f t="shared" si="1"/>
        <v>38000</v>
      </c>
      <c r="O39" s="152"/>
      <c r="P39" s="143"/>
      <c r="Q39" s="143"/>
      <c r="R39" s="143"/>
      <c r="S39" s="143"/>
      <c r="T39" s="143"/>
      <c r="U39" s="143"/>
      <c r="V39" s="143"/>
      <c r="W39" s="143"/>
      <c r="X39" s="143" t="s">
        <v>798</v>
      </c>
      <c r="Y39" s="143"/>
      <c r="Z39" s="143"/>
    </row>
    <row r="40" spans="1:26" ht="43.2">
      <c r="A40" s="145" t="s">
        <v>680</v>
      </c>
      <c r="B40" s="146" t="s">
        <v>138</v>
      </c>
      <c r="C40" s="150" t="s">
        <v>799</v>
      </c>
      <c r="D40" s="143" t="s">
        <v>800</v>
      </c>
      <c r="E40" s="150" t="s">
        <v>801</v>
      </c>
      <c r="F40" s="150"/>
      <c r="G40" s="150">
        <v>2</v>
      </c>
      <c r="H40" s="150"/>
      <c r="I40" s="150">
        <v>2</v>
      </c>
      <c r="J40" s="150"/>
      <c r="K40" s="150" t="s">
        <v>440</v>
      </c>
      <c r="L40" s="151">
        <v>19000</v>
      </c>
      <c r="M40" s="150" t="s">
        <v>615</v>
      </c>
      <c r="N40" s="151">
        <f t="shared" si="1"/>
        <v>38000</v>
      </c>
      <c r="O40" s="152"/>
      <c r="P40" s="143"/>
      <c r="Q40" s="143"/>
      <c r="R40" s="143"/>
      <c r="S40" s="143"/>
      <c r="T40" s="143"/>
      <c r="U40" s="143"/>
      <c r="V40" s="143"/>
      <c r="W40" s="143"/>
      <c r="X40" s="143" t="s">
        <v>802</v>
      </c>
      <c r="Y40" s="143"/>
      <c r="Z40" s="143"/>
    </row>
    <row r="41" spans="1:26">
      <c r="A41" s="145" t="s">
        <v>700</v>
      </c>
      <c r="B41" s="146" t="s">
        <v>124</v>
      </c>
      <c r="C41" s="145" t="s">
        <v>707</v>
      </c>
      <c r="D41" s="157" t="s">
        <v>803</v>
      </c>
      <c r="E41" s="145" t="s">
        <v>804</v>
      </c>
      <c r="F41" s="145">
        <v>30</v>
      </c>
      <c r="G41" s="145"/>
      <c r="H41" s="145"/>
      <c r="I41" s="145">
        <v>30</v>
      </c>
      <c r="J41" s="145">
        <v>0</v>
      </c>
      <c r="K41" s="158" t="s">
        <v>684</v>
      </c>
      <c r="L41" s="159">
        <v>1200</v>
      </c>
      <c r="M41" s="150" t="s">
        <v>615</v>
      </c>
      <c r="N41" s="151">
        <f t="shared" si="1"/>
        <v>36000</v>
      </c>
      <c r="O41" s="152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spans="1:26">
      <c r="A42" s="145" t="s">
        <v>700</v>
      </c>
      <c r="B42" s="146" t="s">
        <v>124</v>
      </c>
      <c r="C42" s="145" t="s">
        <v>707</v>
      </c>
      <c r="D42" s="157" t="s">
        <v>803</v>
      </c>
      <c r="E42" s="145" t="s">
        <v>805</v>
      </c>
      <c r="F42" s="145">
        <v>30</v>
      </c>
      <c r="G42" s="145"/>
      <c r="H42" s="145"/>
      <c r="I42" s="145">
        <v>30</v>
      </c>
      <c r="J42" s="145">
        <v>0</v>
      </c>
      <c r="K42" s="158" t="s">
        <v>684</v>
      </c>
      <c r="L42" s="159">
        <v>1200</v>
      </c>
      <c r="M42" s="150" t="s">
        <v>615</v>
      </c>
      <c r="N42" s="151">
        <f t="shared" si="1"/>
        <v>36000</v>
      </c>
      <c r="O42" s="152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spans="1:26" ht="57.6">
      <c r="A43" s="145" t="s">
        <v>718</v>
      </c>
      <c r="B43" s="146" t="s">
        <v>128</v>
      </c>
      <c r="C43" s="150" t="s">
        <v>719</v>
      </c>
      <c r="D43" s="166" t="s">
        <v>791</v>
      </c>
      <c r="E43" s="150" t="s">
        <v>792</v>
      </c>
      <c r="F43" s="150"/>
      <c r="G43" s="150">
        <v>2</v>
      </c>
      <c r="H43" s="150"/>
      <c r="I43" s="181">
        <v>2</v>
      </c>
      <c r="J43" s="149">
        <v>0</v>
      </c>
      <c r="K43" s="150" t="s">
        <v>722</v>
      </c>
      <c r="L43" s="151">
        <v>18000</v>
      </c>
      <c r="M43" s="150" t="s">
        <v>615</v>
      </c>
      <c r="N43" s="151">
        <f t="shared" si="1"/>
        <v>36000</v>
      </c>
      <c r="O43" s="167" t="s">
        <v>723</v>
      </c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spans="1:26" ht="57.6">
      <c r="A44" s="145" t="s">
        <v>718</v>
      </c>
      <c r="B44" s="146" t="s">
        <v>128</v>
      </c>
      <c r="C44" s="150" t="s">
        <v>719</v>
      </c>
      <c r="D44" s="166" t="s">
        <v>750</v>
      </c>
      <c r="E44" s="150" t="s">
        <v>751</v>
      </c>
      <c r="F44" s="150"/>
      <c r="G44" s="150">
        <v>2</v>
      </c>
      <c r="H44" s="150"/>
      <c r="I44" s="149">
        <v>2</v>
      </c>
      <c r="J44" s="149">
        <v>0</v>
      </c>
      <c r="K44" s="150" t="s">
        <v>722</v>
      </c>
      <c r="L44" s="151">
        <v>18000</v>
      </c>
      <c r="M44" s="150" t="s">
        <v>615</v>
      </c>
      <c r="N44" s="151">
        <f t="shared" si="1"/>
        <v>36000</v>
      </c>
      <c r="O44" s="167" t="s">
        <v>723</v>
      </c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spans="1:26" ht="57.6">
      <c r="A45" s="145" t="s">
        <v>718</v>
      </c>
      <c r="B45" s="146" t="s">
        <v>128</v>
      </c>
      <c r="C45" s="150" t="s">
        <v>719</v>
      </c>
      <c r="D45" s="166" t="s">
        <v>806</v>
      </c>
      <c r="E45" s="150" t="s">
        <v>807</v>
      </c>
      <c r="F45" s="150"/>
      <c r="G45" s="150">
        <v>2</v>
      </c>
      <c r="H45" s="150"/>
      <c r="I45" s="149">
        <v>2</v>
      </c>
      <c r="J45" s="149">
        <v>0</v>
      </c>
      <c r="K45" s="150" t="s">
        <v>722</v>
      </c>
      <c r="L45" s="151">
        <v>18000</v>
      </c>
      <c r="M45" s="150" t="s">
        <v>615</v>
      </c>
      <c r="N45" s="151">
        <f t="shared" si="1"/>
        <v>36000</v>
      </c>
      <c r="O45" s="167" t="s">
        <v>723</v>
      </c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spans="1:26" ht="57.6">
      <c r="A46" s="145" t="s">
        <v>718</v>
      </c>
      <c r="B46" s="146" t="s">
        <v>128</v>
      </c>
      <c r="C46" s="150" t="s">
        <v>719</v>
      </c>
      <c r="D46" s="166" t="s">
        <v>808</v>
      </c>
      <c r="E46" s="150" t="s">
        <v>809</v>
      </c>
      <c r="F46" s="150"/>
      <c r="G46" s="150">
        <v>2</v>
      </c>
      <c r="H46" s="150"/>
      <c r="I46" s="149">
        <v>2</v>
      </c>
      <c r="J46" s="149">
        <v>0</v>
      </c>
      <c r="K46" s="150" t="s">
        <v>722</v>
      </c>
      <c r="L46" s="151">
        <v>18000</v>
      </c>
      <c r="M46" s="150" t="s">
        <v>615</v>
      </c>
      <c r="N46" s="151">
        <f t="shared" si="1"/>
        <v>36000</v>
      </c>
      <c r="O46" s="167" t="s">
        <v>723</v>
      </c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spans="1:26" ht="43.2">
      <c r="A47" s="145" t="s">
        <v>718</v>
      </c>
      <c r="B47" s="146" t="s">
        <v>128</v>
      </c>
      <c r="C47" s="150" t="s">
        <v>810</v>
      </c>
      <c r="D47" s="166" t="s">
        <v>811</v>
      </c>
      <c r="E47" s="150" t="s">
        <v>812</v>
      </c>
      <c r="F47" s="150"/>
      <c r="G47" s="150">
        <v>5</v>
      </c>
      <c r="H47" s="150"/>
      <c r="I47" s="182">
        <v>5</v>
      </c>
      <c r="J47" s="182">
        <v>0</v>
      </c>
      <c r="K47" s="150" t="s">
        <v>722</v>
      </c>
      <c r="L47" s="151">
        <v>7000</v>
      </c>
      <c r="M47" s="150" t="s">
        <v>615</v>
      </c>
      <c r="N47" s="151">
        <f t="shared" si="1"/>
        <v>35000</v>
      </c>
      <c r="O47" s="167" t="s">
        <v>723</v>
      </c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spans="1:26" ht="28.8">
      <c r="A48" s="145" t="s">
        <v>680</v>
      </c>
      <c r="B48" s="146" t="s">
        <v>138</v>
      </c>
      <c r="C48" s="150" t="s">
        <v>696</v>
      </c>
      <c r="D48" s="157" t="s">
        <v>813</v>
      </c>
      <c r="E48" s="145" t="s">
        <v>814</v>
      </c>
      <c r="F48" s="145">
        <v>20</v>
      </c>
      <c r="G48" s="145">
        <v>13</v>
      </c>
      <c r="H48" s="145"/>
      <c r="I48" s="145">
        <v>33</v>
      </c>
      <c r="J48" s="145"/>
      <c r="K48" s="150" t="s">
        <v>690</v>
      </c>
      <c r="L48" s="151">
        <v>1050</v>
      </c>
      <c r="M48" s="150" t="s">
        <v>615</v>
      </c>
      <c r="N48" s="151">
        <f t="shared" si="1"/>
        <v>34650</v>
      </c>
      <c r="O48" s="152"/>
      <c r="P48" s="143"/>
      <c r="Q48" s="143"/>
      <c r="R48" s="143"/>
      <c r="S48" s="143"/>
      <c r="T48" s="143"/>
      <c r="U48" s="143"/>
      <c r="V48" s="143"/>
      <c r="W48" s="143"/>
      <c r="X48" s="143" t="s">
        <v>699</v>
      </c>
      <c r="Y48" s="143"/>
      <c r="Z48" s="143"/>
    </row>
    <row r="49" spans="1:26" ht="43.2">
      <c r="A49" s="145" t="s">
        <v>718</v>
      </c>
      <c r="B49" s="146" t="s">
        <v>128</v>
      </c>
      <c r="C49" s="150" t="s">
        <v>815</v>
      </c>
      <c r="D49" s="143" t="s">
        <v>816</v>
      </c>
      <c r="E49" s="150" t="s">
        <v>734</v>
      </c>
      <c r="F49" s="150">
        <v>3</v>
      </c>
      <c r="G49" s="150">
        <v>3</v>
      </c>
      <c r="H49" s="150"/>
      <c r="I49" s="150">
        <v>6</v>
      </c>
      <c r="J49" s="150">
        <v>0</v>
      </c>
      <c r="K49" s="150" t="s">
        <v>440</v>
      </c>
      <c r="L49" s="151">
        <v>5500</v>
      </c>
      <c r="M49" s="150" t="s">
        <v>615</v>
      </c>
      <c r="N49" s="151">
        <f t="shared" si="1"/>
        <v>33000</v>
      </c>
      <c r="O49" s="167" t="s">
        <v>723</v>
      </c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spans="1:26" ht="43.2">
      <c r="A50" s="145" t="s">
        <v>718</v>
      </c>
      <c r="B50" s="146" t="s">
        <v>128</v>
      </c>
      <c r="C50" s="150" t="s">
        <v>749</v>
      </c>
      <c r="D50" s="166" t="s">
        <v>720</v>
      </c>
      <c r="E50" s="150" t="s">
        <v>817</v>
      </c>
      <c r="F50" s="150">
        <v>1</v>
      </c>
      <c r="G50" s="150"/>
      <c r="H50" s="150"/>
      <c r="I50" s="149">
        <v>1</v>
      </c>
      <c r="J50" s="149">
        <v>0</v>
      </c>
      <c r="K50" s="150" t="s">
        <v>440</v>
      </c>
      <c r="L50" s="151">
        <v>32000</v>
      </c>
      <c r="M50" s="150" t="s">
        <v>615</v>
      </c>
      <c r="N50" s="151">
        <f t="shared" si="1"/>
        <v>32000</v>
      </c>
      <c r="O50" s="167" t="s">
        <v>723</v>
      </c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spans="1:26" ht="43.2">
      <c r="A51" s="145" t="s">
        <v>718</v>
      </c>
      <c r="B51" s="146" t="s">
        <v>128</v>
      </c>
      <c r="C51" s="150" t="s">
        <v>749</v>
      </c>
      <c r="D51" s="166" t="s">
        <v>720</v>
      </c>
      <c r="E51" s="150" t="s">
        <v>818</v>
      </c>
      <c r="F51" s="150">
        <v>1</v>
      </c>
      <c r="G51" s="150"/>
      <c r="H51" s="150"/>
      <c r="I51" s="149">
        <v>1</v>
      </c>
      <c r="J51" s="149">
        <v>0</v>
      </c>
      <c r="K51" s="150" t="s">
        <v>722</v>
      </c>
      <c r="L51" s="151">
        <v>32000</v>
      </c>
      <c r="M51" s="150" t="s">
        <v>615</v>
      </c>
      <c r="N51" s="151">
        <f t="shared" si="1"/>
        <v>32000</v>
      </c>
      <c r="O51" s="167" t="s">
        <v>723</v>
      </c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spans="1:26" ht="273.60000000000002">
      <c r="A52" s="145" t="s">
        <v>680</v>
      </c>
      <c r="B52" s="146" t="s">
        <v>138</v>
      </c>
      <c r="C52" s="150" t="s">
        <v>819</v>
      </c>
      <c r="D52" s="143" t="s">
        <v>820</v>
      </c>
      <c r="E52" s="150" t="s">
        <v>821</v>
      </c>
      <c r="F52" s="150"/>
      <c r="G52" s="150">
        <v>38</v>
      </c>
      <c r="H52" s="150"/>
      <c r="I52" s="150">
        <v>38</v>
      </c>
      <c r="J52" s="150">
        <v>0</v>
      </c>
      <c r="K52" s="150" t="s">
        <v>684</v>
      </c>
      <c r="L52" s="151">
        <v>800</v>
      </c>
      <c r="M52" s="150" t="s">
        <v>615</v>
      </c>
      <c r="N52" s="151">
        <f t="shared" si="1"/>
        <v>30400</v>
      </c>
      <c r="O52" s="152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spans="1:26" ht="57.6">
      <c r="A53" s="145" t="s">
        <v>718</v>
      </c>
      <c r="B53" s="146" t="s">
        <v>128</v>
      </c>
      <c r="C53" s="150" t="s">
        <v>822</v>
      </c>
      <c r="D53" s="166" t="s">
        <v>823</v>
      </c>
      <c r="E53" s="150" t="s">
        <v>824</v>
      </c>
      <c r="F53" s="150"/>
      <c r="G53" s="150">
        <v>2</v>
      </c>
      <c r="H53" s="150"/>
      <c r="I53" s="149">
        <v>2</v>
      </c>
      <c r="J53" s="149">
        <v>0</v>
      </c>
      <c r="K53" s="150" t="s">
        <v>722</v>
      </c>
      <c r="L53" s="151">
        <v>15000</v>
      </c>
      <c r="M53" s="150" t="s">
        <v>615</v>
      </c>
      <c r="N53" s="151">
        <f t="shared" si="1"/>
        <v>30000</v>
      </c>
      <c r="O53" s="167" t="s">
        <v>723</v>
      </c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spans="1:26" ht="115.2">
      <c r="A54" s="145" t="s">
        <v>725</v>
      </c>
      <c r="B54" s="146" t="s">
        <v>128</v>
      </c>
      <c r="C54" s="168" t="s">
        <v>825</v>
      </c>
      <c r="D54" s="169" t="s">
        <v>727</v>
      </c>
      <c r="E54" s="145" t="s">
        <v>826</v>
      </c>
      <c r="F54" s="145"/>
      <c r="G54" s="145">
        <v>1</v>
      </c>
      <c r="H54" s="145"/>
      <c r="I54" s="171">
        <v>1</v>
      </c>
      <c r="J54" s="171">
        <v>1</v>
      </c>
      <c r="K54" s="172" t="s">
        <v>729</v>
      </c>
      <c r="L54" s="173">
        <v>29700</v>
      </c>
      <c r="M54" s="150" t="s">
        <v>615</v>
      </c>
      <c r="N54" s="151">
        <f t="shared" si="1"/>
        <v>29700</v>
      </c>
      <c r="O54" s="152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spans="1:26" ht="28.8">
      <c r="A55" s="145" t="s">
        <v>700</v>
      </c>
      <c r="B55" s="146" t="s">
        <v>124</v>
      </c>
      <c r="C55" s="145" t="s">
        <v>827</v>
      </c>
      <c r="D55" s="157" t="s">
        <v>828</v>
      </c>
      <c r="E55" s="145" t="s">
        <v>829</v>
      </c>
      <c r="F55" s="145">
        <v>10</v>
      </c>
      <c r="G55" s="145"/>
      <c r="H55" s="145"/>
      <c r="I55" s="150">
        <v>10</v>
      </c>
      <c r="J55" s="150">
        <v>0</v>
      </c>
      <c r="K55" s="158" t="s">
        <v>684</v>
      </c>
      <c r="L55" s="151">
        <v>2800</v>
      </c>
      <c r="M55" s="150" t="s">
        <v>615</v>
      </c>
      <c r="N55" s="151">
        <f t="shared" si="1"/>
        <v>28000</v>
      </c>
      <c r="O55" s="152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spans="1:26" ht="43.2">
      <c r="A56" s="145" t="s">
        <v>718</v>
      </c>
      <c r="B56" s="146" t="s">
        <v>128</v>
      </c>
      <c r="C56" s="150" t="s">
        <v>822</v>
      </c>
      <c r="D56" s="166" t="s">
        <v>720</v>
      </c>
      <c r="E56" s="150" t="s">
        <v>830</v>
      </c>
      <c r="F56" s="150"/>
      <c r="G56" s="150">
        <v>1</v>
      </c>
      <c r="H56" s="150"/>
      <c r="I56" s="149">
        <v>1</v>
      </c>
      <c r="J56" s="149">
        <v>0</v>
      </c>
      <c r="K56" s="150" t="s">
        <v>722</v>
      </c>
      <c r="L56" s="151">
        <v>28000</v>
      </c>
      <c r="M56" s="150" t="s">
        <v>615</v>
      </c>
      <c r="N56" s="151">
        <f t="shared" si="1"/>
        <v>28000</v>
      </c>
      <c r="O56" s="167" t="s">
        <v>723</v>
      </c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spans="1:26" ht="43.2">
      <c r="A57" s="145" t="s">
        <v>718</v>
      </c>
      <c r="B57" s="146" t="s">
        <v>128</v>
      </c>
      <c r="C57" s="150" t="s">
        <v>822</v>
      </c>
      <c r="D57" s="166" t="s">
        <v>720</v>
      </c>
      <c r="E57" s="150" t="s">
        <v>831</v>
      </c>
      <c r="F57" s="150"/>
      <c r="G57" s="150">
        <v>1</v>
      </c>
      <c r="H57" s="150"/>
      <c r="I57" s="149">
        <v>1</v>
      </c>
      <c r="J57" s="149">
        <v>0</v>
      </c>
      <c r="K57" s="150" t="s">
        <v>722</v>
      </c>
      <c r="L57" s="151">
        <v>28000</v>
      </c>
      <c r="M57" s="150" t="s">
        <v>615</v>
      </c>
      <c r="N57" s="151">
        <f t="shared" si="1"/>
        <v>28000</v>
      </c>
      <c r="O57" s="167" t="s">
        <v>723</v>
      </c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spans="1:26">
      <c r="A58" s="145" t="s">
        <v>832</v>
      </c>
      <c r="B58" s="146" t="s">
        <v>128</v>
      </c>
      <c r="C58" s="150" t="s">
        <v>833</v>
      </c>
      <c r="D58" s="166" t="s">
        <v>834</v>
      </c>
      <c r="E58" s="160" t="s">
        <v>835</v>
      </c>
      <c r="F58" s="160"/>
      <c r="G58" s="160">
        <v>5</v>
      </c>
      <c r="H58" s="160"/>
      <c r="I58" s="149">
        <v>5</v>
      </c>
      <c r="J58" s="145">
        <v>0</v>
      </c>
      <c r="K58" s="158" t="s">
        <v>684</v>
      </c>
      <c r="L58" s="151">
        <v>5500</v>
      </c>
      <c r="M58" s="150" t="s">
        <v>615</v>
      </c>
      <c r="N58" s="151">
        <f t="shared" si="1"/>
        <v>27500</v>
      </c>
      <c r="O58" s="167" t="s">
        <v>723</v>
      </c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spans="1:26" ht="43.2">
      <c r="A59" s="145" t="s">
        <v>718</v>
      </c>
      <c r="B59" s="146" t="s">
        <v>128</v>
      </c>
      <c r="C59" s="150" t="s">
        <v>836</v>
      </c>
      <c r="D59" s="166" t="s">
        <v>837</v>
      </c>
      <c r="E59" s="150" t="s">
        <v>734</v>
      </c>
      <c r="F59" s="150"/>
      <c r="G59" s="150">
        <v>6</v>
      </c>
      <c r="H59" s="150"/>
      <c r="I59" s="150">
        <v>6</v>
      </c>
      <c r="J59" s="150">
        <v>0</v>
      </c>
      <c r="K59" s="150" t="s">
        <v>722</v>
      </c>
      <c r="L59" s="151">
        <v>4500</v>
      </c>
      <c r="M59" s="150" t="s">
        <v>615</v>
      </c>
      <c r="N59" s="151">
        <f t="shared" si="1"/>
        <v>27000</v>
      </c>
      <c r="O59" s="167" t="s">
        <v>723</v>
      </c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spans="1:26" ht="43.2">
      <c r="A60" s="145" t="s">
        <v>718</v>
      </c>
      <c r="B60" s="146" t="s">
        <v>128</v>
      </c>
      <c r="C60" s="150" t="s">
        <v>838</v>
      </c>
      <c r="D60" s="166" t="s">
        <v>839</v>
      </c>
      <c r="E60" s="150" t="s">
        <v>734</v>
      </c>
      <c r="F60" s="150"/>
      <c r="G60" s="150">
        <v>6</v>
      </c>
      <c r="H60" s="150"/>
      <c r="I60" s="150">
        <v>6</v>
      </c>
      <c r="J60" s="150">
        <v>0</v>
      </c>
      <c r="K60" s="150" t="s">
        <v>722</v>
      </c>
      <c r="L60" s="151">
        <v>4500</v>
      </c>
      <c r="M60" s="150" t="s">
        <v>615</v>
      </c>
      <c r="N60" s="151">
        <f t="shared" si="1"/>
        <v>27000</v>
      </c>
      <c r="O60" s="167" t="s">
        <v>723</v>
      </c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spans="1:26" ht="115.2">
      <c r="A61" s="145" t="s">
        <v>725</v>
      </c>
      <c r="B61" s="146" t="s">
        <v>128</v>
      </c>
      <c r="C61" s="168" t="s">
        <v>840</v>
      </c>
      <c r="D61" s="169" t="s">
        <v>841</v>
      </c>
      <c r="E61" s="145" t="s">
        <v>842</v>
      </c>
      <c r="F61" s="145"/>
      <c r="G61" s="145">
        <v>1</v>
      </c>
      <c r="H61" s="145"/>
      <c r="I61" s="171">
        <v>1</v>
      </c>
      <c r="J61" s="171">
        <v>1</v>
      </c>
      <c r="K61" s="172" t="s">
        <v>729</v>
      </c>
      <c r="L61" s="173">
        <v>26000</v>
      </c>
      <c r="M61" s="150" t="s">
        <v>615</v>
      </c>
      <c r="N61" s="151">
        <f t="shared" si="1"/>
        <v>26000</v>
      </c>
      <c r="O61" s="152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spans="1:26" ht="72">
      <c r="A62" s="145" t="s">
        <v>710</v>
      </c>
      <c r="B62" s="146" t="s">
        <v>126</v>
      </c>
      <c r="C62" s="145" t="s">
        <v>707</v>
      </c>
      <c r="D62" s="157" t="s">
        <v>843</v>
      </c>
      <c r="E62" s="145" t="s">
        <v>844</v>
      </c>
      <c r="F62" s="145">
        <v>64</v>
      </c>
      <c r="G62" s="145"/>
      <c r="H62" s="145"/>
      <c r="I62" s="150">
        <v>64</v>
      </c>
      <c r="J62" s="150">
        <v>0</v>
      </c>
      <c r="K62" s="150" t="s">
        <v>845</v>
      </c>
      <c r="L62" s="183">
        <v>400</v>
      </c>
      <c r="M62" s="150" t="s">
        <v>615</v>
      </c>
      <c r="N62" s="151">
        <f t="shared" si="1"/>
        <v>25600</v>
      </c>
      <c r="O62" s="152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spans="1:26">
      <c r="A63" s="145" t="s">
        <v>832</v>
      </c>
      <c r="B63" s="146" t="s">
        <v>128</v>
      </c>
      <c r="C63" s="150" t="s">
        <v>833</v>
      </c>
      <c r="D63" s="166" t="s">
        <v>846</v>
      </c>
      <c r="E63" s="160" t="s">
        <v>847</v>
      </c>
      <c r="F63" s="160"/>
      <c r="G63" s="160">
        <v>8</v>
      </c>
      <c r="H63" s="160"/>
      <c r="I63" s="149">
        <v>8</v>
      </c>
      <c r="J63" s="145">
        <v>0</v>
      </c>
      <c r="K63" s="158" t="s">
        <v>684</v>
      </c>
      <c r="L63" s="151">
        <v>3200</v>
      </c>
      <c r="M63" s="150" t="s">
        <v>615</v>
      </c>
      <c r="N63" s="151">
        <f t="shared" si="1"/>
        <v>25600</v>
      </c>
      <c r="O63" s="167" t="s">
        <v>723</v>
      </c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spans="1:26">
      <c r="A64" s="145" t="s">
        <v>832</v>
      </c>
      <c r="B64" s="146" t="s">
        <v>128</v>
      </c>
      <c r="C64" s="150" t="s">
        <v>833</v>
      </c>
      <c r="D64" s="166" t="s">
        <v>848</v>
      </c>
      <c r="E64" s="160" t="s">
        <v>849</v>
      </c>
      <c r="F64" s="160"/>
      <c r="G64" s="160">
        <v>8</v>
      </c>
      <c r="H64" s="160"/>
      <c r="I64" s="149">
        <v>8</v>
      </c>
      <c r="J64" s="145">
        <v>0</v>
      </c>
      <c r="K64" s="158" t="s">
        <v>684</v>
      </c>
      <c r="L64" s="151">
        <v>3200</v>
      </c>
      <c r="M64" s="150" t="s">
        <v>615</v>
      </c>
      <c r="N64" s="151">
        <f t="shared" si="1"/>
        <v>25600</v>
      </c>
      <c r="O64" s="167" t="s">
        <v>723</v>
      </c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spans="1:26">
      <c r="A65" s="145" t="s">
        <v>781</v>
      </c>
      <c r="B65" s="146" t="s">
        <v>118</v>
      </c>
      <c r="C65" s="150" t="s">
        <v>850</v>
      </c>
      <c r="D65" s="175" t="s">
        <v>851</v>
      </c>
      <c r="E65" s="176" t="s">
        <v>851</v>
      </c>
      <c r="F65" s="176">
        <v>15</v>
      </c>
      <c r="G65" s="176"/>
      <c r="H65" s="176"/>
      <c r="I65" s="150">
        <v>15</v>
      </c>
      <c r="J65" s="150"/>
      <c r="K65" s="165" t="s">
        <v>852</v>
      </c>
      <c r="L65" s="183">
        <v>1700</v>
      </c>
      <c r="M65" s="150" t="s">
        <v>615</v>
      </c>
      <c r="N65" s="151">
        <f t="shared" si="1"/>
        <v>25500</v>
      </c>
      <c r="O65" s="152"/>
      <c r="P65" s="143"/>
      <c r="Q65" s="143"/>
      <c r="R65" s="143"/>
      <c r="S65" s="143"/>
      <c r="T65" s="143"/>
      <c r="U65" s="143"/>
      <c r="V65" s="143"/>
      <c r="W65" s="143"/>
      <c r="X65" s="143" t="s">
        <v>853</v>
      </c>
      <c r="Y65" s="143"/>
      <c r="Z65" s="143"/>
    </row>
    <row r="66" spans="1:26">
      <c r="A66" s="145" t="s">
        <v>700</v>
      </c>
      <c r="B66" s="146" t="s">
        <v>124</v>
      </c>
      <c r="C66" s="158" t="s">
        <v>854</v>
      </c>
      <c r="D66" s="184" t="s">
        <v>854</v>
      </c>
      <c r="E66" s="158" t="s">
        <v>855</v>
      </c>
      <c r="F66" s="158">
        <v>15</v>
      </c>
      <c r="G66" s="158">
        <v>10</v>
      </c>
      <c r="H66" s="158"/>
      <c r="I66" s="145">
        <v>25</v>
      </c>
      <c r="J66" s="145"/>
      <c r="K66" s="158" t="s">
        <v>690</v>
      </c>
      <c r="L66" s="151">
        <v>1000</v>
      </c>
      <c r="M66" s="150" t="s">
        <v>615</v>
      </c>
      <c r="N66" s="151">
        <f t="shared" si="1"/>
        <v>25000</v>
      </c>
      <c r="O66" s="152"/>
      <c r="P66" s="143"/>
      <c r="Q66" s="143"/>
      <c r="R66" s="143"/>
      <c r="S66" s="143"/>
      <c r="T66" s="143"/>
      <c r="U66" s="143"/>
      <c r="V66" s="143"/>
      <c r="W66" s="143"/>
      <c r="X66" s="143" t="s">
        <v>856</v>
      </c>
      <c r="Y66" s="143"/>
      <c r="Z66" s="143"/>
    </row>
    <row r="67" spans="1:26">
      <c r="A67" s="145" t="s">
        <v>700</v>
      </c>
      <c r="B67" s="146" t="s">
        <v>124</v>
      </c>
      <c r="C67" s="158" t="s">
        <v>854</v>
      </c>
      <c r="D67" s="184" t="s">
        <v>854</v>
      </c>
      <c r="E67" s="158" t="s">
        <v>857</v>
      </c>
      <c r="F67" s="158">
        <v>15</v>
      </c>
      <c r="G67" s="158">
        <v>10</v>
      </c>
      <c r="H67" s="158"/>
      <c r="I67" s="145">
        <v>25</v>
      </c>
      <c r="J67" s="145"/>
      <c r="K67" s="158" t="s">
        <v>690</v>
      </c>
      <c r="L67" s="151">
        <v>1000</v>
      </c>
      <c r="M67" s="150" t="s">
        <v>615</v>
      </c>
      <c r="N67" s="151">
        <f t="shared" si="1"/>
        <v>25000</v>
      </c>
      <c r="O67" s="152"/>
      <c r="P67" s="143"/>
      <c r="Q67" s="143"/>
      <c r="R67" s="143"/>
      <c r="S67" s="143"/>
      <c r="T67" s="143"/>
      <c r="U67" s="143"/>
      <c r="V67" s="143"/>
      <c r="W67" s="143"/>
      <c r="X67" s="143" t="s">
        <v>856</v>
      </c>
      <c r="Y67" s="143"/>
      <c r="Z67" s="143"/>
    </row>
    <row r="68" spans="1:26">
      <c r="A68" s="145" t="s">
        <v>832</v>
      </c>
      <c r="B68" s="146" t="s">
        <v>128</v>
      </c>
      <c r="C68" s="150" t="s">
        <v>833</v>
      </c>
      <c r="D68" s="166" t="s">
        <v>858</v>
      </c>
      <c r="E68" s="160" t="s">
        <v>859</v>
      </c>
      <c r="F68" s="160">
        <v>5</v>
      </c>
      <c r="G68" s="160"/>
      <c r="H68" s="160"/>
      <c r="I68" s="149">
        <v>5</v>
      </c>
      <c r="J68" s="145">
        <v>0</v>
      </c>
      <c r="K68" s="158" t="s">
        <v>684</v>
      </c>
      <c r="L68" s="151">
        <v>5000</v>
      </c>
      <c r="M68" s="150" t="s">
        <v>615</v>
      </c>
      <c r="N68" s="151">
        <f t="shared" si="1"/>
        <v>25000</v>
      </c>
      <c r="O68" s="167" t="s">
        <v>723</v>
      </c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spans="1:26" ht="43.2">
      <c r="A69" s="145" t="s">
        <v>680</v>
      </c>
      <c r="B69" s="146" t="s">
        <v>138</v>
      </c>
      <c r="C69" s="150" t="s">
        <v>696</v>
      </c>
      <c r="D69" s="143" t="s">
        <v>860</v>
      </c>
      <c r="E69" s="150" t="s">
        <v>861</v>
      </c>
      <c r="F69" s="150"/>
      <c r="G69" s="150">
        <v>10</v>
      </c>
      <c r="H69" s="150"/>
      <c r="I69" s="150">
        <v>10</v>
      </c>
      <c r="J69" s="150"/>
      <c r="K69" s="150" t="s">
        <v>690</v>
      </c>
      <c r="L69" s="151">
        <v>2500</v>
      </c>
      <c r="M69" s="150" t="s">
        <v>615</v>
      </c>
      <c r="N69" s="151">
        <f t="shared" si="1"/>
        <v>25000</v>
      </c>
      <c r="O69" s="152"/>
      <c r="P69" s="143"/>
      <c r="Q69" s="143"/>
      <c r="R69" s="143"/>
      <c r="S69" s="143"/>
      <c r="T69" s="143"/>
      <c r="U69" s="143"/>
      <c r="V69" s="143"/>
      <c r="W69" s="143"/>
      <c r="X69" s="143" t="s">
        <v>862</v>
      </c>
      <c r="Y69" s="143"/>
      <c r="Z69" s="143"/>
    </row>
    <row r="70" spans="1:26">
      <c r="A70" s="145" t="s">
        <v>781</v>
      </c>
      <c r="B70" s="146" t="s">
        <v>118</v>
      </c>
      <c r="C70" s="150" t="s">
        <v>850</v>
      </c>
      <c r="D70" s="143" t="s">
        <v>863</v>
      </c>
      <c r="E70" s="150" t="s">
        <v>863</v>
      </c>
      <c r="F70" s="150">
        <v>8</v>
      </c>
      <c r="G70" s="150"/>
      <c r="H70" s="150"/>
      <c r="I70" s="150">
        <v>8</v>
      </c>
      <c r="J70" s="150"/>
      <c r="K70" s="165" t="s">
        <v>690</v>
      </c>
      <c r="L70" s="183">
        <v>3100</v>
      </c>
      <c r="M70" s="150" t="s">
        <v>615</v>
      </c>
      <c r="N70" s="151">
        <f t="shared" si="1"/>
        <v>24800</v>
      </c>
      <c r="O70" s="152"/>
      <c r="P70" s="143"/>
      <c r="Q70" s="143"/>
      <c r="R70" s="143"/>
      <c r="S70" s="143"/>
      <c r="T70" s="143"/>
      <c r="U70" s="143"/>
      <c r="V70" s="143"/>
      <c r="W70" s="143"/>
      <c r="X70" s="143" t="s">
        <v>853</v>
      </c>
      <c r="Y70" s="143"/>
      <c r="Z70" s="143"/>
    </row>
    <row r="71" spans="1:26" ht="43.2">
      <c r="A71" s="145" t="s">
        <v>700</v>
      </c>
      <c r="B71" s="146" t="s">
        <v>124</v>
      </c>
      <c r="C71" s="175" t="s">
        <v>864</v>
      </c>
      <c r="D71" s="175" t="s">
        <v>864</v>
      </c>
      <c r="E71" s="150" t="s">
        <v>865</v>
      </c>
      <c r="F71" s="150">
        <v>10</v>
      </c>
      <c r="G71" s="150">
        <v>2</v>
      </c>
      <c r="H71" s="150"/>
      <c r="I71" s="150">
        <v>12</v>
      </c>
      <c r="J71" s="150"/>
      <c r="K71" s="165" t="s">
        <v>690</v>
      </c>
      <c r="L71" s="151">
        <v>2000</v>
      </c>
      <c r="M71" s="150" t="s">
        <v>615</v>
      </c>
      <c r="N71" s="151">
        <f t="shared" si="1"/>
        <v>24000</v>
      </c>
      <c r="O71" s="152"/>
      <c r="P71" s="143"/>
      <c r="Q71" s="143"/>
      <c r="R71" s="143"/>
      <c r="S71" s="143"/>
      <c r="T71" s="143"/>
      <c r="U71" s="143"/>
      <c r="V71" s="143"/>
      <c r="W71" s="143"/>
      <c r="X71" s="143" t="s">
        <v>866</v>
      </c>
      <c r="Y71" s="143"/>
      <c r="Z71" s="143"/>
    </row>
    <row r="72" spans="1:26" ht="43.2">
      <c r="A72" s="145" t="s">
        <v>744</v>
      </c>
      <c r="B72" s="146" t="s">
        <v>138</v>
      </c>
      <c r="C72" s="145" t="s">
        <v>867</v>
      </c>
      <c r="D72" s="184" t="s">
        <v>868</v>
      </c>
      <c r="E72" s="145" t="s">
        <v>869</v>
      </c>
      <c r="F72" s="145"/>
      <c r="G72" s="145">
        <v>30</v>
      </c>
      <c r="H72" s="145"/>
      <c r="I72" s="145">
        <v>30</v>
      </c>
      <c r="J72" s="185">
        <v>10</v>
      </c>
      <c r="K72" s="162" t="s">
        <v>870</v>
      </c>
      <c r="L72" s="173">
        <v>800</v>
      </c>
      <c r="M72" s="150" t="s">
        <v>615</v>
      </c>
      <c r="N72" s="151">
        <f t="shared" si="1"/>
        <v>24000</v>
      </c>
      <c r="O72" s="167" t="s">
        <v>723</v>
      </c>
      <c r="P72" s="143"/>
      <c r="Q72" s="143"/>
      <c r="R72" s="143"/>
      <c r="S72" s="143"/>
      <c r="T72" s="143"/>
      <c r="U72" s="143"/>
      <c r="V72" s="143"/>
      <c r="W72" s="143"/>
      <c r="X72" s="143"/>
      <c r="Y72" s="186">
        <f>J72*L72</f>
        <v>8000</v>
      </c>
      <c r="Z72" s="143"/>
    </row>
    <row r="73" spans="1:26" ht="43.2">
      <c r="A73" s="145" t="s">
        <v>744</v>
      </c>
      <c r="B73" s="146" t="s">
        <v>138</v>
      </c>
      <c r="C73" s="145" t="s">
        <v>871</v>
      </c>
      <c r="D73" s="184" t="s">
        <v>868</v>
      </c>
      <c r="E73" s="145" t="s">
        <v>872</v>
      </c>
      <c r="F73" s="145"/>
      <c r="G73" s="145">
        <v>30</v>
      </c>
      <c r="H73" s="145"/>
      <c r="I73" s="145">
        <v>30</v>
      </c>
      <c r="J73" s="187">
        <v>167</v>
      </c>
      <c r="K73" s="162" t="s">
        <v>870</v>
      </c>
      <c r="L73" s="173">
        <v>800</v>
      </c>
      <c r="M73" s="150" t="s">
        <v>615</v>
      </c>
      <c r="N73" s="151">
        <f t="shared" si="1"/>
        <v>24000</v>
      </c>
      <c r="O73" s="167" t="s">
        <v>723</v>
      </c>
      <c r="P73" s="143"/>
      <c r="Q73" s="143"/>
      <c r="R73" s="143"/>
      <c r="S73" s="143"/>
      <c r="T73" s="143"/>
      <c r="U73" s="143"/>
      <c r="V73" s="143"/>
      <c r="W73" s="143"/>
      <c r="X73" s="143"/>
      <c r="Y73" s="186">
        <f>J73*L73</f>
        <v>133600</v>
      </c>
      <c r="Z73" s="143"/>
    </row>
    <row r="74" spans="1:26" ht="43.2">
      <c r="A74" s="145" t="s">
        <v>718</v>
      </c>
      <c r="B74" s="146" t="s">
        <v>128</v>
      </c>
      <c r="C74" s="150" t="s">
        <v>873</v>
      </c>
      <c r="D74" s="166" t="s">
        <v>874</v>
      </c>
      <c r="E74" s="150" t="s">
        <v>734</v>
      </c>
      <c r="F74" s="150">
        <v>16</v>
      </c>
      <c r="G74" s="150"/>
      <c r="H74" s="150"/>
      <c r="I74" s="150">
        <v>16</v>
      </c>
      <c r="J74" s="150">
        <v>0</v>
      </c>
      <c r="K74" s="150" t="s">
        <v>722</v>
      </c>
      <c r="L74" s="151">
        <v>1500</v>
      </c>
      <c r="M74" s="150" t="s">
        <v>615</v>
      </c>
      <c r="N74" s="151">
        <f t="shared" si="1"/>
        <v>24000</v>
      </c>
      <c r="O74" s="167" t="s">
        <v>723</v>
      </c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spans="1:26" ht="115.2">
      <c r="A75" s="145" t="s">
        <v>725</v>
      </c>
      <c r="B75" s="146" t="s">
        <v>128</v>
      </c>
      <c r="C75" s="168" t="s">
        <v>875</v>
      </c>
      <c r="D75" s="169" t="s">
        <v>727</v>
      </c>
      <c r="E75" s="145" t="s">
        <v>769</v>
      </c>
      <c r="F75" s="145"/>
      <c r="G75" s="145">
        <v>1</v>
      </c>
      <c r="H75" s="145"/>
      <c r="I75" s="171">
        <v>1</v>
      </c>
      <c r="J75" s="171">
        <v>1</v>
      </c>
      <c r="K75" s="172" t="s">
        <v>729</v>
      </c>
      <c r="L75" s="173">
        <v>23100</v>
      </c>
      <c r="M75" s="150" t="s">
        <v>615</v>
      </c>
      <c r="N75" s="151">
        <f t="shared" si="1"/>
        <v>23100</v>
      </c>
      <c r="O75" s="152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spans="1:26" ht="115.2">
      <c r="A76" s="145" t="s">
        <v>725</v>
      </c>
      <c r="B76" s="146" t="s">
        <v>128</v>
      </c>
      <c r="C76" s="168" t="s">
        <v>774</v>
      </c>
      <c r="D76" s="169" t="s">
        <v>841</v>
      </c>
      <c r="E76" s="145" t="s">
        <v>776</v>
      </c>
      <c r="F76" s="145">
        <v>2</v>
      </c>
      <c r="G76" s="145"/>
      <c r="H76" s="145"/>
      <c r="I76" s="172">
        <v>2</v>
      </c>
      <c r="J76" s="172">
        <v>0</v>
      </c>
      <c r="K76" s="172" t="s">
        <v>729</v>
      </c>
      <c r="L76" s="173">
        <v>11500</v>
      </c>
      <c r="M76" s="150" t="s">
        <v>615</v>
      </c>
      <c r="N76" s="151">
        <f t="shared" si="1"/>
        <v>23000</v>
      </c>
      <c r="O76" s="152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spans="1:26">
      <c r="A77" s="145" t="s">
        <v>700</v>
      </c>
      <c r="B77" s="146" t="s">
        <v>124</v>
      </c>
      <c r="C77" s="150" t="s">
        <v>715</v>
      </c>
      <c r="D77" s="163" t="s">
        <v>876</v>
      </c>
      <c r="E77" s="150"/>
      <c r="F77" s="150">
        <v>1</v>
      </c>
      <c r="G77" s="150"/>
      <c r="H77" s="150"/>
      <c r="I77" s="164">
        <v>1</v>
      </c>
      <c r="J77" s="164"/>
      <c r="K77" s="165" t="s">
        <v>690</v>
      </c>
      <c r="L77" s="151">
        <v>22898</v>
      </c>
      <c r="M77" s="150" t="s">
        <v>615</v>
      </c>
      <c r="N77" s="151">
        <f t="shared" si="1"/>
        <v>22898</v>
      </c>
      <c r="O77" s="152"/>
      <c r="P77" s="143"/>
      <c r="Q77" s="143"/>
      <c r="R77" s="143"/>
      <c r="S77" s="143"/>
      <c r="T77" s="143"/>
      <c r="U77" s="143"/>
      <c r="V77" s="143"/>
      <c r="W77" s="143"/>
      <c r="X77" s="143" t="s">
        <v>717</v>
      </c>
      <c r="Y77" s="143"/>
      <c r="Z77" s="143"/>
    </row>
    <row r="78" spans="1:26" ht="115.2">
      <c r="A78" s="145" t="s">
        <v>725</v>
      </c>
      <c r="B78" s="146" t="s">
        <v>128</v>
      </c>
      <c r="C78" s="168" t="s">
        <v>877</v>
      </c>
      <c r="D78" s="169" t="s">
        <v>841</v>
      </c>
      <c r="E78" s="145" t="s">
        <v>878</v>
      </c>
      <c r="F78" s="145">
        <v>1</v>
      </c>
      <c r="G78" s="145">
        <v>1</v>
      </c>
      <c r="H78" s="145"/>
      <c r="I78" s="172">
        <v>2</v>
      </c>
      <c r="J78" s="172">
        <v>0</v>
      </c>
      <c r="K78" s="172" t="s">
        <v>729</v>
      </c>
      <c r="L78" s="173">
        <v>11430</v>
      </c>
      <c r="M78" s="150" t="s">
        <v>615</v>
      </c>
      <c r="N78" s="151">
        <f t="shared" si="1"/>
        <v>22860</v>
      </c>
      <c r="O78" s="152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spans="1:26" ht="115.2">
      <c r="A79" s="145" t="s">
        <v>725</v>
      </c>
      <c r="B79" s="146" t="s">
        <v>128</v>
      </c>
      <c r="C79" s="168" t="s">
        <v>879</v>
      </c>
      <c r="D79" s="169" t="s">
        <v>841</v>
      </c>
      <c r="E79" s="145" t="s">
        <v>880</v>
      </c>
      <c r="F79" s="145">
        <v>1</v>
      </c>
      <c r="G79" s="145">
        <v>1</v>
      </c>
      <c r="H79" s="145"/>
      <c r="I79" s="172">
        <v>2</v>
      </c>
      <c r="J79" s="172">
        <v>0</v>
      </c>
      <c r="K79" s="172" t="s">
        <v>729</v>
      </c>
      <c r="L79" s="173">
        <v>11400</v>
      </c>
      <c r="M79" s="150" t="s">
        <v>615</v>
      </c>
      <c r="N79" s="151">
        <f t="shared" si="1"/>
        <v>22800</v>
      </c>
      <c r="O79" s="152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spans="1:26">
      <c r="A80" s="145" t="s">
        <v>781</v>
      </c>
      <c r="B80" s="145" t="s">
        <v>118</v>
      </c>
      <c r="C80" s="145" t="s">
        <v>881</v>
      </c>
      <c r="D80" s="184" t="s">
        <v>882</v>
      </c>
      <c r="E80" s="145" t="s">
        <v>883</v>
      </c>
      <c r="F80" s="145">
        <v>75</v>
      </c>
      <c r="G80" s="145">
        <v>75</v>
      </c>
      <c r="H80" s="145"/>
      <c r="I80" s="145">
        <v>150</v>
      </c>
      <c r="J80" s="145">
        <v>0</v>
      </c>
      <c r="K80" s="188" t="s">
        <v>884</v>
      </c>
      <c r="L80" s="159">
        <v>150</v>
      </c>
      <c r="M80" s="145" t="s">
        <v>615</v>
      </c>
      <c r="N80" s="179">
        <f t="shared" si="1"/>
        <v>22500</v>
      </c>
      <c r="O80" s="152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spans="1:26" ht="43.2">
      <c r="A81" s="145" t="s">
        <v>700</v>
      </c>
      <c r="B81" s="146" t="s">
        <v>124</v>
      </c>
      <c r="C81" s="145" t="s">
        <v>707</v>
      </c>
      <c r="D81" s="157" t="s">
        <v>885</v>
      </c>
      <c r="E81" s="145" t="s">
        <v>886</v>
      </c>
      <c r="F81" s="145">
        <v>5</v>
      </c>
      <c r="G81" s="145"/>
      <c r="H81" s="145"/>
      <c r="I81" s="150">
        <v>5</v>
      </c>
      <c r="J81" s="150">
        <v>0</v>
      </c>
      <c r="K81" s="158" t="s">
        <v>684</v>
      </c>
      <c r="L81" s="151">
        <v>4500</v>
      </c>
      <c r="M81" s="150" t="s">
        <v>615</v>
      </c>
      <c r="N81" s="151">
        <f t="shared" si="1"/>
        <v>22500</v>
      </c>
      <c r="O81" s="152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spans="1:26">
      <c r="A82" s="145" t="s">
        <v>700</v>
      </c>
      <c r="B82" s="146" t="s">
        <v>124</v>
      </c>
      <c r="C82" s="145" t="s">
        <v>707</v>
      </c>
      <c r="D82" s="157" t="s">
        <v>887</v>
      </c>
      <c r="E82" s="145" t="s">
        <v>888</v>
      </c>
      <c r="F82" s="145"/>
      <c r="G82" s="145">
        <v>15</v>
      </c>
      <c r="H82" s="145"/>
      <c r="I82" s="145">
        <v>15</v>
      </c>
      <c r="J82" s="145">
        <v>0</v>
      </c>
      <c r="K82" s="158" t="s">
        <v>684</v>
      </c>
      <c r="L82" s="151">
        <v>1500</v>
      </c>
      <c r="M82" s="150" t="s">
        <v>615</v>
      </c>
      <c r="N82" s="151">
        <f t="shared" si="1"/>
        <v>22500</v>
      </c>
      <c r="O82" s="152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spans="1:26" ht="28.8">
      <c r="A83" s="145" t="s">
        <v>680</v>
      </c>
      <c r="B83" s="146" t="s">
        <v>138</v>
      </c>
      <c r="C83" s="150" t="s">
        <v>696</v>
      </c>
      <c r="D83" s="157" t="s">
        <v>889</v>
      </c>
      <c r="E83" s="145" t="s">
        <v>890</v>
      </c>
      <c r="F83" s="145">
        <v>10</v>
      </c>
      <c r="G83" s="145">
        <v>15</v>
      </c>
      <c r="H83" s="145"/>
      <c r="I83" s="145">
        <v>25</v>
      </c>
      <c r="J83" s="145"/>
      <c r="K83" s="150" t="s">
        <v>690</v>
      </c>
      <c r="L83" s="151">
        <v>900</v>
      </c>
      <c r="M83" s="150" t="s">
        <v>615</v>
      </c>
      <c r="N83" s="151">
        <f t="shared" si="1"/>
        <v>22500</v>
      </c>
      <c r="O83" s="152"/>
      <c r="P83" s="143"/>
      <c r="Q83" s="143"/>
      <c r="R83" s="143"/>
      <c r="S83" s="143"/>
      <c r="T83" s="143"/>
      <c r="U83" s="143"/>
      <c r="V83" s="143"/>
      <c r="W83" s="143"/>
      <c r="X83" s="143" t="s">
        <v>699</v>
      </c>
      <c r="Y83" s="143"/>
      <c r="Z83" s="143"/>
    </row>
    <row r="84" spans="1:26">
      <c r="A84" s="145" t="s">
        <v>832</v>
      </c>
      <c r="B84" s="146" t="s">
        <v>128</v>
      </c>
      <c r="C84" s="150" t="s">
        <v>833</v>
      </c>
      <c r="D84" s="166" t="s">
        <v>891</v>
      </c>
      <c r="E84" s="160" t="s">
        <v>892</v>
      </c>
      <c r="F84" s="160">
        <v>7</v>
      </c>
      <c r="G84" s="160"/>
      <c r="H84" s="160"/>
      <c r="I84" s="189">
        <v>7</v>
      </c>
      <c r="J84" s="145">
        <v>0</v>
      </c>
      <c r="K84" s="158" t="s">
        <v>684</v>
      </c>
      <c r="L84" s="159">
        <v>50</v>
      </c>
      <c r="M84" s="150" t="s">
        <v>615</v>
      </c>
      <c r="N84" s="151">
        <f t="shared" si="1"/>
        <v>350</v>
      </c>
      <c r="O84" s="167" t="s">
        <v>723</v>
      </c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spans="1:26" ht="43.2">
      <c r="A85" s="145" t="s">
        <v>832</v>
      </c>
      <c r="B85" s="146" t="s">
        <v>128</v>
      </c>
      <c r="C85" s="150" t="s">
        <v>833</v>
      </c>
      <c r="D85" s="166" t="s">
        <v>893</v>
      </c>
      <c r="E85" s="160" t="s">
        <v>894</v>
      </c>
      <c r="F85" s="160"/>
      <c r="G85" s="160">
        <v>4</v>
      </c>
      <c r="H85" s="160"/>
      <c r="I85" s="190">
        <v>4</v>
      </c>
      <c r="J85" s="145">
        <v>0</v>
      </c>
      <c r="K85" s="158" t="s">
        <v>684</v>
      </c>
      <c r="L85" s="151">
        <v>5500</v>
      </c>
      <c r="M85" s="150" t="s">
        <v>615</v>
      </c>
      <c r="N85" s="151">
        <f t="shared" si="1"/>
        <v>22000</v>
      </c>
      <c r="O85" s="167" t="s">
        <v>723</v>
      </c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spans="1:26">
      <c r="A86" s="145" t="s">
        <v>832</v>
      </c>
      <c r="B86" s="146" t="s">
        <v>128</v>
      </c>
      <c r="C86" s="150" t="s">
        <v>833</v>
      </c>
      <c r="D86" s="166" t="s">
        <v>895</v>
      </c>
      <c r="E86" s="160" t="s">
        <v>896</v>
      </c>
      <c r="F86" s="160"/>
      <c r="G86" s="160">
        <v>4</v>
      </c>
      <c r="H86" s="160"/>
      <c r="I86" s="149">
        <v>4</v>
      </c>
      <c r="J86" s="145">
        <v>0</v>
      </c>
      <c r="K86" s="158" t="s">
        <v>684</v>
      </c>
      <c r="L86" s="151">
        <v>5500</v>
      </c>
      <c r="M86" s="150" t="s">
        <v>615</v>
      </c>
      <c r="N86" s="151">
        <f t="shared" si="1"/>
        <v>22000</v>
      </c>
      <c r="O86" s="167" t="s">
        <v>723</v>
      </c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spans="1:26" ht="72">
      <c r="A87" s="145" t="s">
        <v>718</v>
      </c>
      <c r="B87" s="146" t="s">
        <v>128</v>
      </c>
      <c r="C87" s="150" t="s">
        <v>897</v>
      </c>
      <c r="D87" s="143" t="s">
        <v>898</v>
      </c>
      <c r="E87" s="150" t="s">
        <v>899</v>
      </c>
      <c r="F87" s="150">
        <v>1</v>
      </c>
      <c r="G87" s="150">
        <v>1</v>
      </c>
      <c r="H87" s="150"/>
      <c r="I87" s="150">
        <v>2</v>
      </c>
      <c r="J87" s="150">
        <v>0</v>
      </c>
      <c r="K87" s="150" t="s">
        <v>729</v>
      </c>
      <c r="L87" s="151">
        <v>11000</v>
      </c>
      <c r="M87" s="150" t="s">
        <v>615</v>
      </c>
      <c r="N87" s="151">
        <f t="shared" si="1"/>
        <v>22000</v>
      </c>
      <c r="O87" s="167" t="s">
        <v>723</v>
      </c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spans="1:26" ht="57.6">
      <c r="A88" s="145" t="s">
        <v>725</v>
      </c>
      <c r="B88" s="146" t="s">
        <v>128</v>
      </c>
      <c r="C88" s="150" t="s">
        <v>900</v>
      </c>
      <c r="D88" s="148" t="s">
        <v>901</v>
      </c>
      <c r="E88" s="147" t="s">
        <v>902</v>
      </c>
      <c r="F88" s="147">
        <v>1</v>
      </c>
      <c r="G88" s="147">
        <v>1</v>
      </c>
      <c r="H88" s="147"/>
      <c r="I88" s="147">
        <v>2</v>
      </c>
      <c r="J88" s="147">
        <v>1</v>
      </c>
      <c r="K88" s="191" t="s">
        <v>852</v>
      </c>
      <c r="L88" s="151">
        <v>11000</v>
      </c>
      <c r="M88" s="150" t="s">
        <v>615</v>
      </c>
      <c r="N88" s="151">
        <f t="shared" si="1"/>
        <v>22000</v>
      </c>
      <c r="O88" s="152"/>
      <c r="P88" s="143"/>
      <c r="Q88" s="143"/>
      <c r="R88" s="143"/>
      <c r="S88" s="143"/>
      <c r="T88" s="143"/>
      <c r="U88" s="143"/>
      <c r="V88" s="143"/>
      <c r="W88" s="143"/>
      <c r="X88" s="143" t="s">
        <v>903</v>
      </c>
      <c r="Y88" s="143"/>
      <c r="Z88" s="143"/>
    </row>
    <row r="89" spans="1:26" ht="57.6">
      <c r="A89" s="145" t="s">
        <v>725</v>
      </c>
      <c r="B89" s="146" t="s">
        <v>128</v>
      </c>
      <c r="C89" s="150" t="s">
        <v>904</v>
      </c>
      <c r="D89" s="148" t="s">
        <v>901</v>
      </c>
      <c r="E89" s="147" t="s">
        <v>905</v>
      </c>
      <c r="F89" s="147">
        <v>1</v>
      </c>
      <c r="G89" s="147">
        <v>1</v>
      </c>
      <c r="H89" s="147"/>
      <c r="I89" s="147">
        <v>2</v>
      </c>
      <c r="J89" s="147">
        <v>0</v>
      </c>
      <c r="K89" s="191" t="s">
        <v>852</v>
      </c>
      <c r="L89" s="151">
        <v>11000</v>
      </c>
      <c r="M89" s="150" t="s">
        <v>615</v>
      </c>
      <c r="N89" s="151">
        <f t="shared" si="1"/>
        <v>22000</v>
      </c>
      <c r="O89" s="152"/>
      <c r="P89" s="143"/>
      <c r="Q89" s="143"/>
      <c r="R89" s="143"/>
      <c r="S89" s="143"/>
      <c r="T89" s="143"/>
      <c r="U89" s="143"/>
      <c r="V89" s="143"/>
      <c r="W89" s="143"/>
      <c r="X89" s="143" t="s">
        <v>903</v>
      </c>
      <c r="Y89" s="143"/>
      <c r="Z89" s="143"/>
    </row>
    <row r="90" spans="1:26" ht="57.6">
      <c r="A90" s="145" t="s">
        <v>725</v>
      </c>
      <c r="B90" s="146" t="s">
        <v>128</v>
      </c>
      <c r="C90" s="150" t="s">
        <v>906</v>
      </c>
      <c r="D90" s="148" t="s">
        <v>901</v>
      </c>
      <c r="E90" s="147" t="s">
        <v>907</v>
      </c>
      <c r="F90" s="147">
        <v>1</v>
      </c>
      <c r="G90" s="147">
        <v>1</v>
      </c>
      <c r="H90" s="147"/>
      <c r="I90" s="147">
        <v>2</v>
      </c>
      <c r="J90" s="147">
        <v>0</v>
      </c>
      <c r="K90" s="191" t="s">
        <v>852</v>
      </c>
      <c r="L90" s="151">
        <v>11000</v>
      </c>
      <c r="M90" s="150" t="s">
        <v>615</v>
      </c>
      <c r="N90" s="151">
        <f t="shared" si="1"/>
        <v>22000</v>
      </c>
      <c r="O90" s="152"/>
      <c r="P90" s="143"/>
      <c r="Q90" s="143"/>
      <c r="R90" s="143"/>
      <c r="S90" s="143"/>
      <c r="T90" s="143"/>
      <c r="U90" s="143"/>
      <c r="V90" s="143"/>
      <c r="W90" s="143"/>
      <c r="X90" s="143" t="s">
        <v>903</v>
      </c>
      <c r="Y90" s="143"/>
      <c r="Z90" s="143"/>
    </row>
    <row r="91" spans="1:26" ht="57.6">
      <c r="A91" s="145" t="s">
        <v>725</v>
      </c>
      <c r="B91" s="146" t="s">
        <v>128</v>
      </c>
      <c r="C91" s="150" t="s">
        <v>908</v>
      </c>
      <c r="D91" s="148" t="s">
        <v>901</v>
      </c>
      <c r="E91" s="147" t="s">
        <v>909</v>
      </c>
      <c r="F91" s="147">
        <v>1</v>
      </c>
      <c r="G91" s="147">
        <v>1</v>
      </c>
      <c r="H91" s="147"/>
      <c r="I91" s="147">
        <v>2</v>
      </c>
      <c r="J91" s="147">
        <v>1</v>
      </c>
      <c r="K91" s="191" t="s">
        <v>852</v>
      </c>
      <c r="L91" s="151">
        <v>11000</v>
      </c>
      <c r="M91" s="150" t="s">
        <v>615</v>
      </c>
      <c r="N91" s="151">
        <f t="shared" si="1"/>
        <v>22000</v>
      </c>
      <c r="O91" s="152"/>
      <c r="P91" s="143"/>
      <c r="Q91" s="143"/>
      <c r="R91" s="143"/>
      <c r="S91" s="143"/>
      <c r="T91" s="143"/>
      <c r="U91" s="143"/>
      <c r="V91" s="143"/>
      <c r="W91" s="143"/>
      <c r="X91" s="143" t="s">
        <v>903</v>
      </c>
      <c r="Y91" s="143"/>
      <c r="Z91" s="143"/>
    </row>
    <row r="92" spans="1:26" ht="57.6">
      <c r="A92" s="145" t="s">
        <v>725</v>
      </c>
      <c r="B92" s="146" t="s">
        <v>128</v>
      </c>
      <c r="C92" s="150" t="s">
        <v>910</v>
      </c>
      <c r="D92" s="148" t="s">
        <v>901</v>
      </c>
      <c r="E92" s="147" t="s">
        <v>911</v>
      </c>
      <c r="F92" s="147">
        <v>1</v>
      </c>
      <c r="G92" s="147">
        <v>1</v>
      </c>
      <c r="H92" s="147"/>
      <c r="I92" s="147">
        <v>2</v>
      </c>
      <c r="J92" s="147">
        <v>1</v>
      </c>
      <c r="K92" s="191" t="s">
        <v>852</v>
      </c>
      <c r="L92" s="151">
        <v>11000</v>
      </c>
      <c r="M92" s="150" t="s">
        <v>615</v>
      </c>
      <c r="N92" s="151">
        <f t="shared" si="1"/>
        <v>22000</v>
      </c>
      <c r="O92" s="152"/>
      <c r="P92" s="143"/>
      <c r="Q92" s="143"/>
      <c r="R92" s="143"/>
      <c r="S92" s="143"/>
      <c r="T92" s="143"/>
      <c r="U92" s="143"/>
      <c r="V92" s="143"/>
      <c r="W92" s="143"/>
      <c r="X92" s="143" t="s">
        <v>903</v>
      </c>
      <c r="Y92" s="143"/>
      <c r="Z92" s="143"/>
    </row>
    <row r="93" spans="1:26" ht="57.6">
      <c r="A93" s="145" t="s">
        <v>725</v>
      </c>
      <c r="B93" s="146" t="s">
        <v>128</v>
      </c>
      <c r="C93" s="150" t="s">
        <v>912</v>
      </c>
      <c r="D93" s="148" t="s">
        <v>901</v>
      </c>
      <c r="E93" s="147" t="s">
        <v>913</v>
      </c>
      <c r="F93" s="147">
        <v>1</v>
      </c>
      <c r="G93" s="147">
        <v>1</v>
      </c>
      <c r="H93" s="147"/>
      <c r="I93" s="147">
        <v>2</v>
      </c>
      <c r="J93" s="147">
        <v>1</v>
      </c>
      <c r="K93" s="191" t="s">
        <v>852</v>
      </c>
      <c r="L93" s="151">
        <v>11000</v>
      </c>
      <c r="M93" s="150" t="s">
        <v>615</v>
      </c>
      <c r="N93" s="151">
        <f t="shared" si="1"/>
        <v>22000</v>
      </c>
      <c r="O93" s="152"/>
      <c r="P93" s="143"/>
      <c r="Q93" s="143"/>
      <c r="R93" s="143"/>
      <c r="S93" s="143"/>
      <c r="T93" s="143"/>
      <c r="U93" s="143"/>
      <c r="V93" s="143"/>
      <c r="W93" s="143"/>
      <c r="X93" s="143" t="s">
        <v>903</v>
      </c>
      <c r="Y93" s="143"/>
      <c r="Z93" s="143"/>
    </row>
    <row r="94" spans="1:26" ht="57.6">
      <c r="A94" s="145" t="s">
        <v>725</v>
      </c>
      <c r="B94" s="146" t="s">
        <v>128</v>
      </c>
      <c r="C94" s="150" t="s">
        <v>914</v>
      </c>
      <c r="D94" s="148" t="s">
        <v>901</v>
      </c>
      <c r="E94" s="147" t="s">
        <v>915</v>
      </c>
      <c r="F94" s="147">
        <v>1</v>
      </c>
      <c r="G94" s="147">
        <v>1</v>
      </c>
      <c r="H94" s="147"/>
      <c r="I94" s="147">
        <v>2</v>
      </c>
      <c r="J94" s="147">
        <v>1</v>
      </c>
      <c r="K94" s="191" t="s">
        <v>852</v>
      </c>
      <c r="L94" s="151">
        <v>11000</v>
      </c>
      <c r="M94" s="150" t="s">
        <v>615</v>
      </c>
      <c r="N94" s="151">
        <f t="shared" si="1"/>
        <v>22000</v>
      </c>
      <c r="O94" s="152"/>
      <c r="P94" s="143"/>
      <c r="Q94" s="143"/>
      <c r="R94" s="143"/>
      <c r="S94" s="143"/>
      <c r="T94" s="143"/>
      <c r="U94" s="143"/>
      <c r="V94" s="143"/>
      <c r="W94" s="143"/>
      <c r="X94" s="143" t="s">
        <v>903</v>
      </c>
      <c r="Y94" s="143"/>
      <c r="Z94" s="143"/>
    </row>
    <row r="95" spans="1:26" ht="57.6">
      <c r="A95" s="145" t="s">
        <v>725</v>
      </c>
      <c r="B95" s="146" t="s">
        <v>128</v>
      </c>
      <c r="C95" s="150" t="s">
        <v>916</v>
      </c>
      <c r="D95" s="148" t="s">
        <v>901</v>
      </c>
      <c r="E95" s="147" t="s">
        <v>917</v>
      </c>
      <c r="F95" s="147">
        <v>1</v>
      </c>
      <c r="G95" s="147">
        <v>1</v>
      </c>
      <c r="H95" s="147"/>
      <c r="I95" s="147">
        <v>2</v>
      </c>
      <c r="J95" s="147">
        <v>1</v>
      </c>
      <c r="K95" s="191" t="s">
        <v>852</v>
      </c>
      <c r="L95" s="151">
        <v>11000</v>
      </c>
      <c r="M95" s="150" t="s">
        <v>615</v>
      </c>
      <c r="N95" s="151">
        <f t="shared" si="1"/>
        <v>22000</v>
      </c>
      <c r="O95" s="152"/>
      <c r="P95" s="143"/>
      <c r="Q95" s="143"/>
      <c r="R95" s="143"/>
      <c r="S95" s="143"/>
      <c r="T95" s="143"/>
      <c r="U95" s="143"/>
      <c r="V95" s="143"/>
      <c r="W95" s="143"/>
      <c r="X95" s="143" t="s">
        <v>903</v>
      </c>
      <c r="Y95" s="143"/>
      <c r="Z95" s="143"/>
    </row>
    <row r="96" spans="1:26" ht="57.6">
      <c r="A96" s="145" t="s">
        <v>725</v>
      </c>
      <c r="B96" s="146" t="s">
        <v>128</v>
      </c>
      <c r="C96" s="150" t="s">
        <v>918</v>
      </c>
      <c r="D96" s="148" t="s">
        <v>901</v>
      </c>
      <c r="E96" s="147" t="s">
        <v>919</v>
      </c>
      <c r="F96" s="147">
        <v>1</v>
      </c>
      <c r="G96" s="147">
        <v>1</v>
      </c>
      <c r="H96" s="147"/>
      <c r="I96" s="147">
        <v>2</v>
      </c>
      <c r="J96" s="147">
        <v>1</v>
      </c>
      <c r="K96" s="191" t="s">
        <v>852</v>
      </c>
      <c r="L96" s="151">
        <v>11000</v>
      </c>
      <c r="M96" s="150" t="s">
        <v>615</v>
      </c>
      <c r="N96" s="151">
        <f t="shared" si="1"/>
        <v>22000</v>
      </c>
      <c r="O96" s="152"/>
      <c r="P96" s="143"/>
      <c r="Q96" s="143"/>
      <c r="R96" s="143"/>
      <c r="S96" s="143"/>
      <c r="T96" s="143"/>
      <c r="U96" s="143"/>
      <c r="V96" s="143"/>
      <c r="W96" s="143"/>
      <c r="X96" s="143" t="s">
        <v>903</v>
      </c>
      <c r="Y96" s="143"/>
      <c r="Z96" s="143"/>
    </row>
    <row r="97" spans="1:26" ht="57.6">
      <c r="A97" s="145" t="s">
        <v>725</v>
      </c>
      <c r="B97" s="146" t="s">
        <v>128</v>
      </c>
      <c r="C97" s="150" t="s">
        <v>920</v>
      </c>
      <c r="D97" s="148" t="s">
        <v>901</v>
      </c>
      <c r="E97" s="147" t="s">
        <v>921</v>
      </c>
      <c r="F97" s="147">
        <v>1</v>
      </c>
      <c r="G97" s="147">
        <v>1</v>
      </c>
      <c r="H97" s="147"/>
      <c r="I97" s="147">
        <v>2</v>
      </c>
      <c r="J97" s="147">
        <v>1</v>
      </c>
      <c r="K97" s="191" t="s">
        <v>852</v>
      </c>
      <c r="L97" s="151">
        <v>11000</v>
      </c>
      <c r="M97" s="150" t="s">
        <v>615</v>
      </c>
      <c r="N97" s="151">
        <f t="shared" si="1"/>
        <v>22000</v>
      </c>
      <c r="O97" s="152"/>
      <c r="P97" s="143"/>
      <c r="Q97" s="143"/>
      <c r="R97" s="143"/>
      <c r="S97" s="143"/>
      <c r="T97" s="143"/>
      <c r="U97" s="143"/>
      <c r="V97" s="143"/>
      <c r="W97" s="143"/>
      <c r="X97" s="143" t="s">
        <v>903</v>
      </c>
      <c r="Y97" s="143"/>
      <c r="Z97" s="143"/>
    </row>
    <row r="98" spans="1:26">
      <c r="A98" s="145" t="s">
        <v>832</v>
      </c>
      <c r="B98" s="146" t="s">
        <v>128</v>
      </c>
      <c r="C98" s="150" t="s">
        <v>833</v>
      </c>
      <c r="D98" s="166" t="s">
        <v>922</v>
      </c>
      <c r="E98" s="160" t="s">
        <v>923</v>
      </c>
      <c r="F98" s="160"/>
      <c r="G98" s="160">
        <v>9</v>
      </c>
      <c r="H98" s="160"/>
      <c r="I98" s="189">
        <v>9</v>
      </c>
      <c r="J98" s="145">
        <v>0</v>
      </c>
      <c r="K98" s="158" t="s">
        <v>684</v>
      </c>
      <c r="L98" s="151">
        <v>2400</v>
      </c>
      <c r="M98" s="150" t="s">
        <v>615</v>
      </c>
      <c r="N98" s="151">
        <f t="shared" si="1"/>
        <v>21600</v>
      </c>
      <c r="O98" s="167" t="s">
        <v>723</v>
      </c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spans="1:26" ht="28.8">
      <c r="A99" s="145" t="s">
        <v>744</v>
      </c>
      <c r="B99" s="146" t="s">
        <v>138</v>
      </c>
      <c r="C99" s="150" t="s">
        <v>795</v>
      </c>
      <c r="D99" s="192" t="s">
        <v>924</v>
      </c>
      <c r="E99" s="150" t="s">
        <v>925</v>
      </c>
      <c r="F99" s="150">
        <v>220</v>
      </c>
      <c r="G99" s="150">
        <v>200</v>
      </c>
      <c r="H99" s="150"/>
      <c r="I99" s="150">
        <v>420</v>
      </c>
      <c r="J99" s="150"/>
      <c r="K99" s="158" t="s">
        <v>690</v>
      </c>
      <c r="L99" s="151">
        <v>50</v>
      </c>
      <c r="M99" s="150" t="s">
        <v>615</v>
      </c>
      <c r="N99" s="151">
        <f t="shared" si="1"/>
        <v>21000</v>
      </c>
      <c r="O99" s="152"/>
      <c r="P99" s="143"/>
      <c r="Q99" s="143"/>
      <c r="R99" s="143"/>
      <c r="S99" s="143"/>
      <c r="T99" s="143"/>
      <c r="U99" s="143"/>
      <c r="V99" s="143"/>
      <c r="W99" s="143"/>
      <c r="X99" s="143" t="s">
        <v>798</v>
      </c>
      <c r="Y99" s="143"/>
      <c r="Z99" s="143"/>
    </row>
    <row r="100" spans="1:26" ht="43.2">
      <c r="A100" s="145" t="s">
        <v>718</v>
      </c>
      <c r="B100" s="146" t="s">
        <v>128</v>
      </c>
      <c r="C100" s="150" t="s">
        <v>926</v>
      </c>
      <c r="D100" s="143" t="s">
        <v>927</v>
      </c>
      <c r="E100" s="150" t="s">
        <v>734</v>
      </c>
      <c r="F100" s="150"/>
      <c r="G100" s="150">
        <v>12</v>
      </c>
      <c r="H100" s="150"/>
      <c r="I100" s="150">
        <v>12</v>
      </c>
      <c r="J100" s="150">
        <v>0</v>
      </c>
      <c r="K100" s="150" t="s">
        <v>722</v>
      </c>
      <c r="L100" s="151">
        <v>1700</v>
      </c>
      <c r="M100" s="150" t="s">
        <v>615</v>
      </c>
      <c r="N100" s="151">
        <f t="shared" ref="N100:N163" si="2">I100*L100</f>
        <v>20400</v>
      </c>
      <c r="O100" s="167" t="s">
        <v>723</v>
      </c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spans="1:26">
      <c r="A101" s="177" t="s">
        <v>700</v>
      </c>
      <c r="B101" s="177" t="s">
        <v>124</v>
      </c>
      <c r="C101" s="177" t="s">
        <v>928</v>
      </c>
      <c r="D101" s="193" t="s">
        <v>929</v>
      </c>
      <c r="E101" s="177" t="s">
        <v>930</v>
      </c>
      <c r="F101" s="177">
        <v>50</v>
      </c>
      <c r="G101" s="177"/>
      <c r="H101" s="177"/>
      <c r="I101" s="177">
        <v>50</v>
      </c>
      <c r="J101" s="177">
        <v>0</v>
      </c>
      <c r="K101" s="194" t="s">
        <v>684</v>
      </c>
      <c r="L101" s="159">
        <v>400</v>
      </c>
      <c r="M101" s="177" t="s">
        <v>615</v>
      </c>
      <c r="N101" s="159">
        <f t="shared" si="2"/>
        <v>20000</v>
      </c>
      <c r="O101" s="152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spans="1:26" ht="28.8">
      <c r="A102" s="145" t="s">
        <v>700</v>
      </c>
      <c r="B102" s="146" t="s">
        <v>124</v>
      </c>
      <c r="C102" s="145" t="s">
        <v>707</v>
      </c>
      <c r="D102" s="157" t="s">
        <v>931</v>
      </c>
      <c r="E102" s="145" t="s">
        <v>932</v>
      </c>
      <c r="F102" s="145">
        <v>10</v>
      </c>
      <c r="G102" s="145"/>
      <c r="H102" s="145"/>
      <c r="I102" s="150">
        <v>10</v>
      </c>
      <c r="J102" s="150">
        <v>0</v>
      </c>
      <c r="K102" s="158" t="s">
        <v>684</v>
      </c>
      <c r="L102" s="159">
        <v>50</v>
      </c>
      <c r="M102" s="150" t="s">
        <v>615</v>
      </c>
      <c r="N102" s="151">
        <f t="shared" si="2"/>
        <v>500</v>
      </c>
      <c r="O102" s="152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spans="1:26">
      <c r="A103" s="145" t="s">
        <v>832</v>
      </c>
      <c r="B103" s="146" t="s">
        <v>128</v>
      </c>
      <c r="C103" s="150" t="s">
        <v>833</v>
      </c>
      <c r="D103" s="166" t="s">
        <v>933</v>
      </c>
      <c r="E103" s="160" t="s">
        <v>934</v>
      </c>
      <c r="F103" s="160"/>
      <c r="G103" s="160">
        <v>8</v>
      </c>
      <c r="H103" s="160"/>
      <c r="I103" s="190">
        <v>8</v>
      </c>
      <c r="J103" s="145">
        <v>0</v>
      </c>
      <c r="K103" s="158" t="s">
        <v>684</v>
      </c>
      <c r="L103" s="151">
        <v>2500</v>
      </c>
      <c r="M103" s="150" t="s">
        <v>615</v>
      </c>
      <c r="N103" s="151">
        <f t="shared" si="2"/>
        <v>20000</v>
      </c>
      <c r="O103" s="167" t="s">
        <v>723</v>
      </c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spans="1:26" ht="57.6">
      <c r="A104" s="145" t="s">
        <v>718</v>
      </c>
      <c r="B104" s="146" t="s">
        <v>128</v>
      </c>
      <c r="C104" s="150" t="s">
        <v>749</v>
      </c>
      <c r="D104" s="195" t="s">
        <v>935</v>
      </c>
      <c r="E104" s="150" t="s">
        <v>936</v>
      </c>
      <c r="F104" s="150"/>
      <c r="G104" s="150">
        <v>1</v>
      </c>
      <c r="H104" s="150"/>
      <c r="I104" s="149">
        <v>1</v>
      </c>
      <c r="J104" s="149">
        <v>0</v>
      </c>
      <c r="K104" s="150" t="s">
        <v>722</v>
      </c>
      <c r="L104" s="151">
        <v>20000</v>
      </c>
      <c r="M104" s="150" t="s">
        <v>615</v>
      </c>
      <c r="N104" s="151">
        <f t="shared" si="2"/>
        <v>20000</v>
      </c>
      <c r="O104" s="167" t="s">
        <v>723</v>
      </c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spans="1:26" ht="57.6">
      <c r="A105" s="145" t="s">
        <v>718</v>
      </c>
      <c r="B105" s="146" t="s">
        <v>128</v>
      </c>
      <c r="C105" s="150" t="s">
        <v>749</v>
      </c>
      <c r="D105" s="195" t="s">
        <v>937</v>
      </c>
      <c r="E105" s="150" t="s">
        <v>938</v>
      </c>
      <c r="F105" s="150"/>
      <c r="G105" s="150">
        <v>1</v>
      </c>
      <c r="H105" s="150"/>
      <c r="I105" s="149">
        <v>1</v>
      </c>
      <c r="J105" s="149">
        <v>0</v>
      </c>
      <c r="K105" s="150" t="s">
        <v>722</v>
      </c>
      <c r="L105" s="151">
        <v>20000</v>
      </c>
      <c r="M105" s="150" t="s">
        <v>615</v>
      </c>
      <c r="N105" s="151">
        <f t="shared" si="2"/>
        <v>20000</v>
      </c>
      <c r="O105" s="167" t="s">
        <v>723</v>
      </c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spans="1:26" ht="57.6">
      <c r="A106" s="145" t="s">
        <v>718</v>
      </c>
      <c r="B106" s="146" t="s">
        <v>128</v>
      </c>
      <c r="C106" s="150" t="s">
        <v>749</v>
      </c>
      <c r="D106" s="195" t="s">
        <v>939</v>
      </c>
      <c r="E106" s="150" t="s">
        <v>940</v>
      </c>
      <c r="F106" s="150"/>
      <c r="G106" s="150">
        <v>1</v>
      </c>
      <c r="H106" s="150"/>
      <c r="I106" s="149">
        <v>1</v>
      </c>
      <c r="J106" s="149">
        <v>0</v>
      </c>
      <c r="K106" s="150" t="s">
        <v>722</v>
      </c>
      <c r="L106" s="151">
        <v>20000</v>
      </c>
      <c r="M106" s="150" t="s">
        <v>615</v>
      </c>
      <c r="N106" s="151">
        <f t="shared" si="2"/>
        <v>20000</v>
      </c>
      <c r="O106" s="167" t="s">
        <v>723</v>
      </c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spans="1:26" ht="57.6">
      <c r="A107" s="145" t="s">
        <v>718</v>
      </c>
      <c r="B107" s="146" t="s">
        <v>128</v>
      </c>
      <c r="C107" s="150" t="s">
        <v>749</v>
      </c>
      <c r="D107" s="195" t="s">
        <v>941</v>
      </c>
      <c r="E107" s="150" t="s">
        <v>942</v>
      </c>
      <c r="F107" s="150"/>
      <c r="G107" s="150">
        <v>1</v>
      </c>
      <c r="H107" s="150"/>
      <c r="I107" s="149">
        <v>1</v>
      </c>
      <c r="J107" s="149">
        <v>0</v>
      </c>
      <c r="K107" s="150" t="s">
        <v>722</v>
      </c>
      <c r="L107" s="151">
        <v>20000</v>
      </c>
      <c r="M107" s="150" t="s">
        <v>615</v>
      </c>
      <c r="N107" s="151">
        <f t="shared" si="2"/>
        <v>20000</v>
      </c>
      <c r="O107" s="167" t="s">
        <v>723</v>
      </c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spans="1:26" ht="57.6">
      <c r="A108" s="145" t="s">
        <v>718</v>
      </c>
      <c r="B108" s="146" t="s">
        <v>128</v>
      </c>
      <c r="C108" s="150" t="s">
        <v>749</v>
      </c>
      <c r="D108" s="195" t="s">
        <v>943</v>
      </c>
      <c r="E108" s="150" t="s">
        <v>944</v>
      </c>
      <c r="F108" s="150"/>
      <c r="G108" s="150">
        <v>1</v>
      </c>
      <c r="H108" s="150"/>
      <c r="I108" s="149">
        <v>1</v>
      </c>
      <c r="J108" s="149">
        <v>0</v>
      </c>
      <c r="K108" s="150" t="s">
        <v>722</v>
      </c>
      <c r="L108" s="151">
        <v>20000</v>
      </c>
      <c r="M108" s="150" t="s">
        <v>615</v>
      </c>
      <c r="N108" s="151">
        <f t="shared" si="2"/>
        <v>20000</v>
      </c>
      <c r="O108" s="167" t="s">
        <v>723</v>
      </c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spans="1:26" ht="57.6">
      <c r="A109" s="145" t="s">
        <v>718</v>
      </c>
      <c r="B109" s="146" t="s">
        <v>128</v>
      </c>
      <c r="C109" s="150" t="s">
        <v>749</v>
      </c>
      <c r="D109" s="195" t="s">
        <v>945</v>
      </c>
      <c r="E109" s="150" t="s">
        <v>946</v>
      </c>
      <c r="F109" s="150"/>
      <c r="G109" s="150">
        <v>1</v>
      </c>
      <c r="H109" s="150"/>
      <c r="I109" s="149">
        <v>1</v>
      </c>
      <c r="J109" s="149">
        <v>0</v>
      </c>
      <c r="K109" s="150" t="s">
        <v>722</v>
      </c>
      <c r="L109" s="151">
        <v>20000</v>
      </c>
      <c r="M109" s="150" t="s">
        <v>615</v>
      </c>
      <c r="N109" s="151">
        <f t="shared" si="2"/>
        <v>20000</v>
      </c>
      <c r="O109" s="167" t="s">
        <v>723</v>
      </c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spans="1:26" ht="57.6">
      <c r="A110" s="145" t="s">
        <v>718</v>
      </c>
      <c r="B110" s="146" t="s">
        <v>128</v>
      </c>
      <c r="C110" s="150" t="s">
        <v>749</v>
      </c>
      <c r="D110" s="195" t="s">
        <v>947</v>
      </c>
      <c r="E110" s="150" t="s">
        <v>948</v>
      </c>
      <c r="F110" s="150"/>
      <c r="G110" s="150">
        <v>1</v>
      </c>
      <c r="H110" s="150"/>
      <c r="I110" s="149">
        <v>1</v>
      </c>
      <c r="J110" s="149">
        <v>0</v>
      </c>
      <c r="K110" s="150" t="s">
        <v>722</v>
      </c>
      <c r="L110" s="151">
        <v>20000</v>
      </c>
      <c r="M110" s="150" t="s">
        <v>615</v>
      </c>
      <c r="N110" s="151">
        <f t="shared" si="2"/>
        <v>20000</v>
      </c>
      <c r="O110" s="167" t="s">
        <v>723</v>
      </c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spans="1:26" ht="57.6">
      <c r="A111" s="145" t="s">
        <v>718</v>
      </c>
      <c r="B111" s="146" t="s">
        <v>128</v>
      </c>
      <c r="C111" s="150" t="s">
        <v>749</v>
      </c>
      <c r="D111" s="195" t="s">
        <v>949</v>
      </c>
      <c r="E111" s="150" t="s">
        <v>950</v>
      </c>
      <c r="F111" s="150"/>
      <c r="G111" s="150">
        <v>1</v>
      </c>
      <c r="H111" s="150"/>
      <c r="I111" s="149">
        <v>1</v>
      </c>
      <c r="J111" s="149">
        <v>0</v>
      </c>
      <c r="K111" s="150" t="s">
        <v>722</v>
      </c>
      <c r="L111" s="151">
        <v>20000</v>
      </c>
      <c r="M111" s="150" t="s">
        <v>615</v>
      </c>
      <c r="N111" s="151">
        <f t="shared" si="2"/>
        <v>20000</v>
      </c>
      <c r="O111" s="167" t="s">
        <v>723</v>
      </c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spans="1:26" ht="57.6">
      <c r="A112" s="145" t="s">
        <v>718</v>
      </c>
      <c r="B112" s="146" t="s">
        <v>128</v>
      </c>
      <c r="C112" s="150" t="s">
        <v>749</v>
      </c>
      <c r="D112" s="166" t="s">
        <v>806</v>
      </c>
      <c r="E112" s="150" t="s">
        <v>951</v>
      </c>
      <c r="F112" s="150"/>
      <c r="G112" s="150">
        <v>1</v>
      </c>
      <c r="H112" s="150"/>
      <c r="I112" s="149">
        <v>1</v>
      </c>
      <c r="J112" s="149">
        <v>0</v>
      </c>
      <c r="K112" s="150" t="s">
        <v>722</v>
      </c>
      <c r="L112" s="151">
        <v>20000</v>
      </c>
      <c r="M112" s="150" t="s">
        <v>615</v>
      </c>
      <c r="N112" s="151">
        <f t="shared" si="2"/>
        <v>20000</v>
      </c>
      <c r="O112" s="167" t="s">
        <v>723</v>
      </c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spans="1:26" ht="57.6">
      <c r="A113" s="145" t="s">
        <v>718</v>
      </c>
      <c r="B113" s="146" t="s">
        <v>128</v>
      </c>
      <c r="C113" s="150" t="s">
        <v>749</v>
      </c>
      <c r="D113" s="166" t="s">
        <v>808</v>
      </c>
      <c r="E113" s="150" t="s">
        <v>952</v>
      </c>
      <c r="F113" s="150"/>
      <c r="G113" s="150">
        <v>1</v>
      </c>
      <c r="H113" s="150"/>
      <c r="I113" s="149">
        <v>1</v>
      </c>
      <c r="J113" s="149">
        <v>0</v>
      </c>
      <c r="K113" s="150" t="s">
        <v>722</v>
      </c>
      <c r="L113" s="151">
        <v>20000</v>
      </c>
      <c r="M113" s="150" t="s">
        <v>615</v>
      </c>
      <c r="N113" s="151">
        <f t="shared" si="2"/>
        <v>20000</v>
      </c>
      <c r="O113" s="167" t="s">
        <v>723</v>
      </c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spans="1:26" ht="57.6">
      <c r="A114" s="145" t="s">
        <v>718</v>
      </c>
      <c r="B114" s="146" t="s">
        <v>128</v>
      </c>
      <c r="C114" s="150" t="s">
        <v>749</v>
      </c>
      <c r="D114" s="166" t="s">
        <v>953</v>
      </c>
      <c r="E114" s="150" t="s">
        <v>954</v>
      </c>
      <c r="F114" s="150"/>
      <c r="G114" s="150">
        <v>1</v>
      </c>
      <c r="H114" s="150"/>
      <c r="I114" s="149">
        <v>1</v>
      </c>
      <c r="J114" s="149">
        <v>0</v>
      </c>
      <c r="K114" s="150" t="s">
        <v>722</v>
      </c>
      <c r="L114" s="151">
        <v>20000</v>
      </c>
      <c r="M114" s="150" t="s">
        <v>615</v>
      </c>
      <c r="N114" s="151">
        <f t="shared" si="2"/>
        <v>20000</v>
      </c>
      <c r="O114" s="167" t="s">
        <v>723</v>
      </c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spans="1:26" ht="57.6">
      <c r="A115" s="145" t="s">
        <v>718</v>
      </c>
      <c r="B115" s="146" t="s">
        <v>128</v>
      </c>
      <c r="C115" s="150" t="s">
        <v>749</v>
      </c>
      <c r="D115" s="166" t="s">
        <v>955</v>
      </c>
      <c r="E115" s="150" t="s">
        <v>956</v>
      </c>
      <c r="F115" s="150"/>
      <c r="G115" s="150">
        <v>1</v>
      </c>
      <c r="H115" s="150"/>
      <c r="I115" s="149">
        <v>1</v>
      </c>
      <c r="J115" s="149">
        <v>0</v>
      </c>
      <c r="K115" s="150" t="s">
        <v>722</v>
      </c>
      <c r="L115" s="151">
        <v>20000</v>
      </c>
      <c r="M115" s="150" t="s">
        <v>615</v>
      </c>
      <c r="N115" s="151">
        <f t="shared" si="2"/>
        <v>20000</v>
      </c>
      <c r="O115" s="167" t="s">
        <v>723</v>
      </c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spans="1:26" ht="57.6">
      <c r="A116" s="145" t="s">
        <v>718</v>
      </c>
      <c r="B116" s="146" t="s">
        <v>128</v>
      </c>
      <c r="C116" s="150" t="s">
        <v>749</v>
      </c>
      <c r="D116" s="166" t="s">
        <v>957</v>
      </c>
      <c r="E116" s="150" t="s">
        <v>958</v>
      </c>
      <c r="F116" s="150"/>
      <c r="G116" s="150">
        <v>1</v>
      </c>
      <c r="H116" s="150"/>
      <c r="I116" s="149">
        <v>1</v>
      </c>
      <c r="J116" s="149">
        <v>0</v>
      </c>
      <c r="K116" s="150" t="s">
        <v>722</v>
      </c>
      <c r="L116" s="151">
        <v>20000</v>
      </c>
      <c r="M116" s="150" t="s">
        <v>615</v>
      </c>
      <c r="N116" s="151">
        <f t="shared" si="2"/>
        <v>20000</v>
      </c>
      <c r="O116" s="167" t="s">
        <v>723</v>
      </c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spans="1:26" ht="57.6">
      <c r="A117" s="145" t="s">
        <v>718</v>
      </c>
      <c r="B117" s="146" t="s">
        <v>128</v>
      </c>
      <c r="C117" s="150" t="s">
        <v>749</v>
      </c>
      <c r="D117" s="166" t="s">
        <v>959</v>
      </c>
      <c r="E117" s="150" t="s">
        <v>960</v>
      </c>
      <c r="F117" s="150"/>
      <c r="G117" s="150">
        <v>1</v>
      </c>
      <c r="H117" s="150"/>
      <c r="I117" s="149">
        <v>1</v>
      </c>
      <c r="J117" s="149">
        <v>0</v>
      </c>
      <c r="K117" s="150" t="s">
        <v>722</v>
      </c>
      <c r="L117" s="151">
        <v>20000</v>
      </c>
      <c r="M117" s="150" t="s">
        <v>615</v>
      </c>
      <c r="N117" s="151">
        <f t="shared" si="2"/>
        <v>20000</v>
      </c>
      <c r="O117" s="167" t="s">
        <v>723</v>
      </c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spans="1:26" ht="57.6">
      <c r="A118" s="145" t="s">
        <v>718</v>
      </c>
      <c r="B118" s="146" t="s">
        <v>128</v>
      </c>
      <c r="C118" s="150" t="s">
        <v>749</v>
      </c>
      <c r="D118" s="166" t="s">
        <v>961</v>
      </c>
      <c r="E118" s="150" t="s">
        <v>962</v>
      </c>
      <c r="F118" s="150"/>
      <c r="G118" s="150">
        <v>1</v>
      </c>
      <c r="H118" s="150"/>
      <c r="I118" s="149">
        <v>1</v>
      </c>
      <c r="J118" s="149">
        <v>0</v>
      </c>
      <c r="K118" s="150" t="s">
        <v>722</v>
      </c>
      <c r="L118" s="151">
        <v>20000</v>
      </c>
      <c r="M118" s="150" t="s">
        <v>615</v>
      </c>
      <c r="N118" s="151">
        <f t="shared" si="2"/>
        <v>20000</v>
      </c>
      <c r="O118" s="167" t="s">
        <v>723</v>
      </c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spans="1:26" ht="57.6">
      <c r="A119" s="145" t="s">
        <v>718</v>
      </c>
      <c r="B119" s="146" t="s">
        <v>128</v>
      </c>
      <c r="C119" s="150" t="s">
        <v>749</v>
      </c>
      <c r="D119" s="166" t="s">
        <v>963</v>
      </c>
      <c r="E119" s="150" t="s">
        <v>964</v>
      </c>
      <c r="F119" s="150"/>
      <c r="G119" s="150">
        <v>1</v>
      </c>
      <c r="H119" s="150"/>
      <c r="I119" s="149">
        <v>1</v>
      </c>
      <c r="J119" s="149">
        <v>0</v>
      </c>
      <c r="K119" s="150" t="s">
        <v>722</v>
      </c>
      <c r="L119" s="151">
        <v>20000</v>
      </c>
      <c r="M119" s="150" t="s">
        <v>615</v>
      </c>
      <c r="N119" s="151">
        <f t="shared" si="2"/>
        <v>20000</v>
      </c>
      <c r="O119" s="167" t="s">
        <v>723</v>
      </c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spans="1:26" ht="57.6">
      <c r="A120" s="145" t="s">
        <v>718</v>
      </c>
      <c r="B120" s="146" t="s">
        <v>128</v>
      </c>
      <c r="C120" s="150" t="s">
        <v>749</v>
      </c>
      <c r="D120" s="166" t="s">
        <v>965</v>
      </c>
      <c r="E120" s="150" t="s">
        <v>966</v>
      </c>
      <c r="F120" s="150"/>
      <c r="G120" s="150">
        <v>1</v>
      </c>
      <c r="H120" s="150"/>
      <c r="I120" s="149">
        <v>1</v>
      </c>
      <c r="J120" s="149">
        <v>0</v>
      </c>
      <c r="K120" s="150" t="s">
        <v>722</v>
      </c>
      <c r="L120" s="151">
        <v>20000</v>
      </c>
      <c r="M120" s="150" t="s">
        <v>615</v>
      </c>
      <c r="N120" s="151">
        <f t="shared" si="2"/>
        <v>20000</v>
      </c>
      <c r="O120" s="167" t="s">
        <v>723</v>
      </c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spans="1:26" ht="57.6">
      <c r="A121" s="145" t="s">
        <v>718</v>
      </c>
      <c r="B121" s="146" t="s">
        <v>128</v>
      </c>
      <c r="C121" s="150" t="s">
        <v>749</v>
      </c>
      <c r="D121" s="166" t="s">
        <v>823</v>
      </c>
      <c r="E121" s="150" t="s">
        <v>967</v>
      </c>
      <c r="F121" s="150"/>
      <c r="G121" s="150">
        <v>1</v>
      </c>
      <c r="H121" s="150"/>
      <c r="I121" s="149">
        <v>1</v>
      </c>
      <c r="J121" s="149">
        <v>0</v>
      </c>
      <c r="K121" s="150" t="s">
        <v>722</v>
      </c>
      <c r="L121" s="151">
        <v>20000</v>
      </c>
      <c r="M121" s="150" t="s">
        <v>615</v>
      </c>
      <c r="N121" s="151">
        <f t="shared" si="2"/>
        <v>20000</v>
      </c>
      <c r="O121" s="167" t="s">
        <v>723</v>
      </c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spans="1:26" ht="57.6">
      <c r="A122" s="145" t="s">
        <v>718</v>
      </c>
      <c r="B122" s="146" t="s">
        <v>128</v>
      </c>
      <c r="C122" s="150" t="s">
        <v>749</v>
      </c>
      <c r="D122" s="166" t="s">
        <v>750</v>
      </c>
      <c r="E122" s="150" t="s">
        <v>968</v>
      </c>
      <c r="F122" s="150"/>
      <c r="G122" s="150">
        <v>1</v>
      </c>
      <c r="H122" s="150"/>
      <c r="I122" s="149">
        <v>1</v>
      </c>
      <c r="J122" s="149">
        <v>0</v>
      </c>
      <c r="K122" s="150" t="s">
        <v>722</v>
      </c>
      <c r="L122" s="151">
        <v>20000</v>
      </c>
      <c r="M122" s="150" t="s">
        <v>615</v>
      </c>
      <c r="N122" s="151">
        <f t="shared" si="2"/>
        <v>20000</v>
      </c>
      <c r="O122" s="167" t="s">
        <v>723</v>
      </c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spans="1:26" ht="28.8">
      <c r="A123" s="145" t="s">
        <v>725</v>
      </c>
      <c r="B123" s="146" t="s">
        <v>128</v>
      </c>
      <c r="C123" s="150" t="s">
        <v>969</v>
      </c>
      <c r="D123" s="143" t="s">
        <v>970</v>
      </c>
      <c r="E123" s="150" t="s">
        <v>971</v>
      </c>
      <c r="F123" s="150">
        <v>1000</v>
      </c>
      <c r="G123" s="150"/>
      <c r="H123" s="150"/>
      <c r="I123" s="177">
        <v>1000</v>
      </c>
      <c r="J123" s="150" t="s">
        <v>972</v>
      </c>
      <c r="K123" s="150" t="s">
        <v>973</v>
      </c>
      <c r="L123" s="151">
        <v>20</v>
      </c>
      <c r="M123" s="150" t="s">
        <v>615</v>
      </c>
      <c r="N123" s="151">
        <f t="shared" si="2"/>
        <v>20000</v>
      </c>
      <c r="O123" s="152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spans="1:26" ht="28.8">
      <c r="A124" s="145" t="s">
        <v>725</v>
      </c>
      <c r="B124" s="146" t="s">
        <v>128</v>
      </c>
      <c r="C124" s="145" t="s">
        <v>974</v>
      </c>
      <c r="D124" s="192" t="s">
        <v>975</v>
      </c>
      <c r="E124" s="162" t="s">
        <v>976</v>
      </c>
      <c r="F124" s="162">
        <v>2000</v>
      </c>
      <c r="G124" s="162"/>
      <c r="H124" s="162"/>
      <c r="I124" s="158">
        <v>2000</v>
      </c>
      <c r="J124" s="158">
        <v>58</v>
      </c>
      <c r="K124" s="158" t="s">
        <v>977</v>
      </c>
      <c r="L124" s="151">
        <v>10</v>
      </c>
      <c r="M124" s="150" t="s">
        <v>615</v>
      </c>
      <c r="N124" s="151">
        <f t="shared" si="2"/>
        <v>20000</v>
      </c>
      <c r="O124" s="152"/>
      <c r="P124" s="143"/>
      <c r="Q124" s="143"/>
      <c r="R124" s="143"/>
      <c r="S124" s="143"/>
      <c r="T124" s="143"/>
      <c r="U124" s="143"/>
      <c r="V124" s="143"/>
      <c r="W124" s="143"/>
      <c r="X124" s="143" t="s">
        <v>978</v>
      </c>
      <c r="Y124" s="143"/>
      <c r="Z124" s="143"/>
    </row>
    <row r="125" spans="1:26" ht="28.8">
      <c r="A125" s="145" t="s">
        <v>680</v>
      </c>
      <c r="B125" s="146" t="s">
        <v>138</v>
      </c>
      <c r="C125" s="150" t="s">
        <v>696</v>
      </c>
      <c r="D125" s="157" t="s">
        <v>979</v>
      </c>
      <c r="E125" s="145" t="s">
        <v>980</v>
      </c>
      <c r="F125" s="145">
        <v>5</v>
      </c>
      <c r="G125" s="145">
        <v>11</v>
      </c>
      <c r="H125" s="145"/>
      <c r="I125" s="145">
        <v>16</v>
      </c>
      <c r="J125" s="145"/>
      <c r="K125" s="150" t="s">
        <v>690</v>
      </c>
      <c r="L125" s="151">
        <v>1250</v>
      </c>
      <c r="M125" s="150" t="s">
        <v>615</v>
      </c>
      <c r="N125" s="151">
        <f t="shared" si="2"/>
        <v>20000</v>
      </c>
      <c r="O125" s="152"/>
      <c r="P125" s="143"/>
      <c r="Q125" s="143"/>
      <c r="R125" s="143"/>
      <c r="S125" s="143"/>
      <c r="T125" s="143"/>
      <c r="U125" s="143"/>
      <c r="V125" s="143"/>
      <c r="W125" s="143"/>
      <c r="X125" s="143" t="s">
        <v>699</v>
      </c>
      <c r="Y125" s="143"/>
      <c r="Z125" s="143"/>
    </row>
    <row r="126" spans="1:26" ht="57.6">
      <c r="A126" s="145" t="s">
        <v>981</v>
      </c>
      <c r="B126" s="146" t="s">
        <v>158</v>
      </c>
      <c r="C126" s="150" t="s">
        <v>982</v>
      </c>
      <c r="D126" s="165" t="s">
        <v>983</v>
      </c>
      <c r="E126" s="150" t="s">
        <v>984</v>
      </c>
      <c r="F126" s="150"/>
      <c r="G126" s="150"/>
      <c r="H126" s="150">
        <v>4</v>
      </c>
      <c r="I126" s="150">
        <v>4</v>
      </c>
      <c r="J126" s="150">
        <v>0</v>
      </c>
      <c r="K126" s="158" t="s">
        <v>684</v>
      </c>
      <c r="L126" s="151">
        <v>5000</v>
      </c>
      <c r="M126" s="150" t="s">
        <v>615</v>
      </c>
      <c r="N126" s="151">
        <f t="shared" si="2"/>
        <v>20000</v>
      </c>
      <c r="O126" s="152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spans="1:26" ht="115.2">
      <c r="A127" s="145" t="s">
        <v>725</v>
      </c>
      <c r="B127" s="146" t="s">
        <v>128</v>
      </c>
      <c r="C127" s="168" t="s">
        <v>985</v>
      </c>
      <c r="D127" s="169" t="s">
        <v>841</v>
      </c>
      <c r="E127" s="145" t="s">
        <v>986</v>
      </c>
      <c r="F127" s="145">
        <v>1</v>
      </c>
      <c r="G127" s="145">
        <v>1</v>
      </c>
      <c r="H127" s="145"/>
      <c r="I127" s="172">
        <v>2</v>
      </c>
      <c r="J127" s="172">
        <v>0</v>
      </c>
      <c r="K127" s="172" t="s">
        <v>729</v>
      </c>
      <c r="L127" s="173">
        <v>9400</v>
      </c>
      <c r="M127" s="150" t="s">
        <v>615</v>
      </c>
      <c r="N127" s="151">
        <f t="shared" si="2"/>
        <v>18800</v>
      </c>
      <c r="O127" s="152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spans="1:26">
      <c r="A128" s="145" t="s">
        <v>832</v>
      </c>
      <c r="B128" s="146" t="s">
        <v>128</v>
      </c>
      <c r="C128" s="150" t="s">
        <v>833</v>
      </c>
      <c r="D128" s="166" t="s">
        <v>987</v>
      </c>
      <c r="E128" s="160" t="s">
        <v>988</v>
      </c>
      <c r="F128" s="160"/>
      <c r="G128" s="160">
        <v>8</v>
      </c>
      <c r="H128" s="160"/>
      <c r="I128" s="149">
        <v>8</v>
      </c>
      <c r="J128" s="145">
        <v>0</v>
      </c>
      <c r="K128" s="158" t="s">
        <v>684</v>
      </c>
      <c r="L128" s="151">
        <v>2300</v>
      </c>
      <c r="M128" s="150" t="s">
        <v>615</v>
      </c>
      <c r="N128" s="151">
        <f t="shared" si="2"/>
        <v>18400</v>
      </c>
      <c r="O128" s="167" t="s">
        <v>723</v>
      </c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spans="1:26" ht="115.2">
      <c r="A129" s="145" t="s">
        <v>725</v>
      </c>
      <c r="B129" s="146" t="s">
        <v>128</v>
      </c>
      <c r="C129" s="196" t="s">
        <v>989</v>
      </c>
      <c r="D129" s="169" t="s">
        <v>841</v>
      </c>
      <c r="E129" s="145" t="s">
        <v>990</v>
      </c>
      <c r="F129" s="145"/>
      <c r="G129" s="145">
        <v>1</v>
      </c>
      <c r="H129" s="145"/>
      <c r="I129" s="171">
        <v>1</v>
      </c>
      <c r="J129" s="171">
        <v>1</v>
      </c>
      <c r="K129" s="196" t="s">
        <v>729</v>
      </c>
      <c r="L129" s="151">
        <v>18300</v>
      </c>
      <c r="M129" s="150" t="s">
        <v>615</v>
      </c>
      <c r="N129" s="151">
        <f t="shared" si="2"/>
        <v>18300</v>
      </c>
      <c r="O129" s="152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spans="1:26" ht="28.8">
      <c r="A130" s="145" t="s">
        <v>710</v>
      </c>
      <c r="B130" s="146" t="s">
        <v>126</v>
      </c>
      <c r="C130" s="160" t="s">
        <v>991</v>
      </c>
      <c r="D130" s="161" t="s">
        <v>992</v>
      </c>
      <c r="E130" s="160" t="s">
        <v>993</v>
      </c>
      <c r="F130" s="160">
        <v>15</v>
      </c>
      <c r="G130" s="160"/>
      <c r="H130" s="160"/>
      <c r="I130" s="168">
        <v>15</v>
      </c>
      <c r="J130" s="168"/>
      <c r="K130" s="162" t="s">
        <v>684</v>
      </c>
      <c r="L130" s="151">
        <v>1200</v>
      </c>
      <c r="M130" s="150" t="s">
        <v>615</v>
      </c>
      <c r="N130" s="151">
        <f t="shared" si="2"/>
        <v>18000</v>
      </c>
      <c r="O130" s="152"/>
      <c r="P130" s="143"/>
      <c r="Q130" s="143"/>
      <c r="R130" s="143"/>
      <c r="S130" s="143"/>
      <c r="T130" s="143"/>
      <c r="U130" s="143"/>
      <c r="V130" s="143"/>
      <c r="W130" s="143"/>
      <c r="X130" s="143" t="s">
        <v>714</v>
      </c>
      <c r="Y130" s="143"/>
      <c r="Z130" s="143"/>
    </row>
    <row r="131" spans="1:26" ht="28.8">
      <c r="A131" s="145" t="s">
        <v>744</v>
      </c>
      <c r="B131" s="146" t="s">
        <v>138</v>
      </c>
      <c r="C131" s="145" t="s">
        <v>994</v>
      </c>
      <c r="D131" s="184" t="s">
        <v>868</v>
      </c>
      <c r="E131" s="145" t="s">
        <v>995</v>
      </c>
      <c r="F131" s="145"/>
      <c r="G131" s="145">
        <v>20</v>
      </c>
      <c r="H131" s="145"/>
      <c r="I131" s="145">
        <v>20</v>
      </c>
      <c r="J131" s="187">
        <v>0</v>
      </c>
      <c r="K131" s="162" t="s">
        <v>870</v>
      </c>
      <c r="L131" s="173">
        <v>900</v>
      </c>
      <c r="M131" s="150" t="s">
        <v>615</v>
      </c>
      <c r="N131" s="151">
        <f t="shared" si="2"/>
        <v>18000</v>
      </c>
      <c r="O131" s="167" t="s">
        <v>723</v>
      </c>
      <c r="P131" s="143"/>
      <c r="Q131" s="143"/>
      <c r="R131" s="143"/>
      <c r="S131" s="143"/>
      <c r="T131" s="143"/>
      <c r="U131" s="143"/>
      <c r="V131" s="143"/>
      <c r="W131" s="143"/>
      <c r="X131" s="143"/>
      <c r="Y131" s="186">
        <f>J131*L131</f>
        <v>0</v>
      </c>
      <c r="Z131" s="143"/>
    </row>
    <row r="132" spans="1:26" ht="72">
      <c r="A132" s="145" t="s">
        <v>718</v>
      </c>
      <c r="B132" s="146" t="s">
        <v>128</v>
      </c>
      <c r="C132" s="150" t="s">
        <v>897</v>
      </c>
      <c r="D132" s="143" t="s">
        <v>996</v>
      </c>
      <c r="E132" s="150" t="s">
        <v>997</v>
      </c>
      <c r="F132" s="150"/>
      <c r="G132" s="150">
        <v>4</v>
      </c>
      <c r="H132" s="150"/>
      <c r="I132" s="150">
        <v>4</v>
      </c>
      <c r="J132" s="150">
        <v>0</v>
      </c>
      <c r="K132" s="150" t="s">
        <v>729</v>
      </c>
      <c r="L132" s="151">
        <v>4500</v>
      </c>
      <c r="M132" s="150" t="s">
        <v>615</v>
      </c>
      <c r="N132" s="151">
        <f t="shared" si="2"/>
        <v>18000</v>
      </c>
      <c r="O132" s="167" t="s">
        <v>723</v>
      </c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spans="1:26" ht="57.6">
      <c r="A133" s="145" t="s">
        <v>718</v>
      </c>
      <c r="B133" s="146" t="s">
        <v>128</v>
      </c>
      <c r="C133" s="150" t="s">
        <v>822</v>
      </c>
      <c r="D133" s="195" t="s">
        <v>935</v>
      </c>
      <c r="E133" s="150" t="s">
        <v>998</v>
      </c>
      <c r="F133" s="150"/>
      <c r="G133" s="150">
        <v>1</v>
      </c>
      <c r="H133" s="150"/>
      <c r="I133" s="149">
        <v>1</v>
      </c>
      <c r="J133" s="149">
        <v>0</v>
      </c>
      <c r="K133" s="150" t="s">
        <v>722</v>
      </c>
      <c r="L133" s="151">
        <v>18000</v>
      </c>
      <c r="M133" s="150" t="s">
        <v>615</v>
      </c>
      <c r="N133" s="151">
        <f t="shared" si="2"/>
        <v>18000</v>
      </c>
      <c r="O133" s="167" t="s">
        <v>723</v>
      </c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spans="1:26" ht="57.6">
      <c r="A134" s="145" t="s">
        <v>718</v>
      </c>
      <c r="B134" s="146" t="s">
        <v>128</v>
      </c>
      <c r="C134" s="150" t="s">
        <v>822</v>
      </c>
      <c r="D134" s="166" t="s">
        <v>999</v>
      </c>
      <c r="E134" s="150" t="s">
        <v>1000</v>
      </c>
      <c r="F134" s="150"/>
      <c r="G134" s="150">
        <v>1</v>
      </c>
      <c r="H134" s="150"/>
      <c r="I134" s="149">
        <v>1</v>
      </c>
      <c r="J134" s="149">
        <v>0</v>
      </c>
      <c r="K134" s="150" t="s">
        <v>722</v>
      </c>
      <c r="L134" s="151">
        <v>18000</v>
      </c>
      <c r="M134" s="150" t="s">
        <v>615</v>
      </c>
      <c r="N134" s="151">
        <f t="shared" si="2"/>
        <v>18000</v>
      </c>
      <c r="O134" s="167" t="s">
        <v>723</v>
      </c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spans="1:26" ht="57.6">
      <c r="A135" s="145" t="s">
        <v>718</v>
      </c>
      <c r="B135" s="146" t="s">
        <v>128</v>
      </c>
      <c r="C135" s="150" t="s">
        <v>822</v>
      </c>
      <c r="D135" s="195" t="s">
        <v>939</v>
      </c>
      <c r="E135" s="150" t="s">
        <v>1001</v>
      </c>
      <c r="F135" s="150"/>
      <c r="G135" s="150">
        <v>1</v>
      </c>
      <c r="H135" s="150"/>
      <c r="I135" s="149">
        <v>1</v>
      </c>
      <c r="J135" s="149">
        <v>0</v>
      </c>
      <c r="K135" s="150" t="s">
        <v>722</v>
      </c>
      <c r="L135" s="151">
        <v>18000</v>
      </c>
      <c r="M135" s="150" t="s">
        <v>615</v>
      </c>
      <c r="N135" s="151">
        <f t="shared" si="2"/>
        <v>18000</v>
      </c>
      <c r="O135" s="167" t="s">
        <v>723</v>
      </c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spans="1:26" ht="57.6">
      <c r="A136" s="145" t="s">
        <v>718</v>
      </c>
      <c r="B136" s="146" t="s">
        <v>128</v>
      </c>
      <c r="C136" s="150" t="s">
        <v>822</v>
      </c>
      <c r="D136" s="195" t="s">
        <v>941</v>
      </c>
      <c r="E136" s="150" t="s">
        <v>1002</v>
      </c>
      <c r="F136" s="150"/>
      <c r="G136" s="150">
        <v>1</v>
      </c>
      <c r="H136" s="150"/>
      <c r="I136" s="149">
        <v>1</v>
      </c>
      <c r="J136" s="149">
        <v>0</v>
      </c>
      <c r="K136" s="150" t="s">
        <v>722</v>
      </c>
      <c r="L136" s="151">
        <v>18000</v>
      </c>
      <c r="M136" s="150" t="s">
        <v>615</v>
      </c>
      <c r="N136" s="151">
        <f t="shared" si="2"/>
        <v>18000</v>
      </c>
      <c r="O136" s="167" t="s">
        <v>723</v>
      </c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spans="1:26" ht="57.6">
      <c r="A137" s="145" t="s">
        <v>718</v>
      </c>
      <c r="B137" s="146" t="s">
        <v>128</v>
      </c>
      <c r="C137" s="150" t="s">
        <v>822</v>
      </c>
      <c r="D137" s="195" t="s">
        <v>943</v>
      </c>
      <c r="E137" s="150" t="s">
        <v>1003</v>
      </c>
      <c r="F137" s="150"/>
      <c r="G137" s="150">
        <v>1</v>
      </c>
      <c r="H137" s="150"/>
      <c r="I137" s="149">
        <v>1</v>
      </c>
      <c r="J137" s="149">
        <v>0</v>
      </c>
      <c r="K137" s="150" t="s">
        <v>722</v>
      </c>
      <c r="L137" s="151">
        <v>18000</v>
      </c>
      <c r="M137" s="150" t="s">
        <v>615</v>
      </c>
      <c r="N137" s="151">
        <f t="shared" si="2"/>
        <v>18000</v>
      </c>
      <c r="O137" s="167" t="s">
        <v>723</v>
      </c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spans="1:26" ht="57.6">
      <c r="A138" s="145" t="s">
        <v>718</v>
      </c>
      <c r="B138" s="146" t="s">
        <v>128</v>
      </c>
      <c r="C138" s="150" t="s">
        <v>822</v>
      </c>
      <c r="D138" s="195" t="s">
        <v>945</v>
      </c>
      <c r="E138" s="150" t="s">
        <v>1004</v>
      </c>
      <c r="F138" s="150"/>
      <c r="G138" s="150">
        <v>1</v>
      </c>
      <c r="H138" s="150"/>
      <c r="I138" s="149">
        <v>1</v>
      </c>
      <c r="J138" s="149">
        <v>0</v>
      </c>
      <c r="K138" s="150" t="s">
        <v>722</v>
      </c>
      <c r="L138" s="151">
        <v>18000</v>
      </c>
      <c r="M138" s="150" t="s">
        <v>615</v>
      </c>
      <c r="N138" s="151">
        <f t="shared" si="2"/>
        <v>18000</v>
      </c>
      <c r="O138" s="167" t="s">
        <v>723</v>
      </c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spans="1:26" ht="57.6">
      <c r="A139" s="145" t="s">
        <v>718</v>
      </c>
      <c r="B139" s="146" t="s">
        <v>128</v>
      </c>
      <c r="C139" s="150" t="s">
        <v>822</v>
      </c>
      <c r="D139" s="166" t="s">
        <v>806</v>
      </c>
      <c r="E139" s="150" t="s">
        <v>1005</v>
      </c>
      <c r="F139" s="150"/>
      <c r="G139" s="150">
        <v>1</v>
      </c>
      <c r="H139" s="150"/>
      <c r="I139" s="149">
        <v>1</v>
      </c>
      <c r="J139" s="149">
        <v>0</v>
      </c>
      <c r="K139" s="150" t="s">
        <v>722</v>
      </c>
      <c r="L139" s="151">
        <v>18000</v>
      </c>
      <c r="M139" s="150" t="s">
        <v>615</v>
      </c>
      <c r="N139" s="151">
        <f t="shared" si="2"/>
        <v>18000</v>
      </c>
      <c r="O139" s="167" t="s">
        <v>723</v>
      </c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spans="1:26" ht="57.6">
      <c r="A140" s="145" t="s">
        <v>718</v>
      </c>
      <c r="B140" s="146" t="s">
        <v>128</v>
      </c>
      <c r="C140" s="150" t="s">
        <v>822</v>
      </c>
      <c r="D140" s="166" t="s">
        <v>808</v>
      </c>
      <c r="E140" s="150" t="s">
        <v>1006</v>
      </c>
      <c r="F140" s="150"/>
      <c r="G140" s="150">
        <v>1</v>
      </c>
      <c r="H140" s="150"/>
      <c r="I140" s="149">
        <v>1</v>
      </c>
      <c r="J140" s="149">
        <v>0</v>
      </c>
      <c r="K140" s="150" t="s">
        <v>722</v>
      </c>
      <c r="L140" s="151">
        <v>18000</v>
      </c>
      <c r="M140" s="150" t="s">
        <v>615</v>
      </c>
      <c r="N140" s="151">
        <f t="shared" si="2"/>
        <v>18000</v>
      </c>
      <c r="O140" s="167" t="s">
        <v>723</v>
      </c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spans="1:26" ht="57.6">
      <c r="A141" s="145" t="s">
        <v>718</v>
      </c>
      <c r="B141" s="146" t="s">
        <v>128</v>
      </c>
      <c r="C141" s="150" t="s">
        <v>822</v>
      </c>
      <c r="D141" s="166" t="s">
        <v>953</v>
      </c>
      <c r="E141" s="150" t="s">
        <v>1007</v>
      </c>
      <c r="F141" s="150"/>
      <c r="G141" s="150">
        <v>1</v>
      </c>
      <c r="H141" s="150"/>
      <c r="I141" s="149">
        <v>1</v>
      </c>
      <c r="J141" s="149">
        <v>0</v>
      </c>
      <c r="K141" s="150" t="s">
        <v>722</v>
      </c>
      <c r="L141" s="151">
        <v>18000</v>
      </c>
      <c r="M141" s="150" t="s">
        <v>615</v>
      </c>
      <c r="N141" s="151">
        <f t="shared" si="2"/>
        <v>18000</v>
      </c>
      <c r="O141" s="167" t="s">
        <v>723</v>
      </c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spans="1:26" ht="57.6">
      <c r="A142" s="145" t="s">
        <v>718</v>
      </c>
      <c r="B142" s="146" t="s">
        <v>128</v>
      </c>
      <c r="C142" s="150" t="s">
        <v>822</v>
      </c>
      <c r="D142" s="166" t="s">
        <v>955</v>
      </c>
      <c r="E142" s="150" t="s">
        <v>1008</v>
      </c>
      <c r="F142" s="150"/>
      <c r="G142" s="150">
        <v>1</v>
      </c>
      <c r="H142" s="150"/>
      <c r="I142" s="149">
        <v>1</v>
      </c>
      <c r="J142" s="149">
        <v>0</v>
      </c>
      <c r="K142" s="150" t="s">
        <v>722</v>
      </c>
      <c r="L142" s="151">
        <v>18000</v>
      </c>
      <c r="M142" s="150" t="s">
        <v>615</v>
      </c>
      <c r="N142" s="151">
        <f t="shared" si="2"/>
        <v>18000</v>
      </c>
      <c r="O142" s="167" t="s">
        <v>723</v>
      </c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spans="1:26" ht="57.6">
      <c r="A143" s="145" t="s">
        <v>718</v>
      </c>
      <c r="B143" s="146" t="s">
        <v>128</v>
      </c>
      <c r="C143" s="150" t="s">
        <v>822</v>
      </c>
      <c r="D143" s="166" t="s">
        <v>957</v>
      </c>
      <c r="E143" s="150" t="s">
        <v>1009</v>
      </c>
      <c r="F143" s="150"/>
      <c r="G143" s="150">
        <v>1</v>
      </c>
      <c r="H143" s="150"/>
      <c r="I143" s="149">
        <v>1</v>
      </c>
      <c r="J143" s="149">
        <v>0</v>
      </c>
      <c r="K143" s="150" t="s">
        <v>722</v>
      </c>
      <c r="L143" s="151">
        <v>18000</v>
      </c>
      <c r="M143" s="150" t="s">
        <v>615</v>
      </c>
      <c r="N143" s="151">
        <f t="shared" si="2"/>
        <v>18000</v>
      </c>
      <c r="O143" s="167" t="s">
        <v>723</v>
      </c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spans="1:26" ht="57.6">
      <c r="A144" s="145" t="s">
        <v>718</v>
      </c>
      <c r="B144" s="146" t="s">
        <v>128</v>
      </c>
      <c r="C144" s="150" t="s">
        <v>822</v>
      </c>
      <c r="D144" s="166" t="s">
        <v>959</v>
      </c>
      <c r="E144" s="150" t="s">
        <v>1010</v>
      </c>
      <c r="F144" s="150"/>
      <c r="G144" s="150">
        <v>1</v>
      </c>
      <c r="H144" s="150"/>
      <c r="I144" s="149">
        <v>1</v>
      </c>
      <c r="J144" s="149">
        <v>0</v>
      </c>
      <c r="K144" s="150" t="s">
        <v>722</v>
      </c>
      <c r="L144" s="151">
        <v>18000</v>
      </c>
      <c r="M144" s="150" t="s">
        <v>615</v>
      </c>
      <c r="N144" s="151">
        <f t="shared" si="2"/>
        <v>18000</v>
      </c>
      <c r="O144" s="167" t="s">
        <v>723</v>
      </c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spans="1:26" ht="57.6">
      <c r="A145" s="145" t="s">
        <v>718</v>
      </c>
      <c r="B145" s="146" t="s">
        <v>128</v>
      </c>
      <c r="C145" s="150" t="s">
        <v>822</v>
      </c>
      <c r="D145" s="166" t="s">
        <v>961</v>
      </c>
      <c r="E145" s="150" t="s">
        <v>1011</v>
      </c>
      <c r="F145" s="150"/>
      <c r="G145" s="150">
        <v>1</v>
      </c>
      <c r="H145" s="150"/>
      <c r="I145" s="149">
        <v>1</v>
      </c>
      <c r="J145" s="149">
        <v>0</v>
      </c>
      <c r="K145" s="150" t="s">
        <v>722</v>
      </c>
      <c r="L145" s="151">
        <v>18000</v>
      </c>
      <c r="M145" s="150" t="s">
        <v>615</v>
      </c>
      <c r="N145" s="151">
        <f t="shared" si="2"/>
        <v>18000</v>
      </c>
      <c r="O145" s="167" t="s">
        <v>723</v>
      </c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spans="1:26" ht="57.6">
      <c r="A146" s="145" t="s">
        <v>718</v>
      </c>
      <c r="B146" s="146" t="s">
        <v>128</v>
      </c>
      <c r="C146" s="150" t="s">
        <v>822</v>
      </c>
      <c r="D146" s="166" t="s">
        <v>791</v>
      </c>
      <c r="E146" s="150" t="s">
        <v>1012</v>
      </c>
      <c r="F146" s="150"/>
      <c r="G146" s="150">
        <v>1</v>
      </c>
      <c r="H146" s="150"/>
      <c r="I146" s="149">
        <v>1</v>
      </c>
      <c r="J146" s="149">
        <v>0</v>
      </c>
      <c r="K146" s="150" t="s">
        <v>722</v>
      </c>
      <c r="L146" s="151">
        <v>18000</v>
      </c>
      <c r="M146" s="150" t="s">
        <v>615</v>
      </c>
      <c r="N146" s="151">
        <f t="shared" si="2"/>
        <v>18000</v>
      </c>
      <c r="O146" s="167" t="s">
        <v>723</v>
      </c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spans="1:26" ht="43.2">
      <c r="A147" s="145" t="s">
        <v>718</v>
      </c>
      <c r="B147" s="146" t="s">
        <v>128</v>
      </c>
      <c r="C147" s="150" t="s">
        <v>1013</v>
      </c>
      <c r="D147" s="143" t="s">
        <v>1014</v>
      </c>
      <c r="E147" s="150" t="s">
        <v>734</v>
      </c>
      <c r="F147" s="150"/>
      <c r="G147" s="150">
        <v>12</v>
      </c>
      <c r="H147" s="150"/>
      <c r="I147" s="150">
        <v>12</v>
      </c>
      <c r="J147" s="150">
        <v>0</v>
      </c>
      <c r="K147" s="150" t="s">
        <v>722</v>
      </c>
      <c r="L147" s="151">
        <v>1500</v>
      </c>
      <c r="M147" s="150" t="s">
        <v>615</v>
      </c>
      <c r="N147" s="151">
        <f t="shared" si="2"/>
        <v>18000</v>
      </c>
      <c r="O147" s="167" t="s">
        <v>723</v>
      </c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spans="1:26" ht="57.6">
      <c r="A148" s="145" t="s">
        <v>725</v>
      </c>
      <c r="B148" s="146" t="s">
        <v>128</v>
      </c>
      <c r="C148" s="150" t="s">
        <v>1015</v>
      </c>
      <c r="D148" s="148" t="s">
        <v>901</v>
      </c>
      <c r="E148" s="147" t="s">
        <v>1016</v>
      </c>
      <c r="F148" s="147">
        <v>1</v>
      </c>
      <c r="G148" s="147">
        <v>1</v>
      </c>
      <c r="H148" s="147"/>
      <c r="I148" s="147">
        <v>2</v>
      </c>
      <c r="J148" s="147">
        <v>0</v>
      </c>
      <c r="K148" s="191" t="s">
        <v>852</v>
      </c>
      <c r="L148" s="151">
        <v>9000</v>
      </c>
      <c r="M148" s="150" t="s">
        <v>615</v>
      </c>
      <c r="N148" s="151">
        <f t="shared" si="2"/>
        <v>18000</v>
      </c>
      <c r="O148" s="152"/>
      <c r="P148" s="143"/>
      <c r="Q148" s="143"/>
      <c r="R148" s="143"/>
      <c r="S148" s="143"/>
      <c r="T148" s="143"/>
      <c r="U148" s="143"/>
      <c r="V148" s="143"/>
      <c r="W148" s="143"/>
      <c r="X148" s="143" t="s">
        <v>903</v>
      </c>
      <c r="Y148" s="143"/>
      <c r="Z148" s="143"/>
    </row>
    <row r="149" spans="1:26" ht="57.6">
      <c r="A149" s="145" t="s">
        <v>725</v>
      </c>
      <c r="B149" s="146" t="s">
        <v>128</v>
      </c>
      <c r="C149" s="150" t="s">
        <v>1017</v>
      </c>
      <c r="D149" s="148" t="s">
        <v>901</v>
      </c>
      <c r="E149" s="147" t="s">
        <v>1018</v>
      </c>
      <c r="F149" s="147">
        <v>1</v>
      </c>
      <c r="G149" s="147">
        <v>1</v>
      </c>
      <c r="H149" s="147"/>
      <c r="I149" s="147">
        <v>2</v>
      </c>
      <c r="J149" s="147">
        <v>0</v>
      </c>
      <c r="K149" s="191" t="s">
        <v>852</v>
      </c>
      <c r="L149" s="151">
        <v>9000</v>
      </c>
      <c r="M149" s="150" t="s">
        <v>615</v>
      </c>
      <c r="N149" s="151">
        <f t="shared" si="2"/>
        <v>18000</v>
      </c>
      <c r="O149" s="152"/>
      <c r="P149" s="143"/>
      <c r="Q149" s="143"/>
      <c r="R149" s="143"/>
      <c r="S149" s="143"/>
      <c r="T149" s="143"/>
      <c r="U149" s="143"/>
      <c r="V149" s="143"/>
      <c r="W149" s="143"/>
      <c r="X149" s="143" t="s">
        <v>903</v>
      </c>
      <c r="Y149" s="143"/>
      <c r="Z149" s="143"/>
    </row>
    <row r="150" spans="1:26" ht="28.8">
      <c r="A150" s="145" t="s">
        <v>725</v>
      </c>
      <c r="B150" s="146" t="s">
        <v>128</v>
      </c>
      <c r="C150" s="162"/>
      <c r="D150" s="143" t="s">
        <v>1019</v>
      </c>
      <c r="E150" s="162" t="s">
        <v>1020</v>
      </c>
      <c r="F150" s="162"/>
      <c r="G150" s="162">
        <v>2</v>
      </c>
      <c r="H150" s="162"/>
      <c r="I150" s="150">
        <v>2</v>
      </c>
      <c r="J150" s="150">
        <v>0</v>
      </c>
      <c r="K150" s="150" t="s">
        <v>684</v>
      </c>
      <c r="L150" s="151">
        <v>9000</v>
      </c>
      <c r="M150" s="150" t="s">
        <v>615</v>
      </c>
      <c r="N150" s="151">
        <f t="shared" si="2"/>
        <v>18000</v>
      </c>
      <c r="O150" s="152"/>
      <c r="P150" s="143"/>
      <c r="Q150" s="143"/>
      <c r="R150" s="143"/>
      <c r="S150" s="143"/>
      <c r="T150" s="143"/>
      <c r="U150" s="143"/>
      <c r="V150" s="143"/>
      <c r="W150" s="143"/>
      <c r="X150" s="143" t="s">
        <v>1021</v>
      </c>
      <c r="Y150" s="143"/>
      <c r="Z150" s="143"/>
    </row>
    <row r="151" spans="1:26">
      <c r="A151" s="145" t="s">
        <v>832</v>
      </c>
      <c r="B151" s="146" t="s">
        <v>128</v>
      </c>
      <c r="C151" s="150" t="s">
        <v>833</v>
      </c>
      <c r="D151" s="166" t="s">
        <v>1022</v>
      </c>
      <c r="E151" s="160" t="s">
        <v>1023</v>
      </c>
      <c r="F151" s="160">
        <v>4</v>
      </c>
      <c r="G151" s="160">
        <v>4</v>
      </c>
      <c r="H151" s="160"/>
      <c r="I151" s="190">
        <v>8</v>
      </c>
      <c r="J151" s="145">
        <v>0</v>
      </c>
      <c r="K151" s="158" t="s">
        <v>684</v>
      </c>
      <c r="L151" s="151">
        <v>2200</v>
      </c>
      <c r="M151" s="150" t="s">
        <v>615</v>
      </c>
      <c r="N151" s="151">
        <f t="shared" si="2"/>
        <v>17600</v>
      </c>
      <c r="O151" s="167" t="s">
        <v>723</v>
      </c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spans="1:26" ht="43.2">
      <c r="A152" s="145" t="s">
        <v>718</v>
      </c>
      <c r="B152" s="146" t="s">
        <v>128</v>
      </c>
      <c r="C152" s="150" t="s">
        <v>1024</v>
      </c>
      <c r="D152" s="166" t="s">
        <v>1025</v>
      </c>
      <c r="E152" s="150" t="s">
        <v>734</v>
      </c>
      <c r="F152" s="150"/>
      <c r="G152" s="150">
        <v>8</v>
      </c>
      <c r="H152" s="150"/>
      <c r="I152" s="150">
        <v>8</v>
      </c>
      <c r="J152" s="150">
        <v>0</v>
      </c>
      <c r="K152" s="150" t="s">
        <v>722</v>
      </c>
      <c r="L152" s="151">
        <v>2200</v>
      </c>
      <c r="M152" s="150" t="s">
        <v>615</v>
      </c>
      <c r="N152" s="151">
        <f t="shared" si="2"/>
        <v>17600</v>
      </c>
      <c r="O152" s="167" t="s">
        <v>723</v>
      </c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spans="1:26" ht="43.2">
      <c r="A153" s="145" t="s">
        <v>744</v>
      </c>
      <c r="B153" s="146" t="s">
        <v>138</v>
      </c>
      <c r="C153" s="145" t="s">
        <v>1026</v>
      </c>
      <c r="D153" s="184" t="s">
        <v>868</v>
      </c>
      <c r="E153" s="145" t="s">
        <v>1027</v>
      </c>
      <c r="F153" s="145"/>
      <c r="G153" s="145">
        <v>20</v>
      </c>
      <c r="H153" s="145"/>
      <c r="I153" s="150">
        <v>20</v>
      </c>
      <c r="J153" s="187">
        <v>0</v>
      </c>
      <c r="K153" s="162" t="s">
        <v>870</v>
      </c>
      <c r="L153" s="173">
        <v>850</v>
      </c>
      <c r="M153" s="150" t="s">
        <v>615</v>
      </c>
      <c r="N153" s="151">
        <f t="shared" si="2"/>
        <v>17000</v>
      </c>
      <c r="O153" s="167" t="s">
        <v>723</v>
      </c>
      <c r="P153" s="143"/>
      <c r="Q153" s="143"/>
      <c r="R153" s="143"/>
      <c r="S153" s="143"/>
      <c r="T153" s="143"/>
      <c r="U153" s="143"/>
      <c r="V153" s="143"/>
      <c r="W153" s="143"/>
      <c r="X153" s="143"/>
      <c r="Y153" s="186">
        <f>J153*L153</f>
        <v>0</v>
      </c>
      <c r="Z153" s="143"/>
    </row>
    <row r="154" spans="1:26" ht="57.6">
      <c r="A154" s="145" t="s">
        <v>718</v>
      </c>
      <c r="B154" s="146" t="s">
        <v>128</v>
      </c>
      <c r="C154" s="150" t="s">
        <v>822</v>
      </c>
      <c r="D154" s="166" t="s">
        <v>750</v>
      </c>
      <c r="E154" s="150" t="s">
        <v>1028</v>
      </c>
      <c r="F154" s="150"/>
      <c r="G154" s="150">
        <v>1</v>
      </c>
      <c r="H154" s="150"/>
      <c r="I154" s="149">
        <v>1</v>
      </c>
      <c r="J154" s="149">
        <v>0</v>
      </c>
      <c r="K154" s="150" t="s">
        <v>722</v>
      </c>
      <c r="L154" s="151">
        <v>17000</v>
      </c>
      <c r="M154" s="150" t="s">
        <v>615</v>
      </c>
      <c r="N154" s="151">
        <f t="shared" si="2"/>
        <v>17000</v>
      </c>
      <c r="O154" s="167" t="s">
        <v>723</v>
      </c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spans="1:26" ht="57.6">
      <c r="A155" s="145" t="s">
        <v>718</v>
      </c>
      <c r="B155" s="146" t="s">
        <v>128</v>
      </c>
      <c r="C155" s="150" t="s">
        <v>822</v>
      </c>
      <c r="D155" s="166" t="s">
        <v>791</v>
      </c>
      <c r="E155" s="150" t="s">
        <v>1029</v>
      </c>
      <c r="F155" s="150"/>
      <c r="G155" s="150">
        <v>1</v>
      </c>
      <c r="H155" s="150"/>
      <c r="I155" s="149">
        <v>1</v>
      </c>
      <c r="J155" s="149">
        <v>0</v>
      </c>
      <c r="K155" s="150" t="s">
        <v>722</v>
      </c>
      <c r="L155" s="151">
        <v>17000</v>
      </c>
      <c r="M155" s="150" t="s">
        <v>615</v>
      </c>
      <c r="N155" s="151">
        <f t="shared" si="2"/>
        <v>17000</v>
      </c>
      <c r="O155" s="167" t="s">
        <v>723</v>
      </c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spans="1:26" ht="28.8">
      <c r="A156" s="145" t="s">
        <v>744</v>
      </c>
      <c r="B156" s="146" t="s">
        <v>138</v>
      </c>
      <c r="C156" s="160" t="s">
        <v>1030</v>
      </c>
      <c r="D156" s="184" t="s">
        <v>1031</v>
      </c>
      <c r="E156" s="160" t="s">
        <v>1032</v>
      </c>
      <c r="F156" s="160"/>
      <c r="G156" s="160">
        <v>42</v>
      </c>
      <c r="H156" s="160"/>
      <c r="I156" s="197">
        <v>42</v>
      </c>
      <c r="J156" s="198">
        <v>0</v>
      </c>
      <c r="K156" s="158" t="s">
        <v>1033</v>
      </c>
      <c r="L156" s="173">
        <v>400</v>
      </c>
      <c r="M156" s="150" t="s">
        <v>615</v>
      </c>
      <c r="N156" s="151">
        <f t="shared" si="2"/>
        <v>16800</v>
      </c>
      <c r="O156" s="167" t="s">
        <v>723</v>
      </c>
      <c r="P156" s="143"/>
      <c r="Q156" s="143"/>
      <c r="R156" s="143"/>
      <c r="S156" s="143"/>
      <c r="T156" s="143"/>
      <c r="U156" s="143"/>
      <c r="V156" s="143"/>
      <c r="W156" s="143"/>
      <c r="X156" s="143"/>
      <c r="Y156" s="186">
        <f>J156*L156</f>
        <v>0</v>
      </c>
      <c r="Z156" s="143"/>
    </row>
    <row r="157" spans="1:26" ht="115.2">
      <c r="A157" s="145" t="s">
        <v>725</v>
      </c>
      <c r="B157" s="146" t="s">
        <v>128</v>
      </c>
      <c r="C157" s="196" t="s">
        <v>1034</v>
      </c>
      <c r="D157" s="169" t="s">
        <v>841</v>
      </c>
      <c r="E157" s="145" t="s">
        <v>1035</v>
      </c>
      <c r="F157" s="145">
        <v>1</v>
      </c>
      <c r="G157" s="145">
        <v>1</v>
      </c>
      <c r="H157" s="145"/>
      <c r="I157" s="171">
        <v>2</v>
      </c>
      <c r="J157" s="171">
        <v>0</v>
      </c>
      <c r="K157" s="196" t="s">
        <v>729</v>
      </c>
      <c r="L157" s="151">
        <v>8400</v>
      </c>
      <c r="M157" s="150" t="s">
        <v>615</v>
      </c>
      <c r="N157" s="151">
        <f t="shared" si="2"/>
        <v>16800</v>
      </c>
      <c r="O157" s="152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spans="1:26">
      <c r="A158" s="145" t="s">
        <v>832</v>
      </c>
      <c r="B158" s="146" t="s">
        <v>128</v>
      </c>
      <c r="C158" s="150" t="s">
        <v>833</v>
      </c>
      <c r="D158" s="166" t="s">
        <v>1036</v>
      </c>
      <c r="E158" s="160" t="s">
        <v>1037</v>
      </c>
      <c r="F158" s="160"/>
      <c r="G158" s="160">
        <v>3</v>
      </c>
      <c r="H158" s="160"/>
      <c r="I158" s="190">
        <v>3</v>
      </c>
      <c r="J158" s="145">
        <v>0</v>
      </c>
      <c r="K158" s="158" t="s">
        <v>684</v>
      </c>
      <c r="L158" s="151">
        <v>5500</v>
      </c>
      <c r="M158" s="150" t="s">
        <v>615</v>
      </c>
      <c r="N158" s="151">
        <f t="shared" si="2"/>
        <v>16500</v>
      </c>
      <c r="O158" s="167" t="s">
        <v>723</v>
      </c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spans="1:26" ht="28.8">
      <c r="A159" s="145" t="s">
        <v>680</v>
      </c>
      <c r="B159" s="146" t="s">
        <v>138</v>
      </c>
      <c r="C159" s="150" t="s">
        <v>696</v>
      </c>
      <c r="D159" s="157" t="s">
        <v>1038</v>
      </c>
      <c r="E159" s="145" t="s">
        <v>1039</v>
      </c>
      <c r="F159" s="145"/>
      <c r="G159" s="145">
        <v>9</v>
      </c>
      <c r="H159" s="145"/>
      <c r="I159" s="145">
        <v>9</v>
      </c>
      <c r="J159" s="145"/>
      <c r="K159" s="150" t="s">
        <v>690</v>
      </c>
      <c r="L159" s="151">
        <v>1800</v>
      </c>
      <c r="M159" s="150" t="s">
        <v>615</v>
      </c>
      <c r="N159" s="151">
        <f t="shared" si="2"/>
        <v>16200</v>
      </c>
      <c r="O159" s="152"/>
      <c r="P159" s="143"/>
      <c r="Q159" s="143"/>
      <c r="R159" s="143"/>
      <c r="S159" s="143"/>
      <c r="T159" s="143"/>
      <c r="U159" s="143"/>
      <c r="V159" s="143"/>
      <c r="W159" s="143"/>
      <c r="X159" s="143" t="s">
        <v>699</v>
      </c>
      <c r="Y159" s="143"/>
      <c r="Z159" s="143"/>
    </row>
    <row r="160" spans="1:26">
      <c r="A160" s="145" t="s">
        <v>700</v>
      </c>
      <c r="B160" s="146" t="s">
        <v>124</v>
      </c>
      <c r="C160" s="150" t="s">
        <v>715</v>
      </c>
      <c r="D160" s="163" t="s">
        <v>1040</v>
      </c>
      <c r="E160" s="150"/>
      <c r="F160" s="150">
        <v>1</v>
      </c>
      <c r="G160" s="150"/>
      <c r="H160" s="150"/>
      <c r="I160" s="164">
        <v>1</v>
      </c>
      <c r="J160" s="164"/>
      <c r="K160" s="165" t="s">
        <v>690</v>
      </c>
      <c r="L160" s="151">
        <v>16151</v>
      </c>
      <c r="M160" s="150" t="s">
        <v>615</v>
      </c>
      <c r="N160" s="151">
        <f t="shared" si="2"/>
        <v>16151</v>
      </c>
      <c r="O160" s="152"/>
      <c r="P160" s="143"/>
      <c r="Q160" s="143"/>
      <c r="R160" s="143"/>
      <c r="S160" s="143"/>
      <c r="T160" s="143"/>
      <c r="U160" s="143"/>
      <c r="V160" s="143"/>
      <c r="W160" s="143"/>
      <c r="X160" s="143" t="s">
        <v>717</v>
      </c>
      <c r="Y160" s="143"/>
      <c r="Z160" s="143"/>
    </row>
    <row r="161" spans="1:26">
      <c r="A161" s="145" t="s">
        <v>832</v>
      </c>
      <c r="B161" s="146" t="s">
        <v>128</v>
      </c>
      <c r="C161" s="150" t="s">
        <v>833</v>
      </c>
      <c r="D161" s="166" t="s">
        <v>1041</v>
      </c>
      <c r="E161" s="160" t="s">
        <v>1042</v>
      </c>
      <c r="F161" s="160"/>
      <c r="G161" s="160">
        <v>7</v>
      </c>
      <c r="H161" s="160"/>
      <c r="I161" s="189">
        <v>7</v>
      </c>
      <c r="J161" s="145">
        <v>0</v>
      </c>
      <c r="K161" s="158" t="s">
        <v>684</v>
      </c>
      <c r="L161" s="151">
        <v>2300</v>
      </c>
      <c r="M161" s="150" t="s">
        <v>615</v>
      </c>
      <c r="N161" s="151">
        <f t="shared" si="2"/>
        <v>16100</v>
      </c>
      <c r="O161" s="167" t="s">
        <v>723</v>
      </c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spans="1:26" ht="43.2">
      <c r="A162" s="145" t="s">
        <v>744</v>
      </c>
      <c r="B162" s="146" t="s">
        <v>138</v>
      </c>
      <c r="C162" s="150" t="s">
        <v>795</v>
      </c>
      <c r="D162" s="192" t="s">
        <v>1043</v>
      </c>
      <c r="E162" s="150" t="s">
        <v>1044</v>
      </c>
      <c r="F162" s="150"/>
      <c r="G162" s="150">
        <v>1600</v>
      </c>
      <c r="H162" s="150"/>
      <c r="I162" s="150">
        <v>1600</v>
      </c>
      <c r="J162" s="150"/>
      <c r="K162" s="158" t="s">
        <v>690</v>
      </c>
      <c r="L162" s="151">
        <v>10</v>
      </c>
      <c r="M162" s="150" t="s">
        <v>615</v>
      </c>
      <c r="N162" s="151">
        <f t="shared" si="2"/>
        <v>16000</v>
      </c>
      <c r="O162" s="152"/>
      <c r="P162" s="143"/>
      <c r="Q162" s="143"/>
      <c r="R162" s="143"/>
      <c r="S162" s="143"/>
      <c r="T162" s="143"/>
      <c r="U162" s="143"/>
      <c r="V162" s="143"/>
      <c r="W162" s="143"/>
      <c r="X162" s="143" t="s">
        <v>798</v>
      </c>
      <c r="Y162" s="143"/>
      <c r="Z162" s="143"/>
    </row>
    <row r="163" spans="1:26" ht="57.6">
      <c r="A163" s="145" t="s">
        <v>725</v>
      </c>
      <c r="B163" s="146" t="s">
        <v>128</v>
      </c>
      <c r="C163" s="150" t="s">
        <v>1045</v>
      </c>
      <c r="D163" s="148" t="s">
        <v>901</v>
      </c>
      <c r="E163" s="147" t="s">
        <v>1046</v>
      </c>
      <c r="F163" s="147">
        <v>1</v>
      </c>
      <c r="G163" s="147">
        <v>1</v>
      </c>
      <c r="H163" s="147"/>
      <c r="I163" s="147">
        <v>2</v>
      </c>
      <c r="J163" s="147">
        <v>0</v>
      </c>
      <c r="K163" s="191" t="s">
        <v>852</v>
      </c>
      <c r="L163" s="151">
        <v>8000</v>
      </c>
      <c r="M163" s="150" t="s">
        <v>615</v>
      </c>
      <c r="N163" s="151">
        <f t="shared" si="2"/>
        <v>16000</v>
      </c>
      <c r="O163" s="152"/>
      <c r="P163" s="143"/>
      <c r="Q163" s="143"/>
      <c r="R163" s="143"/>
      <c r="S163" s="143"/>
      <c r="T163" s="143"/>
      <c r="U163" s="143"/>
      <c r="V163" s="143"/>
      <c r="W163" s="143"/>
      <c r="X163" s="143" t="s">
        <v>903</v>
      </c>
      <c r="Y163" s="143"/>
      <c r="Z163" s="143"/>
    </row>
    <row r="164" spans="1:26" ht="57.6">
      <c r="A164" s="145" t="s">
        <v>725</v>
      </c>
      <c r="B164" s="146" t="s">
        <v>128</v>
      </c>
      <c r="C164" s="150" t="s">
        <v>1047</v>
      </c>
      <c r="D164" s="148" t="s">
        <v>901</v>
      </c>
      <c r="E164" s="147" t="s">
        <v>1048</v>
      </c>
      <c r="F164" s="147">
        <v>1</v>
      </c>
      <c r="G164" s="147">
        <v>1</v>
      </c>
      <c r="H164" s="147"/>
      <c r="I164" s="147">
        <v>2</v>
      </c>
      <c r="J164" s="147">
        <v>0</v>
      </c>
      <c r="K164" s="191" t="s">
        <v>852</v>
      </c>
      <c r="L164" s="151">
        <v>8000</v>
      </c>
      <c r="M164" s="150" t="s">
        <v>615</v>
      </c>
      <c r="N164" s="151">
        <f t="shared" ref="N164:N182" si="3">I164*L164</f>
        <v>16000</v>
      </c>
      <c r="O164" s="152"/>
      <c r="P164" s="143"/>
      <c r="Q164" s="143"/>
      <c r="R164" s="143"/>
      <c r="S164" s="143"/>
      <c r="T164" s="143"/>
      <c r="U164" s="143"/>
      <c r="V164" s="143"/>
      <c r="W164" s="143"/>
      <c r="X164" s="143" t="s">
        <v>903</v>
      </c>
      <c r="Y164" s="143"/>
      <c r="Z164" s="143"/>
    </row>
    <row r="165" spans="1:26" ht="57.6">
      <c r="A165" s="145" t="s">
        <v>725</v>
      </c>
      <c r="B165" s="146" t="s">
        <v>128</v>
      </c>
      <c r="C165" s="150" t="s">
        <v>1049</v>
      </c>
      <c r="D165" s="148" t="s">
        <v>901</v>
      </c>
      <c r="E165" s="147" t="s">
        <v>1050</v>
      </c>
      <c r="F165" s="147">
        <v>1</v>
      </c>
      <c r="G165" s="147">
        <v>1</v>
      </c>
      <c r="H165" s="147"/>
      <c r="I165" s="147">
        <v>2</v>
      </c>
      <c r="J165" s="147">
        <v>0</v>
      </c>
      <c r="K165" s="191" t="s">
        <v>852</v>
      </c>
      <c r="L165" s="151">
        <v>8000</v>
      </c>
      <c r="M165" s="150" t="s">
        <v>615</v>
      </c>
      <c r="N165" s="151">
        <f t="shared" si="3"/>
        <v>16000</v>
      </c>
      <c r="O165" s="152"/>
      <c r="P165" s="143"/>
      <c r="Q165" s="143"/>
      <c r="R165" s="143"/>
      <c r="S165" s="143"/>
      <c r="T165" s="143"/>
      <c r="U165" s="143"/>
      <c r="V165" s="143"/>
      <c r="W165" s="143"/>
      <c r="X165" s="143" t="s">
        <v>903</v>
      </c>
      <c r="Y165" s="143"/>
      <c r="Z165" s="143"/>
    </row>
    <row r="166" spans="1:26" ht="57.6">
      <c r="A166" s="145" t="s">
        <v>725</v>
      </c>
      <c r="B166" s="146" t="s">
        <v>128</v>
      </c>
      <c r="C166" s="150" t="s">
        <v>1051</v>
      </c>
      <c r="D166" s="148" t="s">
        <v>901</v>
      </c>
      <c r="E166" s="147" t="s">
        <v>1052</v>
      </c>
      <c r="F166" s="147">
        <v>1</v>
      </c>
      <c r="G166" s="147">
        <v>1</v>
      </c>
      <c r="H166" s="147"/>
      <c r="I166" s="147">
        <v>2</v>
      </c>
      <c r="J166" s="147">
        <v>0</v>
      </c>
      <c r="K166" s="191" t="s">
        <v>852</v>
      </c>
      <c r="L166" s="151">
        <v>8000</v>
      </c>
      <c r="M166" s="150" t="s">
        <v>615</v>
      </c>
      <c r="N166" s="151">
        <f t="shared" si="3"/>
        <v>16000</v>
      </c>
      <c r="O166" s="152"/>
      <c r="P166" s="143"/>
      <c r="Q166" s="143"/>
      <c r="R166" s="143"/>
      <c r="S166" s="143"/>
      <c r="T166" s="143"/>
      <c r="U166" s="143"/>
      <c r="V166" s="143"/>
      <c r="W166" s="143"/>
      <c r="X166" s="143" t="s">
        <v>903</v>
      </c>
      <c r="Y166" s="143"/>
      <c r="Z166" s="143"/>
    </row>
    <row r="167" spans="1:26" ht="57.6">
      <c r="A167" s="145" t="s">
        <v>725</v>
      </c>
      <c r="B167" s="146" t="s">
        <v>128</v>
      </c>
      <c r="C167" s="150" t="s">
        <v>1053</v>
      </c>
      <c r="D167" s="148" t="s">
        <v>901</v>
      </c>
      <c r="E167" s="147" t="s">
        <v>1054</v>
      </c>
      <c r="F167" s="147">
        <v>1</v>
      </c>
      <c r="G167" s="147">
        <v>1</v>
      </c>
      <c r="H167" s="147"/>
      <c r="I167" s="147">
        <v>2</v>
      </c>
      <c r="J167" s="147">
        <v>0</v>
      </c>
      <c r="K167" s="191" t="s">
        <v>852</v>
      </c>
      <c r="L167" s="151">
        <v>8000</v>
      </c>
      <c r="M167" s="150" t="s">
        <v>615</v>
      </c>
      <c r="N167" s="151">
        <f t="shared" si="3"/>
        <v>16000</v>
      </c>
      <c r="O167" s="152"/>
      <c r="P167" s="143"/>
      <c r="Q167" s="143"/>
      <c r="R167" s="143"/>
      <c r="S167" s="143"/>
      <c r="T167" s="143"/>
      <c r="U167" s="143"/>
      <c r="V167" s="143"/>
      <c r="W167" s="143"/>
      <c r="X167" s="143" t="s">
        <v>903</v>
      </c>
      <c r="Y167" s="143"/>
      <c r="Z167" s="143"/>
    </row>
    <row r="168" spans="1:26" ht="43.2">
      <c r="A168" s="145" t="s">
        <v>718</v>
      </c>
      <c r="B168" s="146" t="s">
        <v>128</v>
      </c>
      <c r="C168" s="150" t="s">
        <v>1055</v>
      </c>
      <c r="D168" s="166" t="s">
        <v>1056</v>
      </c>
      <c r="E168" s="150" t="s">
        <v>734</v>
      </c>
      <c r="F168" s="150"/>
      <c r="G168" s="150">
        <v>12</v>
      </c>
      <c r="H168" s="150"/>
      <c r="I168" s="150">
        <v>12</v>
      </c>
      <c r="J168" s="150">
        <v>0</v>
      </c>
      <c r="K168" s="150" t="s">
        <v>722</v>
      </c>
      <c r="L168" s="151">
        <v>1300</v>
      </c>
      <c r="M168" s="150" t="s">
        <v>615</v>
      </c>
      <c r="N168" s="151">
        <f t="shared" si="3"/>
        <v>15600</v>
      </c>
      <c r="O168" s="167" t="s">
        <v>723</v>
      </c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spans="1:26" ht="115.2">
      <c r="A169" s="145" t="s">
        <v>725</v>
      </c>
      <c r="B169" s="146" t="s">
        <v>128</v>
      </c>
      <c r="C169" s="168" t="s">
        <v>1057</v>
      </c>
      <c r="D169" s="169" t="s">
        <v>841</v>
      </c>
      <c r="E169" s="145" t="s">
        <v>1058</v>
      </c>
      <c r="F169" s="145">
        <v>1</v>
      </c>
      <c r="G169" s="145">
        <v>1</v>
      </c>
      <c r="H169" s="145"/>
      <c r="I169" s="171">
        <v>2</v>
      </c>
      <c r="J169" s="171">
        <v>0</v>
      </c>
      <c r="K169" s="172" t="s">
        <v>729</v>
      </c>
      <c r="L169" s="173">
        <v>7700</v>
      </c>
      <c r="M169" s="150" t="s">
        <v>615</v>
      </c>
      <c r="N169" s="151">
        <f t="shared" si="3"/>
        <v>15400</v>
      </c>
      <c r="O169" s="152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spans="1:26" ht="100.8">
      <c r="A170" s="145" t="s">
        <v>710</v>
      </c>
      <c r="B170" s="146" t="s">
        <v>126</v>
      </c>
      <c r="C170" s="145" t="s">
        <v>707</v>
      </c>
      <c r="D170" s="157" t="s">
        <v>1059</v>
      </c>
      <c r="E170" s="145" t="s">
        <v>1060</v>
      </c>
      <c r="F170" s="145">
        <v>50</v>
      </c>
      <c r="G170" s="145"/>
      <c r="H170" s="145"/>
      <c r="I170" s="150">
        <v>50</v>
      </c>
      <c r="J170" s="150">
        <v>0</v>
      </c>
      <c r="K170" s="150" t="s">
        <v>845</v>
      </c>
      <c r="L170" s="183">
        <v>300</v>
      </c>
      <c r="M170" s="150" t="s">
        <v>615</v>
      </c>
      <c r="N170" s="151">
        <f t="shared" si="3"/>
        <v>15000</v>
      </c>
      <c r="O170" s="152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spans="1:26" ht="100.8">
      <c r="A171" s="145" t="s">
        <v>710</v>
      </c>
      <c r="B171" s="146" t="s">
        <v>126</v>
      </c>
      <c r="C171" s="145" t="s">
        <v>707</v>
      </c>
      <c r="D171" s="157" t="s">
        <v>1061</v>
      </c>
      <c r="E171" s="145" t="s">
        <v>1062</v>
      </c>
      <c r="F171" s="145">
        <v>50</v>
      </c>
      <c r="G171" s="145"/>
      <c r="H171" s="145"/>
      <c r="I171" s="150">
        <v>50</v>
      </c>
      <c r="J171" s="150">
        <v>0</v>
      </c>
      <c r="K171" s="150" t="s">
        <v>845</v>
      </c>
      <c r="L171" s="183">
        <v>300</v>
      </c>
      <c r="M171" s="150" t="s">
        <v>615</v>
      </c>
      <c r="N171" s="151">
        <f t="shared" si="3"/>
        <v>15000</v>
      </c>
      <c r="O171" s="152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spans="1:26">
      <c r="A172" s="145" t="s">
        <v>700</v>
      </c>
      <c r="B172" s="146" t="s">
        <v>124</v>
      </c>
      <c r="C172" s="150" t="s">
        <v>715</v>
      </c>
      <c r="D172" s="163" t="s">
        <v>1063</v>
      </c>
      <c r="E172" s="150"/>
      <c r="F172" s="150">
        <v>1</v>
      </c>
      <c r="G172" s="150"/>
      <c r="H172" s="150"/>
      <c r="I172" s="164">
        <v>1</v>
      </c>
      <c r="J172" s="164"/>
      <c r="K172" s="165" t="s">
        <v>690</v>
      </c>
      <c r="L172" s="159">
        <v>15000</v>
      </c>
      <c r="M172" s="150" t="s">
        <v>615</v>
      </c>
      <c r="N172" s="151">
        <f t="shared" si="3"/>
        <v>15000</v>
      </c>
      <c r="O172" s="152"/>
      <c r="P172" s="143"/>
      <c r="Q172" s="143"/>
      <c r="R172" s="143"/>
      <c r="S172" s="143"/>
      <c r="T172" s="143"/>
      <c r="U172" s="143"/>
      <c r="V172" s="143"/>
      <c r="W172" s="143"/>
      <c r="X172" s="143" t="s">
        <v>717</v>
      </c>
      <c r="Y172" s="143"/>
      <c r="Z172" s="143"/>
    </row>
    <row r="173" spans="1:26">
      <c r="A173" s="145" t="s">
        <v>700</v>
      </c>
      <c r="B173" s="146" t="s">
        <v>124</v>
      </c>
      <c r="C173" s="150" t="s">
        <v>715</v>
      </c>
      <c r="D173" s="163" t="s">
        <v>1064</v>
      </c>
      <c r="E173" s="150"/>
      <c r="F173" s="150">
        <v>1</v>
      </c>
      <c r="G173" s="150"/>
      <c r="H173" s="150"/>
      <c r="I173" s="164">
        <v>1</v>
      </c>
      <c r="J173" s="164"/>
      <c r="K173" s="165" t="s">
        <v>690</v>
      </c>
      <c r="L173" s="159">
        <v>15000</v>
      </c>
      <c r="M173" s="150" t="s">
        <v>615</v>
      </c>
      <c r="N173" s="151">
        <f t="shared" si="3"/>
        <v>15000</v>
      </c>
      <c r="O173" s="152"/>
      <c r="P173" s="143"/>
      <c r="Q173" s="143"/>
      <c r="R173" s="143"/>
      <c r="S173" s="143"/>
      <c r="T173" s="143"/>
      <c r="U173" s="143"/>
      <c r="V173" s="143"/>
      <c r="W173" s="143"/>
      <c r="X173" s="143" t="s">
        <v>717</v>
      </c>
      <c r="Y173" s="143"/>
      <c r="Z173" s="143"/>
    </row>
    <row r="174" spans="1:26">
      <c r="A174" s="145" t="s">
        <v>832</v>
      </c>
      <c r="B174" s="146" t="s">
        <v>128</v>
      </c>
      <c r="C174" s="150" t="s">
        <v>833</v>
      </c>
      <c r="D174" s="166" t="s">
        <v>1065</v>
      </c>
      <c r="E174" s="160" t="s">
        <v>1066</v>
      </c>
      <c r="F174" s="160"/>
      <c r="G174" s="160">
        <v>3</v>
      </c>
      <c r="H174" s="160"/>
      <c r="I174" s="189">
        <v>3</v>
      </c>
      <c r="J174" s="145">
        <v>0</v>
      </c>
      <c r="K174" s="158" t="s">
        <v>684</v>
      </c>
      <c r="L174" s="151">
        <v>5000</v>
      </c>
      <c r="M174" s="150" t="s">
        <v>615</v>
      </c>
      <c r="N174" s="151">
        <f t="shared" si="3"/>
        <v>15000</v>
      </c>
      <c r="O174" s="167" t="s">
        <v>723</v>
      </c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spans="1:26">
      <c r="A175" s="145" t="s">
        <v>832</v>
      </c>
      <c r="B175" s="146" t="s">
        <v>128</v>
      </c>
      <c r="C175" s="150" t="s">
        <v>833</v>
      </c>
      <c r="D175" s="166" t="s">
        <v>1067</v>
      </c>
      <c r="E175" s="160" t="s">
        <v>1068</v>
      </c>
      <c r="F175" s="160">
        <v>3</v>
      </c>
      <c r="G175" s="160">
        <v>3</v>
      </c>
      <c r="H175" s="160"/>
      <c r="I175" s="149">
        <v>6</v>
      </c>
      <c r="J175" s="145">
        <v>0</v>
      </c>
      <c r="K175" s="158" t="s">
        <v>684</v>
      </c>
      <c r="L175" s="151">
        <v>2500</v>
      </c>
      <c r="M175" s="150" t="s">
        <v>615</v>
      </c>
      <c r="N175" s="151">
        <f t="shared" si="3"/>
        <v>15000</v>
      </c>
      <c r="O175" s="167" t="s">
        <v>723</v>
      </c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spans="1:26" ht="43.2">
      <c r="A176" s="145" t="s">
        <v>744</v>
      </c>
      <c r="B176" s="146" t="s">
        <v>138</v>
      </c>
      <c r="C176" s="150" t="s">
        <v>795</v>
      </c>
      <c r="D176" s="192" t="s">
        <v>1069</v>
      </c>
      <c r="E176" s="150" t="s">
        <v>1070</v>
      </c>
      <c r="F176" s="150">
        <v>25</v>
      </c>
      <c r="G176" s="150"/>
      <c r="H176" s="150"/>
      <c r="I176" s="150">
        <v>25</v>
      </c>
      <c r="J176" s="150"/>
      <c r="K176" s="158" t="s">
        <v>690</v>
      </c>
      <c r="L176" s="151">
        <v>600</v>
      </c>
      <c r="M176" s="150" t="s">
        <v>615</v>
      </c>
      <c r="N176" s="151">
        <f t="shared" si="3"/>
        <v>15000</v>
      </c>
      <c r="O176" s="152"/>
      <c r="P176" s="143"/>
      <c r="Q176" s="143"/>
      <c r="R176" s="143"/>
      <c r="S176" s="143"/>
      <c r="T176" s="143"/>
      <c r="U176" s="143"/>
      <c r="V176" s="143"/>
      <c r="W176" s="143"/>
      <c r="X176" s="143" t="s">
        <v>798</v>
      </c>
      <c r="Y176" s="143"/>
      <c r="Z176" s="143"/>
    </row>
    <row r="177" spans="1:26" ht="43.2">
      <c r="A177" s="145" t="s">
        <v>718</v>
      </c>
      <c r="B177" s="146" t="s">
        <v>128</v>
      </c>
      <c r="C177" s="150" t="s">
        <v>1071</v>
      </c>
      <c r="D177" s="166" t="s">
        <v>1072</v>
      </c>
      <c r="E177" s="150" t="s">
        <v>734</v>
      </c>
      <c r="F177" s="150"/>
      <c r="G177" s="150">
        <v>6</v>
      </c>
      <c r="H177" s="150"/>
      <c r="I177" s="150">
        <v>6</v>
      </c>
      <c r="J177" s="150">
        <v>0</v>
      </c>
      <c r="K177" s="150" t="s">
        <v>722</v>
      </c>
      <c r="L177" s="151">
        <v>2500</v>
      </c>
      <c r="M177" s="150" t="s">
        <v>615</v>
      </c>
      <c r="N177" s="151">
        <f t="shared" si="3"/>
        <v>15000</v>
      </c>
      <c r="O177" s="167" t="s">
        <v>723</v>
      </c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spans="1:26" ht="43.2">
      <c r="A178" s="145" t="s">
        <v>718</v>
      </c>
      <c r="B178" s="146" t="s">
        <v>128</v>
      </c>
      <c r="C178" s="150" t="s">
        <v>1073</v>
      </c>
      <c r="D178" s="143" t="s">
        <v>1074</v>
      </c>
      <c r="E178" s="150" t="s">
        <v>734</v>
      </c>
      <c r="F178" s="150"/>
      <c r="G178" s="150">
        <v>20</v>
      </c>
      <c r="H178" s="150"/>
      <c r="I178" s="150">
        <v>20</v>
      </c>
      <c r="J178" s="150">
        <v>0</v>
      </c>
      <c r="K178" s="150" t="s">
        <v>722</v>
      </c>
      <c r="L178" s="151">
        <v>750</v>
      </c>
      <c r="M178" s="150" t="s">
        <v>615</v>
      </c>
      <c r="N178" s="151">
        <f t="shared" si="3"/>
        <v>15000</v>
      </c>
      <c r="O178" s="167" t="s">
        <v>723</v>
      </c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spans="1:26" ht="57.6">
      <c r="A179" s="145" t="s">
        <v>718</v>
      </c>
      <c r="B179" s="146" t="s">
        <v>128</v>
      </c>
      <c r="C179" s="150" t="s">
        <v>1075</v>
      </c>
      <c r="D179" s="143" t="s">
        <v>1076</v>
      </c>
      <c r="E179" s="150" t="s">
        <v>1077</v>
      </c>
      <c r="F179" s="150">
        <v>1000</v>
      </c>
      <c r="G179" s="150"/>
      <c r="H179" s="150"/>
      <c r="I179" s="150">
        <v>1000</v>
      </c>
      <c r="J179" s="150">
        <v>0</v>
      </c>
      <c r="K179" s="150" t="s">
        <v>1078</v>
      </c>
      <c r="L179" s="151">
        <v>15</v>
      </c>
      <c r="M179" s="150" t="s">
        <v>615</v>
      </c>
      <c r="N179" s="151">
        <f t="shared" si="3"/>
        <v>15000</v>
      </c>
      <c r="O179" s="152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spans="1:26" ht="115.2">
      <c r="A180" s="145" t="s">
        <v>725</v>
      </c>
      <c r="B180" s="146" t="s">
        <v>128</v>
      </c>
      <c r="C180" s="196" t="s">
        <v>1079</v>
      </c>
      <c r="D180" s="169" t="s">
        <v>841</v>
      </c>
      <c r="E180" s="145" t="s">
        <v>1080</v>
      </c>
      <c r="F180" s="145"/>
      <c r="G180" s="145">
        <v>1</v>
      </c>
      <c r="H180" s="145"/>
      <c r="I180" s="171">
        <v>1</v>
      </c>
      <c r="J180" s="171">
        <v>1</v>
      </c>
      <c r="K180" s="196" t="s">
        <v>729</v>
      </c>
      <c r="L180" s="151">
        <v>15000</v>
      </c>
      <c r="M180" s="150" t="s">
        <v>615</v>
      </c>
      <c r="N180" s="151">
        <f t="shared" si="3"/>
        <v>15000</v>
      </c>
      <c r="O180" s="152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spans="1:26" ht="115.2">
      <c r="A181" s="145" t="s">
        <v>725</v>
      </c>
      <c r="B181" s="146" t="s">
        <v>128</v>
      </c>
      <c r="C181" s="196" t="s">
        <v>1081</v>
      </c>
      <c r="D181" s="169" t="s">
        <v>841</v>
      </c>
      <c r="E181" s="145" t="s">
        <v>1082</v>
      </c>
      <c r="F181" s="145"/>
      <c r="G181" s="145">
        <v>1</v>
      </c>
      <c r="H181" s="145"/>
      <c r="I181" s="171">
        <v>1</v>
      </c>
      <c r="J181" s="171">
        <v>1</v>
      </c>
      <c r="K181" s="196" t="s">
        <v>729</v>
      </c>
      <c r="L181" s="151">
        <v>15000</v>
      </c>
      <c r="M181" s="150" t="s">
        <v>615</v>
      </c>
      <c r="N181" s="151">
        <f t="shared" si="3"/>
        <v>15000</v>
      </c>
      <c r="O181" s="152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spans="1:26" ht="43.2">
      <c r="A182" s="145" t="s">
        <v>725</v>
      </c>
      <c r="B182" s="146" t="s">
        <v>128</v>
      </c>
      <c r="C182" s="150" t="s">
        <v>737</v>
      </c>
      <c r="D182" s="143" t="s">
        <v>1083</v>
      </c>
      <c r="E182" s="150" t="s">
        <v>1084</v>
      </c>
      <c r="F182" s="150">
        <v>1</v>
      </c>
      <c r="G182" s="150"/>
      <c r="H182" s="150"/>
      <c r="I182" s="150">
        <v>1</v>
      </c>
      <c r="J182" s="150">
        <v>0</v>
      </c>
      <c r="K182" s="150" t="s">
        <v>1085</v>
      </c>
      <c r="L182" s="151">
        <v>15000</v>
      </c>
      <c r="M182" s="150" t="s">
        <v>615</v>
      </c>
      <c r="N182" s="151">
        <f t="shared" si="3"/>
        <v>15000</v>
      </c>
      <c r="O182" s="152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spans="1:26">
      <c r="A183" s="145" t="s">
        <v>781</v>
      </c>
      <c r="B183" s="146" t="s">
        <v>118</v>
      </c>
      <c r="C183" s="150" t="s">
        <v>782</v>
      </c>
      <c r="D183" s="143" t="s">
        <v>1086</v>
      </c>
      <c r="E183" s="150" t="s">
        <v>1087</v>
      </c>
      <c r="F183" s="150"/>
      <c r="G183" s="150">
        <v>3</v>
      </c>
      <c r="H183" s="150"/>
      <c r="I183" s="150">
        <v>3</v>
      </c>
      <c r="J183" s="150">
        <v>0</v>
      </c>
      <c r="K183" s="162" t="s">
        <v>684</v>
      </c>
      <c r="L183" s="199">
        <v>60000000</v>
      </c>
      <c r="M183" s="150" t="s">
        <v>785</v>
      </c>
      <c r="N183" s="151">
        <f>I183*L183/(12240)</f>
        <v>14705.882352941177</v>
      </c>
      <c r="O183" s="167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spans="1:26">
      <c r="A184" s="145" t="s">
        <v>832</v>
      </c>
      <c r="B184" s="146" t="s">
        <v>128</v>
      </c>
      <c r="C184" s="150" t="s">
        <v>833</v>
      </c>
      <c r="D184" s="166" t="s">
        <v>696</v>
      </c>
      <c r="E184" s="160" t="s">
        <v>1088</v>
      </c>
      <c r="F184" s="160"/>
      <c r="G184" s="160">
        <v>12</v>
      </c>
      <c r="H184" s="160"/>
      <c r="I184" s="190">
        <v>12</v>
      </c>
      <c r="J184" s="145">
        <v>0</v>
      </c>
      <c r="K184" s="158" t="s">
        <v>684</v>
      </c>
      <c r="L184" s="151">
        <v>1200</v>
      </c>
      <c r="M184" s="150" t="s">
        <v>615</v>
      </c>
      <c r="N184" s="151">
        <f t="shared" ref="N184:N191" si="4">I184*L184</f>
        <v>14400</v>
      </c>
      <c r="O184" s="167" t="s">
        <v>723</v>
      </c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spans="1:26" ht="43.2">
      <c r="A185" s="145" t="s">
        <v>718</v>
      </c>
      <c r="B185" s="146" t="s">
        <v>128</v>
      </c>
      <c r="C185" s="150" t="s">
        <v>1089</v>
      </c>
      <c r="D185" s="166" t="s">
        <v>1090</v>
      </c>
      <c r="E185" s="150" t="s">
        <v>734</v>
      </c>
      <c r="F185" s="150"/>
      <c r="G185" s="150">
        <v>12</v>
      </c>
      <c r="H185" s="150"/>
      <c r="I185" s="150">
        <v>12</v>
      </c>
      <c r="J185" s="150">
        <v>0</v>
      </c>
      <c r="K185" s="150" t="s">
        <v>722</v>
      </c>
      <c r="L185" s="151">
        <v>1200</v>
      </c>
      <c r="M185" s="150" t="s">
        <v>615</v>
      </c>
      <c r="N185" s="151">
        <f t="shared" si="4"/>
        <v>14400</v>
      </c>
      <c r="O185" s="167" t="s">
        <v>723</v>
      </c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spans="1:26" ht="43.2">
      <c r="A186" s="145" t="s">
        <v>718</v>
      </c>
      <c r="B186" s="146" t="s">
        <v>128</v>
      </c>
      <c r="C186" s="150" t="s">
        <v>1091</v>
      </c>
      <c r="D186" s="166" t="s">
        <v>1092</v>
      </c>
      <c r="E186" s="150" t="s">
        <v>734</v>
      </c>
      <c r="F186" s="150"/>
      <c r="G186" s="150">
        <v>12</v>
      </c>
      <c r="H186" s="150"/>
      <c r="I186" s="150">
        <v>12</v>
      </c>
      <c r="J186" s="150">
        <v>0</v>
      </c>
      <c r="K186" s="150" t="s">
        <v>722</v>
      </c>
      <c r="L186" s="151">
        <v>1200</v>
      </c>
      <c r="M186" s="150" t="s">
        <v>615</v>
      </c>
      <c r="N186" s="151">
        <f t="shared" si="4"/>
        <v>14400</v>
      </c>
      <c r="O186" s="167" t="s">
        <v>723</v>
      </c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spans="1:26" ht="43.2">
      <c r="A187" s="145" t="s">
        <v>725</v>
      </c>
      <c r="B187" s="146" t="s">
        <v>128</v>
      </c>
      <c r="C187" s="150" t="s">
        <v>737</v>
      </c>
      <c r="D187" s="143" t="s">
        <v>1093</v>
      </c>
      <c r="E187" s="150" t="s">
        <v>1094</v>
      </c>
      <c r="F187" s="150">
        <v>4</v>
      </c>
      <c r="G187" s="150">
        <v>4</v>
      </c>
      <c r="H187" s="150"/>
      <c r="I187" s="150">
        <v>8</v>
      </c>
      <c r="J187" s="150">
        <v>0</v>
      </c>
      <c r="K187" s="150" t="s">
        <v>722</v>
      </c>
      <c r="L187" s="151">
        <v>1800</v>
      </c>
      <c r="M187" s="150" t="s">
        <v>615</v>
      </c>
      <c r="N187" s="151">
        <f t="shared" si="4"/>
        <v>14400</v>
      </c>
      <c r="O187" s="152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spans="1:26" ht="57.6">
      <c r="A188" s="145" t="s">
        <v>680</v>
      </c>
      <c r="B188" s="146" t="s">
        <v>138</v>
      </c>
      <c r="C188" s="150" t="s">
        <v>1095</v>
      </c>
      <c r="D188" s="143" t="s">
        <v>1096</v>
      </c>
      <c r="E188" s="150" t="s">
        <v>1097</v>
      </c>
      <c r="F188" s="150">
        <v>6</v>
      </c>
      <c r="G188" s="150">
        <v>6</v>
      </c>
      <c r="H188" s="150"/>
      <c r="I188" s="150">
        <v>12</v>
      </c>
      <c r="J188" s="150"/>
      <c r="K188" s="150" t="s">
        <v>690</v>
      </c>
      <c r="L188" s="151">
        <v>1200</v>
      </c>
      <c r="M188" s="150" t="s">
        <v>615</v>
      </c>
      <c r="N188" s="151">
        <f t="shared" si="4"/>
        <v>14400</v>
      </c>
      <c r="O188" s="152"/>
      <c r="P188" s="143"/>
      <c r="Q188" s="143"/>
      <c r="R188" s="143"/>
      <c r="S188" s="143"/>
      <c r="T188" s="143"/>
      <c r="U188" s="143"/>
      <c r="V188" s="143"/>
      <c r="W188" s="143"/>
      <c r="X188" s="143" t="s">
        <v>802</v>
      </c>
      <c r="Y188" s="143"/>
      <c r="Z188" s="143"/>
    </row>
    <row r="189" spans="1:26">
      <c r="A189" s="145" t="s">
        <v>700</v>
      </c>
      <c r="B189" s="146" t="s">
        <v>124</v>
      </c>
      <c r="C189" s="150" t="s">
        <v>715</v>
      </c>
      <c r="D189" s="163" t="s">
        <v>1098</v>
      </c>
      <c r="E189" s="150"/>
      <c r="F189" s="150"/>
      <c r="G189" s="150">
        <v>1</v>
      </c>
      <c r="H189" s="150"/>
      <c r="I189" s="164">
        <v>1</v>
      </c>
      <c r="J189" s="164"/>
      <c r="K189" s="165" t="s">
        <v>690</v>
      </c>
      <c r="L189" s="151">
        <v>14337</v>
      </c>
      <c r="M189" s="150" t="s">
        <v>615</v>
      </c>
      <c r="N189" s="151">
        <f t="shared" si="4"/>
        <v>14337</v>
      </c>
      <c r="O189" s="152"/>
      <c r="P189" s="143"/>
      <c r="Q189" s="143"/>
      <c r="R189" s="143"/>
      <c r="S189" s="143"/>
      <c r="T189" s="143"/>
      <c r="U189" s="143"/>
      <c r="V189" s="143"/>
      <c r="W189" s="143"/>
      <c r="X189" s="143" t="s">
        <v>717</v>
      </c>
      <c r="Y189" s="143"/>
      <c r="Z189" s="143"/>
    </row>
    <row r="190" spans="1:26" ht="43.2">
      <c r="A190" s="145" t="s">
        <v>744</v>
      </c>
      <c r="B190" s="146" t="s">
        <v>138</v>
      </c>
      <c r="C190" s="145" t="s">
        <v>1099</v>
      </c>
      <c r="D190" s="184" t="s">
        <v>868</v>
      </c>
      <c r="E190" s="145" t="s">
        <v>1100</v>
      </c>
      <c r="F190" s="145"/>
      <c r="G190" s="145">
        <v>15</v>
      </c>
      <c r="H190" s="145"/>
      <c r="I190" s="145">
        <v>15</v>
      </c>
      <c r="J190" s="187">
        <v>13</v>
      </c>
      <c r="K190" s="162" t="s">
        <v>870</v>
      </c>
      <c r="L190" s="173">
        <v>950</v>
      </c>
      <c r="M190" s="150" t="s">
        <v>615</v>
      </c>
      <c r="N190" s="151">
        <f t="shared" si="4"/>
        <v>14250</v>
      </c>
      <c r="O190" s="167" t="s">
        <v>723</v>
      </c>
      <c r="P190" s="143"/>
      <c r="Q190" s="143"/>
      <c r="R190" s="143"/>
      <c r="S190" s="143"/>
      <c r="T190" s="143"/>
      <c r="U190" s="143"/>
      <c r="V190" s="143"/>
      <c r="W190" s="143"/>
      <c r="X190" s="143"/>
      <c r="Y190" s="186">
        <f>J190*L190</f>
        <v>12350</v>
      </c>
      <c r="Z190" s="143"/>
    </row>
    <row r="191" spans="1:26">
      <c r="A191" s="145" t="s">
        <v>700</v>
      </c>
      <c r="B191" s="146" t="s">
        <v>124</v>
      </c>
      <c r="C191" s="150" t="s">
        <v>715</v>
      </c>
      <c r="D191" s="163" t="s">
        <v>1101</v>
      </c>
      <c r="E191" s="150"/>
      <c r="F191" s="150">
        <v>2</v>
      </c>
      <c r="G191" s="150"/>
      <c r="H191" s="150"/>
      <c r="I191" s="164">
        <v>2</v>
      </c>
      <c r="J191" s="164"/>
      <c r="K191" s="165" t="s">
        <v>690</v>
      </c>
      <c r="L191" s="151">
        <v>7090</v>
      </c>
      <c r="M191" s="150" t="s">
        <v>615</v>
      </c>
      <c r="N191" s="151">
        <f t="shared" si="4"/>
        <v>14180</v>
      </c>
      <c r="O191" s="152"/>
      <c r="P191" s="143"/>
      <c r="Q191" s="143"/>
      <c r="R191" s="143"/>
      <c r="S191" s="143"/>
      <c r="T191" s="143"/>
      <c r="U191" s="143"/>
      <c r="V191" s="143"/>
      <c r="W191" s="143"/>
      <c r="X191" s="143" t="s">
        <v>717</v>
      </c>
      <c r="Y191" s="143"/>
      <c r="Z191" s="143"/>
    </row>
    <row r="192" spans="1:26" ht="28.8">
      <c r="A192" s="145" t="s">
        <v>781</v>
      </c>
      <c r="B192" s="146" t="s">
        <v>118</v>
      </c>
      <c r="C192" s="145" t="s">
        <v>782</v>
      </c>
      <c r="D192" s="157" t="s">
        <v>1102</v>
      </c>
      <c r="E192" s="145" t="s">
        <v>1103</v>
      </c>
      <c r="F192" s="145">
        <v>200</v>
      </c>
      <c r="G192" s="145"/>
      <c r="H192" s="145"/>
      <c r="I192" s="177">
        <v>200</v>
      </c>
      <c r="J192" s="145">
        <v>0</v>
      </c>
      <c r="K192" s="158" t="s">
        <v>684</v>
      </c>
      <c r="L192" s="178">
        <v>200000</v>
      </c>
      <c r="M192" s="145" t="s">
        <v>785</v>
      </c>
      <c r="N192" s="179">
        <f>I192*L192/(12240)</f>
        <v>3267.9738562091502</v>
      </c>
      <c r="O192" s="152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spans="1:26" ht="43.2">
      <c r="A193" s="145" t="s">
        <v>700</v>
      </c>
      <c r="B193" s="146" t="s">
        <v>124</v>
      </c>
      <c r="C193" s="145" t="s">
        <v>1104</v>
      </c>
      <c r="D193" s="157" t="s">
        <v>1105</v>
      </c>
      <c r="E193" s="145" t="s">
        <v>1106</v>
      </c>
      <c r="F193" s="145"/>
      <c r="G193" s="145">
        <v>7</v>
      </c>
      <c r="H193" s="145"/>
      <c r="I193" s="150">
        <v>7</v>
      </c>
      <c r="J193" s="150">
        <v>0</v>
      </c>
      <c r="K193" s="158" t="s">
        <v>684</v>
      </c>
      <c r="L193" s="151">
        <v>2000</v>
      </c>
      <c r="M193" s="150" t="s">
        <v>615</v>
      </c>
      <c r="N193" s="151">
        <f t="shared" ref="N193:N256" si="5">I193*L193</f>
        <v>14000</v>
      </c>
      <c r="O193" s="152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spans="1:26">
      <c r="A194" s="145" t="s">
        <v>832</v>
      </c>
      <c r="B194" s="146" t="s">
        <v>128</v>
      </c>
      <c r="C194" s="150" t="s">
        <v>833</v>
      </c>
      <c r="D194" s="166" t="s">
        <v>1107</v>
      </c>
      <c r="E194" s="160" t="s">
        <v>1108</v>
      </c>
      <c r="F194" s="160"/>
      <c r="G194" s="160">
        <v>10</v>
      </c>
      <c r="H194" s="160"/>
      <c r="I194" s="189">
        <v>10</v>
      </c>
      <c r="J194" s="145">
        <v>0</v>
      </c>
      <c r="K194" s="158" t="s">
        <v>684</v>
      </c>
      <c r="L194" s="151">
        <v>1400</v>
      </c>
      <c r="M194" s="150" t="s">
        <v>615</v>
      </c>
      <c r="N194" s="151">
        <f t="shared" si="5"/>
        <v>14000</v>
      </c>
      <c r="O194" s="167" t="s">
        <v>723</v>
      </c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spans="1:26" ht="72">
      <c r="A195" s="145" t="s">
        <v>718</v>
      </c>
      <c r="B195" s="146" t="s">
        <v>128</v>
      </c>
      <c r="C195" s="150" t="s">
        <v>897</v>
      </c>
      <c r="D195" s="143" t="s">
        <v>1109</v>
      </c>
      <c r="E195" s="150" t="s">
        <v>1110</v>
      </c>
      <c r="F195" s="150"/>
      <c r="G195" s="150">
        <v>2</v>
      </c>
      <c r="H195" s="150"/>
      <c r="I195" s="150">
        <v>2</v>
      </c>
      <c r="J195" s="150">
        <v>0</v>
      </c>
      <c r="K195" s="150" t="s">
        <v>729</v>
      </c>
      <c r="L195" s="151">
        <v>7000</v>
      </c>
      <c r="M195" s="150" t="s">
        <v>615</v>
      </c>
      <c r="N195" s="151">
        <f t="shared" si="5"/>
        <v>14000</v>
      </c>
      <c r="O195" s="167" t="s">
        <v>723</v>
      </c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spans="1:26" ht="115.2">
      <c r="A196" s="145" t="s">
        <v>725</v>
      </c>
      <c r="B196" s="146" t="s">
        <v>128</v>
      </c>
      <c r="C196" s="168" t="s">
        <v>1111</v>
      </c>
      <c r="D196" s="169" t="s">
        <v>841</v>
      </c>
      <c r="E196" s="145" t="s">
        <v>1112</v>
      </c>
      <c r="F196" s="145">
        <v>2</v>
      </c>
      <c r="G196" s="145"/>
      <c r="H196" s="145"/>
      <c r="I196" s="171">
        <v>2</v>
      </c>
      <c r="J196" s="171">
        <v>0</v>
      </c>
      <c r="K196" s="172" t="s">
        <v>729</v>
      </c>
      <c r="L196" s="173">
        <v>7000</v>
      </c>
      <c r="M196" s="150" t="s">
        <v>615</v>
      </c>
      <c r="N196" s="151">
        <f t="shared" si="5"/>
        <v>14000</v>
      </c>
      <c r="O196" s="152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spans="1:26" ht="115.2">
      <c r="A197" s="145" t="s">
        <v>725</v>
      </c>
      <c r="B197" s="146" t="s">
        <v>128</v>
      </c>
      <c r="C197" s="196" t="s">
        <v>1113</v>
      </c>
      <c r="D197" s="169" t="s">
        <v>841</v>
      </c>
      <c r="E197" s="145" t="s">
        <v>1114</v>
      </c>
      <c r="F197" s="145">
        <v>1</v>
      </c>
      <c r="G197" s="145">
        <v>1</v>
      </c>
      <c r="H197" s="145"/>
      <c r="I197" s="171">
        <v>2</v>
      </c>
      <c r="J197" s="171">
        <v>0</v>
      </c>
      <c r="K197" s="196" t="s">
        <v>729</v>
      </c>
      <c r="L197" s="151">
        <v>7000</v>
      </c>
      <c r="M197" s="150" t="s">
        <v>615</v>
      </c>
      <c r="N197" s="151">
        <f t="shared" si="5"/>
        <v>14000</v>
      </c>
      <c r="O197" s="152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spans="1:26" ht="115.2">
      <c r="A198" s="145" t="s">
        <v>725</v>
      </c>
      <c r="B198" s="146" t="s">
        <v>128</v>
      </c>
      <c r="C198" s="196" t="s">
        <v>1115</v>
      </c>
      <c r="D198" s="169" t="s">
        <v>841</v>
      </c>
      <c r="E198" s="145" t="s">
        <v>1116</v>
      </c>
      <c r="F198" s="145">
        <v>1</v>
      </c>
      <c r="G198" s="145">
        <v>1</v>
      </c>
      <c r="H198" s="145"/>
      <c r="I198" s="171">
        <v>2</v>
      </c>
      <c r="J198" s="171">
        <v>0</v>
      </c>
      <c r="K198" s="196" t="s">
        <v>729</v>
      </c>
      <c r="L198" s="151">
        <v>7000</v>
      </c>
      <c r="M198" s="150" t="s">
        <v>615</v>
      </c>
      <c r="N198" s="151">
        <f t="shared" si="5"/>
        <v>14000</v>
      </c>
      <c r="O198" s="152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spans="1:26" ht="28.8">
      <c r="A199" s="145" t="s">
        <v>725</v>
      </c>
      <c r="B199" s="146" t="s">
        <v>128</v>
      </c>
      <c r="C199" s="150" t="s">
        <v>1117</v>
      </c>
      <c r="D199" s="143" t="s">
        <v>1118</v>
      </c>
      <c r="E199" s="150" t="s">
        <v>1119</v>
      </c>
      <c r="F199" s="150">
        <v>2</v>
      </c>
      <c r="G199" s="150">
        <v>2</v>
      </c>
      <c r="H199" s="150"/>
      <c r="I199" s="150">
        <v>4</v>
      </c>
      <c r="J199" s="150">
        <v>0</v>
      </c>
      <c r="K199" s="150" t="s">
        <v>684</v>
      </c>
      <c r="L199" s="151">
        <v>3500</v>
      </c>
      <c r="M199" s="150" t="s">
        <v>615</v>
      </c>
      <c r="N199" s="151">
        <f t="shared" si="5"/>
        <v>14000</v>
      </c>
      <c r="O199" s="152"/>
      <c r="P199" s="143"/>
      <c r="Q199" s="143"/>
      <c r="R199" s="143"/>
      <c r="S199" s="143"/>
      <c r="T199" s="143"/>
      <c r="U199" s="143"/>
      <c r="V199" s="143"/>
      <c r="W199" s="143"/>
      <c r="X199" s="143" t="s">
        <v>1021</v>
      </c>
      <c r="Y199" s="143"/>
      <c r="Z199" s="143"/>
    </row>
    <row r="200" spans="1:26" ht="43.2">
      <c r="A200" s="145" t="s">
        <v>744</v>
      </c>
      <c r="B200" s="146" t="s">
        <v>138</v>
      </c>
      <c r="C200" s="145" t="s">
        <v>1120</v>
      </c>
      <c r="D200" s="184" t="s">
        <v>868</v>
      </c>
      <c r="E200" s="145" t="s">
        <v>1027</v>
      </c>
      <c r="F200" s="145"/>
      <c r="G200" s="145">
        <v>15</v>
      </c>
      <c r="H200" s="145"/>
      <c r="I200" s="145">
        <v>15</v>
      </c>
      <c r="J200" s="187">
        <v>3</v>
      </c>
      <c r="K200" s="162" t="s">
        <v>870</v>
      </c>
      <c r="L200" s="173">
        <v>900</v>
      </c>
      <c r="M200" s="150" t="s">
        <v>615</v>
      </c>
      <c r="N200" s="151">
        <f t="shared" si="5"/>
        <v>13500</v>
      </c>
      <c r="O200" s="167" t="s">
        <v>723</v>
      </c>
      <c r="P200" s="143"/>
      <c r="Q200" s="143"/>
      <c r="R200" s="143"/>
      <c r="S200" s="143"/>
      <c r="T200" s="143"/>
      <c r="U200" s="143"/>
      <c r="V200" s="143"/>
      <c r="W200" s="143"/>
      <c r="X200" s="143"/>
      <c r="Y200" s="186">
        <f>J200*L200</f>
        <v>2700</v>
      </c>
      <c r="Z200" s="143"/>
    </row>
    <row r="201" spans="1:26">
      <c r="A201" s="145" t="s">
        <v>832</v>
      </c>
      <c r="B201" s="146" t="s">
        <v>128</v>
      </c>
      <c r="C201" s="150" t="s">
        <v>833</v>
      </c>
      <c r="D201" s="166" t="s">
        <v>1022</v>
      </c>
      <c r="E201" s="160" t="s">
        <v>1121</v>
      </c>
      <c r="F201" s="160"/>
      <c r="G201" s="160">
        <v>6</v>
      </c>
      <c r="H201" s="160"/>
      <c r="I201" s="190">
        <v>6</v>
      </c>
      <c r="J201" s="145">
        <v>0</v>
      </c>
      <c r="K201" s="158" t="s">
        <v>684</v>
      </c>
      <c r="L201" s="151">
        <v>2200</v>
      </c>
      <c r="M201" s="150" t="s">
        <v>615</v>
      </c>
      <c r="N201" s="151">
        <f t="shared" si="5"/>
        <v>13200</v>
      </c>
      <c r="O201" s="167" t="s">
        <v>723</v>
      </c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spans="1:26">
      <c r="A202" s="145" t="s">
        <v>832</v>
      </c>
      <c r="B202" s="146" t="s">
        <v>128</v>
      </c>
      <c r="C202" s="150" t="s">
        <v>833</v>
      </c>
      <c r="D202" s="166" t="s">
        <v>1122</v>
      </c>
      <c r="E202" s="160" t="s">
        <v>1123</v>
      </c>
      <c r="F202" s="160"/>
      <c r="G202" s="160">
        <v>6</v>
      </c>
      <c r="H202" s="160"/>
      <c r="I202" s="190">
        <v>6</v>
      </c>
      <c r="J202" s="145">
        <v>0</v>
      </c>
      <c r="K202" s="158" t="s">
        <v>684</v>
      </c>
      <c r="L202" s="151">
        <v>2200</v>
      </c>
      <c r="M202" s="150" t="s">
        <v>615</v>
      </c>
      <c r="N202" s="151">
        <f t="shared" si="5"/>
        <v>13200</v>
      </c>
      <c r="O202" s="167" t="s">
        <v>723</v>
      </c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spans="1:26">
      <c r="A203" s="145" t="s">
        <v>832</v>
      </c>
      <c r="B203" s="146" t="s">
        <v>128</v>
      </c>
      <c r="C203" s="150" t="s">
        <v>833</v>
      </c>
      <c r="D203" s="166" t="s">
        <v>1124</v>
      </c>
      <c r="E203" s="160" t="s">
        <v>1125</v>
      </c>
      <c r="F203" s="160"/>
      <c r="G203" s="160">
        <v>6</v>
      </c>
      <c r="H203" s="160"/>
      <c r="I203" s="149">
        <v>6</v>
      </c>
      <c r="J203" s="145">
        <v>0</v>
      </c>
      <c r="K203" s="158" t="s">
        <v>684</v>
      </c>
      <c r="L203" s="151">
        <v>2200</v>
      </c>
      <c r="M203" s="150" t="s">
        <v>615</v>
      </c>
      <c r="N203" s="151">
        <f t="shared" si="5"/>
        <v>13200</v>
      </c>
      <c r="O203" s="167" t="s">
        <v>723</v>
      </c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spans="1:26">
      <c r="A204" s="145" t="s">
        <v>832</v>
      </c>
      <c r="B204" s="146" t="s">
        <v>128</v>
      </c>
      <c r="C204" s="150" t="s">
        <v>833</v>
      </c>
      <c r="D204" s="166" t="s">
        <v>1126</v>
      </c>
      <c r="E204" s="160" t="s">
        <v>1127</v>
      </c>
      <c r="F204" s="160"/>
      <c r="G204" s="160">
        <v>6</v>
      </c>
      <c r="H204" s="160"/>
      <c r="I204" s="149">
        <v>6</v>
      </c>
      <c r="J204" s="145">
        <v>0</v>
      </c>
      <c r="K204" s="158" t="s">
        <v>684</v>
      </c>
      <c r="L204" s="151">
        <v>2200</v>
      </c>
      <c r="M204" s="150" t="s">
        <v>615</v>
      </c>
      <c r="N204" s="151">
        <f t="shared" si="5"/>
        <v>13200</v>
      </c>
      <c r="O204" s="167" t="s">
        <v>723</v>
      </c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spans="1:26">
      <c r="A205" s="145" t="s">
        <v>832</v>
      </c>
      <c r="B205" s="146" t="s">
        <v>128</v>
      </c>
      <c r="C205" s="150" t="s">
        <v>833</v>
      </c>
      <c r="D205" s="166" t="s">
        <v>1128</v>
      </c>
      <c r="E205" s="160" t="s">
        <v>1129</v>
      </c>
      <c r="F205" s="160"/>
      <c r="G205" s="160">
        <v>6</v>
      </c>
      <c r="H205" s="160"/>
      <c r="I205" s="149">
        <v>6</v>
      </c>
      <c r="J205" s="145">
        <v>0</v>
      </c>
      <c r="K205" s="158" t="s">
        <v>684</v>
      </c>
      <c r="L205" s="151">
        <v>2200</v>
      </c>
      <c r="M205" s="150" t="s">
        <v>615</v>
      </c>
      <c r="N205" s="151">
        <f t="shared" si="5"/>
        <v>13200</v>
      </c>
      <c r="O205" s="167" t="s">
        <v>723</v>
      </c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spans="1:26" ht="43.2">
      <c r="A206" s="145" t="s">
        <v>718</v>
      </c>
      <c r="B206" s="146" t="s">
        <v>128</v>
      </c>
      <c r="C206" s="150" t="s">
        <v>1130</v>
      </c>
      <c r="D206" s="143" t="s">
        <v>1131</v>
      </c>
      <c r="E206" s="150" t="s">
        <v>734</v>
      </c>
      <c r="F206" s="150"/>
      <c r="G206" s="150">
        <v>12</v>
      </c>
      <c r="H206" s="150"/>
      <c r="I206" s="150">
        <v>12</v>
      </c>
      <c r="J206" s="150">
        <v>0</v>
      </c>
      <c r="K206" s="150" t="s">
        <v>722</v>
      </c>
      <c r="L206" s="151">
        <v>1100</v>
      </c>
      <c r="M206" s="150" t="s">
        <v>615</v>
      </c>
      <c r="N206" s="151">
        <f t="shared" si="5"/>
        <v>13200</v>
      </c>
      <c r="O206" s="167" t="s">
        <v>723</v>
      </c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spans="1:26" ht="43.2">
      <c r="A207" s="145" t="s">
        <v>718</v>
      </c>
      <c r="B207" s="146" t="s">
        <v>128</v>
      </c>
      <c r="C207" s="150" t="s">
        <v>1132</v>
      </c>
      <c r="D207" s="143" t="s">
        <v>1133</v>
      </c>
      <c r="E207" s="150" t="s">
        <v>734</v>
      </c>
      <c r="F207" s="150"/>
      <c r="G207" s="150">
        <v>12</v>
      </c>
      <c r="H207" s="150"/>
      <c r="I207" s="150">
        <v>12</v>
      </c>
      <c r="J207" s="150">
        <v>0</v>
      </c>
      <c r="K207" s="150" t="s">
        <v>722</v>
      </c>
      <c r="L207" s="151">
        <v>1100</v>
      </c>
      <c r="M207" s="150" t="s">
        <v>615</v>
      </c>
      <c r="N207" s="151">
        <f t="shared" si="5"/>
        <v>13200</v>
      </c>
      <c r="O207" s="167" t="s">
        <v>723</v>
      </c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spans="1:26" ht="43.2">
      <c r="A208" s="145" t="s">
        <v>718</v>
      </c>
      <c r="B208" s="146" t="s">
        <v>128</v>
      </c>
      <c r="C208" s="150" t="s">
        <v>1134</v>
      </c>
      <c r="D208" s="166" t="s">
        <v>1135</v>
      </c>
      <c r="E208" s="150" t="s">
        <v>734</v>
      </c>
      <c r="F208" s="150"/>
      <c r="G208" s="150">
        <v>12</v>
      </c>
      <c r="H208" s="150"/>
      <c r="I208" s="150">
        <v>12</v>
      </c>
      <c r="J208" s="150">
        <v>0</v>
      </c>
      <c r="K208" s="150" t="s">
        <v>722</v>
      </c>
      <c r="L208" s="151">
        <v>1100</v>
      </c>
      <c r="M208" s="150" t="s">
        <v>615</v>
      </c>
      <c r="N208" s="151">
        <f t="shared" si="5"/>
        <v>13200</v>
      </c>
      <c r="O208" s="167" t="s">
        <v>723</v>
      </c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spans="1:26" ht="43.2">
      <c r="A209" s="145" t="s">
        <v>718</v>
      </c>
      <c r="B209" s="146" t="s">
        <v>128</v>
      </c>
      <c r="C209" s="150" t="s">
        <v>1136</v>
      </c>
      <c r="D209" s="166" t="s">
        <v>1137</v>
      </c>
      <c r="E209" s="150" t="s">
        <v>734</v>
      </c>
      <c r="F209" s="150"/>
      <c r="G209" s="150">
        <v>12</v>
      </c>
      <c r="H209" s="150"/>
      <c r="I209" s="150">
        <v>12</v>
      </c>
      <c r="J209" s="150">
        <v>0</v>
      </c>
      <c r="K209" s="150" t="s">
        <v>722</v>
      </c>
      <c r="L209" s="151">
        <v>1100</v>
      </c>
      <c r="M209" s="150" t="s">
        <v>615</v>
      </c>
      <c r="N209" s="151">
        <f t="shared" si="5"/>
        <v>13200</v>
      </c>
      <c r="O209" s="167" t="s">
        <v>723</v>
      </c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spans="1:26" ht="28.8">
      <c r="A210" s="145" t="s">
        <v>680</v>
      </c>
      <c r="B210" s="146" t="s">
        <v>138</v>
      </c>
      <c r="C210" s="150" t="s">
        <v>696</v>
      </c>
      <c r="D210" s="157" t="s">
        <v>1138</v>
      </c>
      <c r="E210" s="145" t="s">
        <v>1139</v>
      </c>
      <c r="F210" s="145">
        <v>12</v>
      </c>
      <c r="G210" s="145"/>
      <c r="H210" s="145"/>
      <c r="I210" s="145">
        <v>12</v>
      </c>
      <c r="J210" s="145"/>
      <c r="K210" s="150" t="s">
        <v>690</v>
      </c>
      <c r="L210" s="151">
        <v>1100</v>
      </c>
      <c r="M210" s="150" t="s">
        <v>615</v>
      </c>
      <c r="N210" s="151">
        <f t="shared" si="5"/>
        <v>13200</v>
      </c>
      <c r="O210" s="152"/>
      <c r="P210" s="143"/>
      <c r="Q210" s="143"/>
      <c r="R210" s="143"/>
      <c r="S210" s="143"/>
      <c r="T210" s="143"/>
      <c r="U210" s="143"/>
      <c r="V210" s="143"/>
      <c r="W210" s="143"/>
      <c r="X210" s="143" t="s">
        <v>699</v>
      </c>
      <c r="Y210" s="143"/>
      <c r="Z210" s="143"/>
    </row>
    <row r="211" spans="1:26" ht="115.2">
      <c r="A211" s="145" t="s">
        <v>725</v>
      </c>
      <c r="B211" s="146" t="s">
        <v>128</v>
      </c>
      <c r="C211" s="168" t="s">
        <v>1140</v>
      </c>
      <c r="D211" s="169" t="s">
        <v>841</v>
      </c>
      <c r="E211" s="145" t="s">
        <v>1141</v>
      </c>
      <c r="F211" s="145">
        <v>2</v>
      </c>
      <c r="G211" s="145"/>
      <c r="H211" s="145"/>
      <c r="I211" s="171">
        <v>2</v>
      </c>
      <c r="J211" s="171">
        <v>0</v>
      </c>
      <c r="K211" s="172" t="s">
        <v>729</v>
      </c>
      <c r="L211" s="173">
        <v>6500</v>
      </c>
      <c r="M211" s="150" t="s">
        <v>615</v>
      </c>
      <c r="N211" s="151">
        <f t="shared" si="5"/>
        <v>13000</v>
      </c>
      <c r="O211" s="152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spans="1:26" ht="115.2">
      <c r="A212" s="145" t="s">
        <v>725</v>
      </c>
      <c r="B212" s="146" t="s">
        <v>128</v>
      </c>
      <c r="C212" s="168" t="s">
        <v>1142</v>
      </c>
      <c r="D212" s="169" t="s">
        <v>841</v>
      </c>
      <c r="E212" s="145" t="s">
        <v>1143</v>
      </c>
      <c r="F212" s="145">
        <v>1</v>
      </c>
      <c r="G212" s="145">
        <v>1</v>
      </c>
      <c r="H212" s="145"/>
      <c r="I212" s="172">
        <v>2</v>
      </c>
      <c r="J212" s="172">
        <v>0</v>
      </c>
      <c r="K212" s="172" t="s">
        <v>729</v>
      </c>
      <c r="L212" s="173">
        <v>6500</v>
      </c>
      <c r="M212" s="150" t="s">
        <v>615</v>
      </c>
      <c r="N212" s="151">
        <f t="shared" si="5"/>
        <v>13000</v>
      </c>
      <c r="O212" s="152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spans="1:26">
      <c r="A213" s="145" t="s">
        <v>832</v>
      </c>
      <c r="B213" s="146" t="s">
        <v>128</v>
      </c>
      <c r="C213" s="150" t="s">
        <v>833</v>
      </c>
      <c r="D213" s="166" t="s">
        <v>1144</v>
      </c>
      <c r="E213" s="160" t="s">
        <v>1145</v>
      </c>
      <c r="F213" s="160">
        <v>2</v>
      </c>
      <c r="G213" s="160">
        <v>2</v>
      </c>
      <c r="H213" s="160"/>
      <c r="I213" s="189">
        <v>4</v>
      </c>
      <c r="J213" s="145">
        <v>0</v>
      </c>
      <c r="K213" s="158" t="s">
        <v>684</v>
      </c>
      <c r="L213" s="151">
        <v>3200</v>
      </c>
      <c r="M213" s="150" t="s">
        <v>615</v>
      </c>
      <c r="N213" s="151">
        <f t="shared" si="5"/>
        <v>12800</v>
      </c>
      <c r="O213" s="167" t="s">
        <v>723</v>
      </c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spans="1:26" ht="57.6">
      <c r="A214" s="145" t="s">
        <v>718</v>
      </c>
      <c r="B214" s="146" t="s">
        <v>128</v>
      </c>
      <c r="C214" s="150" t="s">
        <v>1146</v>
      </c>
      <c r="D214" s="143" t="s">
        <v>1147</v>
      </c>
      <c r="E214" s="150" t="s">
        <v>756</v>
      </c>
      <c r="F214" s="150"/>
      <c r="G214" s="150">
        <v>4</v>
      </c>
      <c r="H214" s="150"/>
      <c r="I214" s="150">
        <v>4</v>
      </c>
      <c r="J214" s="150">
        <v>0</v>
      </c>
      <c r="K214" s="150" t="s">
        <v>722</v>
      </c>
      <c r="L214" s="151">
        <v>3200</v>
      </c>
      <c r="M214" s="150" t="s">
        <v>615</v>
      </c>
      <c r="N214" s="151">
        <f t="shared" si="5"/>
        <v>12800</v>
      </c>
      <c r="O214" s="167" t="s">
        <v>723</v>
      </c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spans="1:26" ht="57.6">
      <c r="A215" s="145" t="s">
        <v>718</v>
      </c>
      <c r="B215" s="146" t="s">
        <v>128</v>
      </c>
      <c r="C215" s="150" t="s">
        <v>1146</v>
      </c>
      <c r="D215" s="143" t="s">
        <v>1148</v>
      </c>
      <c r="E215" s="150" t="s">
        <v>756</v>
      </c>
      <c r="F215" s="150"/>
      <c r="G215" s="150">
        <v>4</v>
      </c>
      <c r="H215" s="150"/>
      <c r="I215" s="150">
        <v>4</v>
      </c>
      <c r="J215" s="150">
        <v>0</v>
      </c>
      <c r="K215" s="150" t="s">
        <v>722</v>
      </c>
      <c r="L215" s="151">
        <v>3200</v>
      </c>
      <c r="M215" s="150" t="s">
        <v>615</v>
      </c>
      <c r="N215" s="151">
        <f t="shared" si="5"/>
        <v>12800</v>
      </c>
      <c r="O215" s="167" t="s">
        <v>723</v>
      </c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spans="1:26">
      <c r="A216" s="145" t="s">
        <v>680</v>
      </c>
      <c r="B216" s="200" t="s">
        <v>138</v>
      </c>
      <c r="C216" s="200" t="s">
        <v>1149</v>
      </c>
      <c r="D216" s="201" t="s">
        <v>1150</v>
      </c>
      <c r="E216" s="202" t="s">
        <v>1151</v>
      </c>
      <c r="F216" s="202"/>
      <c r="G216" s="202"/>
      <c r="H216" s="202"/>
      <c r="I216" s="200">
        <v>0</v>
      </c>
      <c r="J216" s="200"/>
      <c r="K216" s="202" t="s">
        <v>690</v>
      </c>
      <c r="L216" s="203">
        <v>1600</v>
      </c>
      <c r="M216" s="200" t="s">
        <v>615</v>
      </c>
      <c r="N216" s="203">
        <f t="shared" si="5"/>
        <v>0</v>
      </c>
      <c r="O216" s="152"/>
      <c r="P216" s="143"/>
      <c r="Q216" s="143"/>
      <c r="R216" s="143"/>
      <c r="S216" s="143"/>
      <c r="T216" s="143"/>
      <c r="U216" s="143"/>
      <c r="V216" s="143"/>
      <c r="W216" s="143"/>
      <c r="X216" s="143" t="s">
        <v>1152</v>
      </c>
      <c r="Y216" s="143"/>
      <c r="Z216" s="143"/>
    </row>
    <row r="217" spans="1:26" ht="28.8">
      <c r="A217" s="145" t="s">
        <v>744</v>
      </c>
      <c r="B217" s="146" t="s">
        <v>138</v>
      </c>
      <c r="C217" s="145" t="s">
        <v>1153</v>
      </c>
      <c r="D217" s="184" t="s">
        <v>868</v>
      </c>
      <c r="E217" s="145" t="s">
        <v>1154</v>
      </c>
      <c r="F217" s="145"/>
      <c r="G217" s="145">
        <v>15</v>
      </c>
      <c r="H217" s="145"/>
      <c r="I217" s="145">
        <v>15</v>
      </c>
      <c r="J217" s="187">
        <v>0</v>
      </c>
      <c r="K217" s="162" t="s">
        <v>870</v>
      </c>
      <c r="L217" s="173">
        <v>850</v>
      </c>
      <c r="M217" s="150" t="s">
        <v>615</v>
      </c>
      <c r="N217" s="151">
        <f t="shared" si="5"/>
        <v>12750</v>
      </c>
      <c r="O217" s="167" t="s">
        <v>723</v>
      </c>
      <c r="P217" s="143"/>
      <c r="Q217" s="143"/>
      <c r="R217" s="143"/>
      <c r="S217" s="143"/>
      <c r="T217" s="143"/>
      <c r="U217" s="143"/>
      <c r="V217" s="143"/>
      <c r="W217" s="143"/>
      <c r="X217" s="143"/>
      <c r="Y217" s="186">
        <f>J217*L217</f>
        <v>0</v>
      </c>
      <c r="Z217" s="143"/>
    </row>
    <row r="218" spans="1:26">
      <c r="A218" s="145" t="s">
        <v>700</v>
      </c>
      <c r="B218" s="146" t="s">
        <v>124</v>
      </c>
      <c r="C218" s="150"/>
      <c r="D218" s="175" t="s">
        <v>1155</v>
      </c>
      <c r="E218" s="176"/>
      <c r="F218" s="176"/>
      <c r="G218" s="176">
        <v>25</v>
      </c>
      <c r="H218" s="176"/>
      <c r="I218" s="150">
        <v>25</v>
      </c>
      <c r="J218" s="150"/>
      <c r="K218" s="165" t="s">
        <v>690</v>
      </c>
      <c r="L218" s="151">
        <v>500</v>
      </c>
      <c r="M218" s="150" t="s">
        <v>615</v>
      </c>
      <c r="N218" s="151">
        <f t="shared" si="5"/>
        <v>12500</v>
      </c>
      <c r="O218" s="152"/>
      <c r="P218" s="143"/>
      <c r="Q218" s="143"/>
      <c r="R218" s="143"/>
      <c r="S218" s="143"/>
      <c r="T218" s="143"/>
      <c r="U218" s="143"/>
      <c r="V218" s="143"/>
      <c r="W218" s="143"/>
      <c r="X218" s="143" t="s">
        <v>741</v>
      </c>
      <c r="Y218" s="143"/>
      <c r="Z218" s="143"/>
    </row>
    <row r="219" spans="1:26">
      <c r="A219" s="145" t="s">
        <v>700</v>
      </c>
      <c r="B219" s="146" t="s">
        <v>124</v>
      </c>
      <c r="C219" s="150"/>
      <c r="D219" s="175" t="s">
        <v>1156</v>
      </c>
      <c r="E219" s="176"/>
      <c r="F219" s="176"/>
      <c r="G219" s="176">
        <v>25</v>
      </c>
      <c r="H219" s="176"/>
      <c r="I219" s="150">
        <v>25</v>
      </c>
      <c r="J219" s="150"/>
      <c r="K219" s="165" t="s">
        <v>690</v>
      </c>
      <c r="L219" s="151">
        <v>500</v>
      </c>
      <c r="M219" s="150" t="s">
        <v>615</v>
      </c>
      <c r="N219" s="151">
        <f t="shared" si="5"/>
        <v>12500</v>
      </c>
      <c r="O219" s="152"/>
      <c r="P219" s="143"/>
      <c r="Q219" s="143"/>
      <c r="R219" s="143"/>
      <c r="S219" s="143"/>
      <c r="T219" s="143"/>
      <c r="U219" s="143"/>
      <c r="V219" s="143"/>
      <c r="W219" s="143"/>
      <c r="X219" s="143" t="s">
        <v>741</v>
      </c>
      <c r="Y219" s="143"/>
      <c r="Z219" s="143"/>
    </row>
    <row r="220" spans="1:26">
      <c r="A220" s="145" t="s">
        <v>832</v>
      </c>
      <c r="B220" s="146" t="s">
        <v>128</v>
      </c>
      <c r="C220" s="150" t="s">
        <v>833</v>
      </c>
      <c r="D220" s="166" t="s">
        <v>1157</v>
      </c>
      <c r="E220" s="160" t="s">
        <v>1158</v>
      </c>
      <c r="F220" s="160"/>
      <c r="G220" s="160">
        <v>5</v>
      </c>
      <c r="H220" s="160"/>
      <c r="I220" s="149">
        <v>5</v>
      </c>
      <c r="J220" s="145">
        <v>0</v>
      </c>
      <c r="K220" s="158" t="s">
        <v>684</v>
      </c>
      <c r="L220" s="151">
        <v>2500</v>
      </c>
      <c r="M220" s="150" t="s">
        <v>615</v>
      </c>
      <c r="N220" s="151">
        <f t="shared" si="5"/>
        <v>12500</v>
      </c>
      <c r="O220" s="167" t="s">
        <v>723</v>
      </c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spans="1:26" ht="115.2">
      <c r="A221" s="145" t="s">
        <v>725</v>
      </c>
      <c r="B221" s="146" t="s">
        <v>128</v>
      </c>
      <c r="C221" s="168" t="s">
        <v>1159</v>
      </c>
      <c r="D221" s="169" t="s">
        <v>841</v>
      </c>
      <c r="E221" s="145" t="s">
        <v>1160</v>
      </c>
      <c r="F221" s="145">
        <v>1</v>
      </c>
      <c r="G221" s="145">
        <v>1</v>
      </c>
      <c r="H221" s="145"/>
      <c r="I221" s="172">
        <v>2</v>
      </c>
      <c r="J221" s="172">
        <v>0</v>
      </c>
      <c r="K221" s="172" t="s">
        <v>729</v>
      </c>
      <c r="L221" s="173">
        <v>6200</v>
      </c>
      <c r="M221" s="150" t="s">
        <v>615</v>
      </c>
      <c r="N221" s="151">
        <f t="shared" si="5"/>
        <v>12400</v>
      </c>
      <c r="O221" s="152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spans="1:26" ht="43.2">
      <c r="A222" s="145" t="s">
        <v>700</v>
      </c>
      <c r="B222" s="146" t="s">
        <v>124</v>
      </c>
      <c r="C222" s="150" t="s">
        <v>1161</v>
      </c>
      <c r="D222" s="157" t="s">
        <v>1162</v>
      </c>
      <c r="E222" s="145" t="s">
        <v>1163</v>
      </c>
      <c r="F222" s="145">
        <v>1</v>
      </c>
      <c r="G222" s="145"/>
      <c r="H222" s="145"/>
      <c r="I222" s="145">
        <v>1</v>
      </c>
      <c r="J222" s="145"/>
      <c r="K222" s="145" t="s">
        <v>729</v>
      </c>
      <c r="L222" s="151">
        <v>12000</v>
      </c>
      <c r="M222" s="150" t="s">
        <v>615</v>
      </c>
      <c r="N222" s="151">
        <f t="shared" si="5"/>
        <v>12000</v>
      </c>
      <c r="O222" s="152"/>
      <c r="P222" s="143"/>
      <c r="Q222" s="143"/>
      <c r="R222" s="143"/>
      <c r="S222" s="143"/>
      <c r="T222" s="143"/>
      <c r="U222" s="143"/>
      <c r="V222" s="143"/>
      <c r="W222" s="143"/>
      <c r="X222" s="143" t="s">
        <v>767</v>
      </c>
      <c r="Y222" s="143"/>
      <c r="Z222" s="143"/>
    </row>
    <row r="223" spans="1:26" ht="43.2">
      <c r="A223" s="145" t="s">
        <v>700</v>
      </c>
      <c r="B223" s="146" t="s">
        <v>124</v>
      </c>
      <c r="C223" s="150" t="s">
        <v>1164</v>
      </c>
      <c r="D223" s="157" t="s">
        <v>1165</v>
      </c>
      <c r="E223" s="145" t="s">
        <v>1166</v>
      </c>
      <c r="F223" s="145">
        <v>1</v>
      </c>
      <c r="G223" s="145"/>
      <c r="H223" s="145"/>
      <c r="I223" s="145">
        <v>1</v>
      </c>
      <c r="J223" s="145"/>
      <c r="K223" s="145" t="s">
        <v>729</v>
      </c>
      <c r="L223" s="151">
        <v>12000</v>
      </c>
      <c r="M223" s="150" t="s">
        <v>615</v>
      </c>
      <c r="N223" s="151">
        <f t="shared" si="5"/>
        <v>12000</v>
      </c>
      <c r="O223" s="152"/>
      <c r="P223" s="143"/>
      <c r="Q223" s="143"/>
      <c r="R223" s="143"/>
      <c r="S223" s="143"/>
      <c r="T223" s="143"/>
      <c r="U223" s="143"/>
      <c r="V223" s="143"/>
      <c r="W223" s="143"/>
      <c r="X223" s="143" t="s">
        <v>767</v>
      </c>
      <c r="Y223" s="143"/>
      <c r="Z223" s="143"/>
    </row>
    <row r="224" spans="1:26">
      <c r="A224" s="145" t="s">
        <v>700</v>
      </c>
      <c r="B224" s="146" t="s">
        <v>124</v>
      </c>
      <c r="C224" s="204" t="s">
        <v>1167</v>
      </c>
      <c r="D224" s="204" t="s">
        <v>1167</v>
      </c>
      <c r="E224" s="150"/>
      <c r="F224" s="150"/>
      <c r="G224" s="150">
        <v>3</v>
      </c>
      <c r="H224" s="150"/>
      <c r="I224" s="150">
        <v>3</v>
      </c>
      <c r="J224" s="150"/>
      <c r="K224" s="165" t="s">
        <v>690</v>
      </c>
      <c r="L224" s="151">
        <v>4000</v>
      </c>
      <c r="M224" s="150" t="s">
        <v>615</v>
      </c>
      <c r="N224" s="151">
        <f t="shared" si="5"/>
        <v>12000</v>
      </c>
      <c r="O224" s="152"/>
      <c r="P224" s="143"/>
      <c r="Q224" s="143"/>
      <c r="R224" s="143"/>
      <c r="S224" s="143"/>
      <c r="T224" s="143"/>
      <c r="U224" s="143"/>
      <c r="V224" s="143"/>
      <c r="W224" s="143"/>
      <c r="X224" s="143" t="s">
        <v>743</v>
      </c>
      <c r="Y224" s="143"/>
      <c r="Z224" s="143"/>
    </row>
    <row r="225" spans="1:26">
      <c r="A225" s="145" t="s">
        <v>700</v>
      </c>
      <c r="B225" s="146" t="s">
        <v>124</v>
      </c>
      <c r="C225" s="175" t="s">
        <v>1167</v>
      </c>
      <c r="D225" s="175" t="s">
        <v>1167</v>
      </c>
      <c r="E225" s="150"/>
      <c r="F225" s="150"/>
      <c r="G225" s="150">
        <v>3</v>
      </c>
      <c r="H225" s="150"/>
      <c r="I225" s="150">
        <v>3</v>
      </c>
      <c r="J225" s="150"/>
      <c r="K225" s="165" t="s">
        <v>690</v>
      </c>
      <c r="L225" s="151">
        <v>4000</v>
      </c>
      <c r="M225" s="150" t="s">
        <v>615</v>
      </c>
      <c r="N225" s="151">
        <f t="shared" si="5"/>
        <v>12000</v>
      </c>
      <c r="O225" s="152"/>
      <c r="P225" s="143"/>
      <c r="Q225" s="143"/>
      <c r="R225" s="143"/>
      <c r="S225" s="143"/>
      <c r="T225" s="143"/>
      <c r="U225" s="143"/>
      <c r="V225" s="143"/>
      <c r="W225" s="143"/>
      <c r="X225" s="143" t="s">
        <v>743</v>
      </c>
      <c r="Y225" s="143"/>
      <c r="Z225" s="143"/>
    </row>
    <row r="226" spans="1:26" ht="43.2">
      <c r="A226" s="145" t="s">
        <v>718</v>
      </c>
      <c r="B226" s="146" t="s">
        <v>128</v>
      </c>
      <c r="C226" s="150" t="s">
        <v>1168</v>
      </c>
      <c r="D226" s="166" t="s">
        <v>1169</v>
      </c>
      <c r="E226" s="150" t="s">
        <v>734</v>
      </c>
      <c r="F226" s="150"/>
      <c r="G226" s="150">
        <v>6</v>
      </c>
      <c r="H226" s="150"/>
      <c r="I226" s="150">
        <v>6</v>
      </c>
      <c r="J226" s="150">
        <v>0</v>
      </c>
      <c r="K226" s="150" t="s">
        <v>722</v>
      </c>
      <c r="L226" s="159">
        <v>2000</v>
      </c>
      <c r="M226" s="150" t="s">
        <v>615</v>
      </c>
      <c r="N226" s="151">
        <f t="shared" si="5"/>
        <v>12000</v>
      </c>
      <c r="O226" s="167" t="s">
        <v>723</v>
      </c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spans="1:26" ht="57.6">
      <c r="A227" s="145" t="s">
        <v>718</v>
      </c>
      <c r="B227" s="146" t="s">
        <v>128</v>
      </c>
      <c r="C227" s="150" t="s">
        <v>1146</v>
      </c>
      <c r="D227" s="143" t="s">
        <v>1170</v>
      </c>
      <c r="E227" s="150" t="s">
        <v>756</v>
      </c>
      <c r="F227" s="150"/>
      <c r="G227" s="150">
        <v>100</v>
      </c>
      <c r="H227" s="150"/>
      <c r="I227" s="150">
        <v>100</v>
      </c>
      <c r="J227" s="150">
        <v>2</v>
      </c>
      <c r="K227" s="150" t="s">
        <v>722</v>
      </c>
      <c r="L227" s="151">
        <v>120</v>
      </c>
      <c r="M227" s="150" t="s">
        <v>615</v>
      </c>
      <c r="N227" s="151">
        <f t="shared" si="5"/>
        <v>12000</v>
      </c>
      <c r="O227" s="167" t="s">
        <v>723</v>
      </c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spans="1:26" ht="43.2">
      <c r="A228" s="145" t="s">
        <v>718</v>
      </c>
      <c r="B228" s="146" t="s">
        <v>128</v>
      </c>
      <c r="C228" s="150" t="s">
        <v>1171</v>
      </c>
      <c r="D228" s="143" t="s">
        <v>1170</v>
      </c>
      <c r="E228" s="150" t="s">
        <v>734</v>
      </c>
      <c r="F228" s="150"/>
      <c r="G228" s="150">
        <v>80</v>
      </c>
      <c r="H228" s="150"/>
      <c r="I228" s="150">
        <v>80</v>
      </c>
      <c r="J228" s="150">
        <v>0</v>
      </c>
      <c r="K228" s="150" t="s">
        <v>722</v>
      </c>
      <c r="L228" s="151">
        <v>150</v>
      </c>
      <c r="M228" s="150" t="s">
        <v>615</v>
      </c>
      <c r="N228" s="151">
        <f t="shared" si="5"/>
        <v>12000</v>
      </c>
      <c r="O228" s="167" t="s">
        <v>723</v>
      </c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spans="1:26" ht="43.2">
      <c r="A229" s="145" t="s">
        <v>718</v>
      </c>
      <c r="B229" s="146" t="s">
        <v>128</v>
      </c>
      <c r="C229" s="150" t="s">
        <v>810</v>
      </c>
      <c r="D229" s="166" t="s">
        <v>1172</v>
      </c>
      <c r="E229" s="150" t="s">
        <v>812</v>
      </c>
      <c r="F229" s="150"/>
      <c r="G229" s="150">
        <v>2</v>
      </c>
      <c r="H229" s="150"/>
      <c r="I229" s="182">
        <v>2</v>
      </c>
      <c r="J229" s="182">
        <v>0</v>
      </c>
      <c r="K229" s="150" t="s">
        <v>722</v>
      </c>
      <c r="L229" s="151">
        <v>6000</v>
      </c>
      <c r="M229" s="150" t="s">
        <v>615</v>
      </c>
      <c r="N229" s="151">
        <f t="shared" si="5"/>
        <v>12000</v>
      </c>
      <c r="O229" s="167" t="s">
        <v>723</v>
      </c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spans="1:26" ht="43.2">
      <c r="A230" s="145" t="s">
        <v>718</v>
      </c>
      <c r="B230" s="146" t="s">
        <v>128</v>
      </c>
      <c r="C230" s="150" t="s">
        <v>810</v>
      </c>
      <c r="D230" s="166" t="s">
        <v>1173</v>
      </c>
      <c r="E230" s="150" t="s">
        <v>812</v>
      </c>
      <c r="F230" s="150"/>
      <c r="G230" s="150">
        <v>2</v>
      </c>
      <c r="H230" s="150"/>
      <c r="I230" s="182">
        <v>2</v>
      </c>
      <c r="J230" s="182">
        <v>0</v>
      </c>
      <c r="K230" s="150" t="s">
        <v>722</v>
      </c>
      <c r="L230" s="151">
        <v>6000</v>
      </c>
      <c r="M230" s="150" t="s">
        <v>615</v>
      </c>
      <c r="N230" s="151">
        <f t="shared" si="5"/>
        <v>12000</v>
      </c>
      <c r="O230" s="167" t="s">
        <v>723</v>
      </c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spans="1:26" ht="86.4">
      <c r="A231" s="145" t="s">
        <v>725</v>
      </c>
      <c r="B231" s="146" t="s">
        <v>128</v>
      </c>
      <c r="C231" s="196" t="s">
        <v>1174</v>
      </c>
      <c r="D231" s="169" t="s">
        <v>1175</v>
      </c>
      <c r="E231" s="145" t="s">
        <v>1176</v>
      </c>
      <c r="F231" s="145">
        <v>1</v>
      </c>
      <c r="G231" s="145">
        <v>1</v>
      </c>
      <c r="H231" s="145"/>
      <c r="I231" s="171">
        <v>2</v>
      </c>
      <c r="J231" s="171">
        <v>0</v>
      </c>
      <c r="K231" s="196" t="s">
        <v>729</v>
      </c>
      <c r="L231" s="151">
        <v>6000</v>
      </c>
      <c r="M231" s="150" t="s">
        <v>615</v>
      </c>
      <c r="N231" s="151">
        <f t="shared" si="5"/>
        <v>12000</v>
      </c>
      <c r="O231" s="15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spans="1:26" ht="100.8">
      <c r="A232" s="145" t="s">
        <v>725</v>
      </c>
      <c r="B232" s="146" t="s">
        <v>128</v>
      </c>
      <c r="C232" s="196" t="s">
        <v>1177</v>
      </c>
      <c r="D232" s="169" t="s">
        <v>1178</v>
      </c>
      <c r="E232" s="145" t="s">
        <v>1179</v>
      </c>
      <c r="F232" s="145">
        <v>1</v>
      </c>
      <c r="G232" s="145">
        <v>1</v>
      </c>
      <c r="H232" s="145"/>
      <c r="I232" s="171">
        <v>2</v>
      </c>
      <c r="J232" s="171">
        <v>0</v>
      </c>
      <c r="K232" s="196" t="s">
        <v>729</v>
      </c>
      <c r="L232" s="151">
        <v>6000</v>
      </c>
      <c r="M232" s="150" t="s">
        <v>615</v>
      </c>
      <c r="N232" s="151">
        <f t="shared" si="5"/>
        <v>12000</v>
      </c>
      <c r="O232" s="15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spans="1:26" ht="28.8">
      <c r="A233" s="145" t="s">
        <v>725</v>
      </c>
      <c r="B233" s="146" t="s">
        <v>128</v>
      </c>
      <c r="C233" s="162"/>
      <c r="D233" s="143" t="s">
        <v>1180</v>
      </c>
      <c r="E233" s="162" t="s">
        <v>1020</v>
      </c>
      <c r="F233" s="162"/>
      <c r="G233" s="162">
        <v>2</v>
      </c>
      <c r="H233" s="162"/>
      <c r="I233" s="150">
        <v>2</v>
      </c>
      <c r="J233" s="150">
        <v>0</v>
      </c>
      <c r="K233" s="150" t="s">
        <v>684</v>
      </c>
      <c r="L233" s="151">
        <v>6000</v>
      </c>
      <c r="M233" s="150" t="s">
        <v>615</v>
      </c>
      <c r="N233" s="151">
        <f t="shared" si="5"/>
        <v>12000</v>
      </c>
      <c r="O233" s="152"/>
      <c r="P233" s="143"/>
      <c r="Q233" s="143"/>
      <c r="R233" s="143"/>
      <c r="S233" s="143"/>
      <c r="T233" s="143"/>
      <c r="U233" s="143"/>
      <c r="V233" s="143"/>
      <c r="W233" s="143"/>
      <c r="X233" s="143" t="s">
        <v>1021</v>
      </c>
      <c r="Y233" s="143"/>
      <c r="Z233" s="143"/>
    </row>
    <row r="234" spans="1:26">
      <c r="A234" s="145" t="s">
        <v>700</v>
      </c>
      <c r="B234" s="146" t="s">
        <v>124</v>
      </c>
      <c r="C234" s="150" t="s">
        <v>715</v>
      </c>
      <c r="D234" s="163" t="s">
        <v>1181</v>
      </c>
      <c r="E234" s="150"/>
      <c r="F234" s="150">
        <v>2</v>
      </c>
      <c r="G234" s="150"/>
      <c r="H234" s="150"/>
      <c r="I234" s="164">
        <v>2</v>
      </c>
      <c r="J234" s="164"/>
      <c r="K234" s="165" t="s">
        <v>690</v>
      </c>
      <c r="L234" s="151">
        <v>5972</v>
      </c>
      <c r="M234" s="150" t="s">
        <v>615</v>
      </c>
      <c r="N234" s="151">
        <f t="shared" si="5"/>
        <v>11944</v>
      </c>
      <c r="O234" s="152"/>
      <c r="P234" s="143"/>
      <c r="Q234" s="143"/>
      <c r="R234" s="143"/>
      <c r="S234" s="143"/>
      <c r="T234" s="143"/>
      <c r="U234" s="143"/>
      <c r="V234" s="143"/>
      <c r="W234" s="143"/>
      <c r="X234" s="143" t="s">
        <v>717</v>
      </c>
      <c r="Y234" s="143"/>
      <c r="Z234" s="143"/>
    </row>
    <row r="235" spans="1:26">
      <c r="A235" s="145" t="s">
        <v>700</v>
      </c>
      <c r="B235" s="146" t="s">
        <v>124</v>
      </c>
      <c r="C235" s="150" t="s">
        <v>715</v>
      </c>
      <c r="D235" s="163" t="s">
        <v>1182</v>
      </c>
      <c r="E235" s="150"/>
      <c r="F235" s="150">
        <v>1</v>
      </c>
      <c r="G235" s="150"/>
      <c r="H235" s="150"/>
      <c r="I235" s="164">
        <v>1</v>
      </c>
      <c r="J235" s="164"/>
      <c r="K235" s="165" t="s">
        <v>690</v>
      </c>
      <c r="L235" s="151">
        <v>11786</v>
      </c>
      <c r="M235" s="150" t="s">
        <v>615</v>
      </c>
      <c r="N235" s="151">
        <f t="shared" si="5"/>
        <v>11786</v>
      </c>
      <c r="O235" s="152"/>
      <c r="P235" s="143"/>
      <c r="Q235" s="143"/>
      <c r="R235" s="143"/>
      <c r="S235" s="143"/>
      <c r="T235" s="143"/>
      <c r="U235" s="143"/>
      <c r="V235" s="143"/>
      <c r="W235" s="143"/>
      <c r="X235" s="143" t="s">
        <v>717</v>
      </c>
      <c r="Y235" s="143"/>
      <c r="Z235" s="143"/>
    </row>
    <row r="236" spans="1:26">
      <c r="A236" s="145" t="s">
        <v>700</v>
      </c>
      <c r="B236" s="146" t="s">
        <v>124</v>
      </c>
      <c r="C236" s="150" t="s">
        <v>715</v>
      </c>
      <c r="D236" s="163" t="s">
        <v>1183</v>
      </c>
      <c r="E236" s="150"/>
      <c r="F236" s="150">
        <v>1</v>
      </c>
      <c r="G236" s="150"/>
      <c r="H236" s="150"/>
      <c r="I236" s="164">
        <v>1</v>
      </c>
      <c r="J236" s="164"/>
      <c r="K236" s="165" t="s">
        <v>690</v>
      </c>
      <c r="L236" s="151">
        <v>11786</v>
      </c>
      <c r="M236" s="150" t="s">
        <v>615</v>
      </c>
      <c r="N236" s="151">
        <f t="shared" si="5"/>
        <v>11786</v>
      </c>
      <c r="O236" s="152"/>
      <c r="P236" s="143"/>
      <c r="Q236" s="143"/>
      <c r="R236" s="143"/>
      <c r="S236" s="143"/>
      <c r="T236" s="143"/>
      <c r="U236" s="143"/>
      <c r="V236" s="143"/>
      <c r="W236" s="143"/>
      <c r="X236" s="143" t="s">
        <v>717</v>
      </c>
      <c r="Y236" s="143"/>
      <c r="Z236" s="143"/>
    </row>
    <row r="237" spans="1:26">
      <c r="A237" s="145" t="s">
        <v>700</v>
      </c>
      <c r="B237" s="146" t="s">
        <v>124</v>
      </c>
      <c r="C237" s="150" t="s">
        <v>715</v>
      </c>
      <c r="D237" s="163" t="s">
        <v>1184</v>
      </c>
      <c r="E237" s="150"/>
      <c r="F237" s="150">
        <v>1</v>
      </c>
      <c r="G237" s="150"/>
      <c r="H237" s="150"/>
      <c r="I237" s="164">
        <v>1</v>
      </c>
      <c r="J237" s="164"/>
      <c r="K237" s="165" t="s">
        <v>690</v>
      </c>
      <c r="L237" s="151">
        <v>11613</v>
      </c>
      <c r="M237" s="150" t="s">
        <v>615</v>
      </c>
      <c r="N237" s="151">
        <f t="shared" si="5"/>
        <v>11613</v>
      </c>
      <c r="O237" s="152"/>
      <c r="P237" s="143"/>
      <c r="Q237" s="143"/>
      <c r="R237" s="143"/>
      <c r="S237" s="143"/>
      <c r="T237" s="143"/>
      <c r="U237" s="143"/>
      <c r="V237" s="143"/>
      <c r="W237" s="143"/>
      <c r="X237" s="143" t="s">
        <v>717</v>
      </c>
      <c r="Y237" s="143"/>
      <c r="Z237" s="143"/>
    </row>
    <row r="238" spans="1:26">
      <c r="A238" s="145" t="s">
        <v>832</v>
      </c>
      <c r="B238" s="146" t="s">
        <v>128</v>
      </c>
      <c r="C238" s="150" t="s">
        <v>833</v>
      </c>
      <c r="D238" s="166" t="s">
        <v>1185</v>
      </c>
      <c r="E238" s="160" t="s">
        <v>1186</v>
      </c>
      <c r="F238" s="160">
        <v>5</v>
      </c>
      <c r="G238" s="160"/>
      <c r="H238" s="160"/>
      <c r="I238" s="149">
        <v>5</v>
      </c>
      <c r="J238" s="145">
        <v>0</v>
      </c>
      <c r="K238" s="158" t="s">
        <v>684</v>
      </c>
      <c r="L238" s="151">
        <v>2300</v>
      </c>
      <c r="M238" s="150" t="s">
        <v>615</v>
      </c>
      <c r="N238" s="151">
        <f t="shared" si="5"/>
        <v>11500</v>
      </c>
      <c r="O238" s="167" t="s">
        <v>723</v>
      </c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spans="1:26">
      <c r="A239" s="145" t="s">
        <v>832</v>
      </c>
      <c r="B239" s="146" t="s">
        <v>128</v>
      </c>
      <c r="C239" s="150" t="s">
        <v>833</v>
      </c>
      <c r="D239" s="166" t="s">
        <v>1187</v>
      </c>
      <c r="E239" s="160" t="s">
        <v>1188</v>
      </c>
      <c r="F239" s="160"/>
      <c r="G239" s="160">
        <v>5</v>
      </c>
      <c r="H239" s="160"/>
      <c r="I239" s="149">
        <v>5</v>
      </c>
      <c r="J239" s="145">
        <v>0</v>
      </c>
      <c r="K239" s="158" t="s">
        <v>684</v>
      </c>
      <c r="L239" s="151">
        <v>2300</v>
      </c>
      <c r="M239" s="150" t="s">
        <v>615</v>
      </c>
      <c r="N239" s="151">
        <f t="shared" si="5"/>
        <v>11500</v>
      </c>
      <c r="O239" s="167" t="s">
        <v>723</v>
      </c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spans="1:26" ht="28.8">
      <c r="A240" s="145" t="s">
        <v>832</v>
      </c>
      <c r="B240" s="146" t="s">
        <v>128</v>
      </c>
      <c r="C240" s="150" t="s">
        <v>833</v>
      </c>
      <c r="D240" s="166" t="s">
        <v>1189</v>
      </c>
      <c r="E240" s="160" t="s">
        <v>1190</v>
      </c>
      <c r="F240" s="160"/>
      <c r="G240" s="160">
        <v>5</v>
      </c>
      <c r="H240" s="160"/>
      <c r="I240" s="149">
        <v>5</v>
      </c>
      <c r="J240" s="145">
        <v>0</v>
      </c>
      <c r="K240" s="158" t="s">
        <v>684</v>
      </c>
      <c r="L240" s="151">
        <v>2300</v>
      </c>
      <c r="M240" s="150" t="s">
        <v>615</v>
      </c>
      <c r="N240" s="151">
        <f t="shared" si="5"/>
        <v>11500</v>
      </c>
      <c r="O240" s="167" t="s">
        <v>723</v>
      </c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spans="1:26">
      <c r="A241" s="145" t="s">
        <v>832</v>
      </c>
      <c r="B241" s="146" t="s">
        <v>128</v>
      </c>
      <c r="C241" s="150" t="s">
        <v>833</v>
      </c>
      <c r="D241" s="166" t="s">
        <v>1191</v>
      </c>
      <c r="E241" s="160" t="s">
        <v>1192</v>
      </c>
      <c r="F241" s="160"/>
      <c r="G241" s="160">
        <v>5</v>
      </c>
      <c r="H241" s="160"/>
      <c r="I241" s="190">
        <v>5</v>
      </c>
      <c r="J241" s="145">
        <v>0</v>
      </c>
      <c r="K241" s="158" t="s">
        <v>684</v>
      </c>
      <c r="L241" s="151">
        <v>2300</v>
      </c>
      <c r="M241" s="150" t="s">
        <v>615</v>
      </c>
      <c r="N241" s="151">
        <f t="shared" si="5"/>
        <v>11500</v>
      </c>
      <c r="O241" s="167" t="s">
        <v>723</v>
      </c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spans="1:26">
      <c r="A242" s="145" t="s">
        <v>832</v>
      </c>
      <c r="B242" s="146" t="s">
        <v>128</v>
      </c>
      <c r="C242" s="150" t="s">
        <v>833</v>
      </c>
      <c r="D242" s="166" t="s">
        <v>1193</v>
      </c>
      <c r="E242" s="160" t="s">
        <v>1194</v>
      </c>
      <c r="F242" s="160"/>
      <c r="G242" s="160">
        <v>5</v>
      </c>
      <c r="H242" s="160"/>
      <c r="I242" s="189">
        <v>5</v>
      </c>
      <c r="J242" s="145">
        <v>0</v>
      </c>
      <c r="K242" s="158" t="s">
        <v>684</v>
      </c>
      <c r="L242" s="151">
        <v>2300</v>
      </c>
      <c r="M242" s="150" t="s">
        <v>615</v>
      </c>
      <c r="N242" s="151">
        <f t="shared" si="5"/>
        <v>11500</v>
      </c>
      <c r="O242" s="167" t="s">
        <v>723</v>
      </c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spans="1:26">
      <c r="A243" s="177" t="s">
        <v>700</v>
      </c>
      <c r="B243" s="177" t="s">
        <v>124</v>
      </c>
      <c r="C243" s="177" t="s">
        <v>707</v>
      </c>
      <c r="D243" s="193" t="s">
        <v>887</v>
      </c>
      <c r="E243" s="177" t="s">
        <v>1195</v>
      </c>
      <c r="F243" s="177"/>
      <c r="G243" s="177">
        <v>76</v>
      </c>
      <c r="H243" s="177"/>
      <c r="I243" s="177">
        <v>76</v>
      </c>
      <c r="J243" s="177">
        <v>0</v>
      </c>
      <c r="K243" s="194" t="s">
        <v>684</v>
      </c>
      <c r="L243" s="159">
        <v>150</v>
      </c>
      <c r="M243" s="150" t="s">
        <v>615</v>
      </c>
      <c r="N243" s="151">
        <f t="shared" si="5"/>
        <v>11400</v>
      </c>
      <c r="O243" s="152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spans="1:26" ht="43.2">
      <c r="A244" s="145" t="s">
        <v>744</v>
      </c>
      <c r="B244" s="146" t="s">
        <v>138</v>
      </c>
      <c r="C244" s="145" t="s">
        <v>1196</v>
      </c>
      <c r="D244" s="184" t="s">
        <v>868</v>
      </c>
      <c r="E244" s="145" t="s">
        <v>1027</v>
      </c>
      <c r="F244" s="145"/>
      <c r="G244" s="145">
        <v>12</v>
      </c>
      <c r="H244" s="145"/>
      <c r="I244" s="145">
        <v>12</v>
      </c>
      <c r="J244" s="187">
        <v>0</v>
      </c>
      <c r="K244" s="162" t="s">
        <v>870</v>
      </c>
      <c r="L244" s="173">
        <v>950</v>
      </c>
      <c r="M244" s="150" t="s">
        <v>615</v>
      </c>
      <c r="N244" s="151">
        <f t="shared" si="5"/>
        <v>11400</v>
      </c>
      <c r="O244" s="167" t="s">
        <v>723</v>
      </c>
      <c r="P244" s="143"/>
      <c r="Q244" s="143"/>
      <c r="R244" s="143"/>
      <c r="S244" s="143"/>
      <c r="T244" s="143"/>
      <c r="U244" s="143"/>
      <c r="V244" s="143"/>
      <c r="W244" s="143"/>
      <c r="X244" s="143"/>
      <c r="Y244" s="186">
        <f>J244*L244</f>
        <v>0</v>
      </c>
      <c r="Z244" s="143"/>
    </row>
    <row r="245" spans="1:26" ht="28.8">
      <c r="A245" s="145" t="s">
        <v>725</v>
      </c>
      <c r="B245" s="146" t="s">
        <v>128</v>
      </c>
      <c r="C245" s="150" t="s">
        <v>969</v>
      </c>
      <c r="D245" s="143" t="s">
        <v>1197</v>
      </c>
      <c r="E245" s="150" t="s">
        <v>971</v>
      </c>
      <c r="F245" s="150"/>
      <c r="G245" s="150"/>
      <c r="H245" s="150"/>
      <c r="I245" s="177">
        <v>0</v>
      </c>
      <c r="J245" s="150">
        <v>0</v>
      </c>
      <c r="K245" s="150" t="s">
        <v>973</v>
      </c>
      <c r="L245" s="151">
        <v>20</v>
      </c>
      <c r="M245" s="150" t="s">
        <v>615</v>
      </c>
      <c r="N245" s="151">
        <f t="shared" si="5"/>
        <v>0</v>
      </c>
      <c r="O245" s="152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spans="1:26" ht="115.2">
      <c r="A246" s="145" t="s">
        <v>725</v>
      </c>
      <c r="B246" s="146" t="s">
        <v>128</v>
      </c>
      <c r="C246" s="168" t="s">
        <v>1198</v>
      </c>
      <c r="D246" s="169" t="s">
        <v>727</v>
      </c>
      <c r="E246" s="145" t="s">
        <v>1199</v>
      </c>
      <c r="F246" s="145"/>
      <c r="G246" s="145">
        <v>1</v>
      </c>
      <c r="H246" s="145"/>
      <c r="I246" s="171">
        <v>1</v>
      </c>
      <c r="J246" s="171">
        <v>2</v>
      </c>
      <c r="K246" s="172" t="s">
        <v>729</v>
      </c>
      <c r="L246" s="173">
        <v>11150</v>
      </c>
      <c r="M246" s="150" t="s">
        <v>615</v>
      </c>
      <c r="N246" s="151">
        <f t="shared" si="5"/>
        <v>11150</v>
      </c>
      <c r="O246" s="152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spans="1:26" ht="43.2">
      <c r="A247" s="145" t="s">
        <v>700</v>
      </c>
      <c r="B247" s="146" t="s">
        <v>124</v>
      </c>
      <c r="C247" s="150" t="s">
        <v>1200</v>
      </c>
      <c r="D247" s="157" t="s">
        <v>1201</v>
      </c>
      <c r="E247" s="145" t="s">
        <v>1202</v>
      </c>
      <c r="F247" s="145">
        <v>1</v>
      </c>
      <c r="G247" s="145"/>
      <c r="H247" s="145"/>
      <c r="I247" s="145">
        <v>1</v>
      </c>
      <c r="J247" s="145"/>
      <c r="K247" s="145" t="s">
        <v>729</v>
      </c>
      <c r="L247" s="151">
        <v>11000</v>
      </c>
      <c r="M247" s="150" t="s">
        <v>615</v>
      </c>
      <c r="N247" s="151">
        <f t="shared" si="5"/>
        <v>11000</v>
      </c>
      <c r="O247" s="152"/>
      <c r="P247" s="143"/>
      <c r="Q247" s="143"/>
      <c r="R247" s="143"/>
      <c r="S247" s="143"/>
      <c r="T247" s="143"/>
      <c r="U247" s="143"/>
      <c r="V247" s="143"/>
      <c r="W247" s="143"/>
      <c r="X247" s="143" t="s">
        <v>767</v>
      </c>
      <c r="Y247" s="143"/>
      <c r="Z247" s="143"/>
    </row>
    <row r="248" spans="1:26" ht="43.2">
      <c r="A248" s="145" t="s">
        <v>700</v>
      </c>
      <c r="B248" s="146" t="s">
        <v>124</v>
      </c>
      <c r="C248" s="150" t="s">
        <v>1203</v>
      </c>
      <c r="D248" s="157" t="s">
        <v>1204</v>
      </c>
      <c r="E248" s="145" t="s">
        <v>1205</v>
      </c>
      <c r="F248" s="145">
        <v>1</v>
      </c>
      <c r="G248" s="145"/>
      <c r="H248" s="145"/>
      <c r="I248" s="145">
        <v>1</v>
      </c>
      <c r="J248" s="145"/>
      <c r="K248" s="145" t="s">
        <v>729</v>
      </c>
      <c r="L248" s="151">
        <v>11000</v>
      </c>
      <c r="M248" s="150" t="s">
        <v>615</v>
      </c>
      <c r="N248" s="151">
        <f t="shared" si="5"/>
        <v>11000</v>
      </c>
      <c r="O248" s="152"/>
      <c r="P248" s="143"/>
      <c r="Q248" s="143"/>
      <c r="R248" s="143"/>
      <c r="S248" s="143"/>
      <c r="T248" s="143"/>
      <c r="U248" s="143"/>
      <c r="V248" s="143"/>
      <c r="W248" s="143"/>
      <c r="X248" s="143" t="s">
        <v>767</v>
      </c>
      <c r="Y248" s="143"/>
      <c r="Z248" s="143"/>
    </row>
    <row r="249" spans="1:26">
      <c r="A249" s="145" t="s">
        <v>700</v>
      </c>
      <c r="B249" s="146" t="s">
        <v>124</v>
      </c>
      <c r="C249" s="145" t="s">
        <v>707</v>
      </c>
      <c r="D249" s="157" t="s">
        <v>1206</v>
      </c>
      <c r="E249" s="145" t="s">
        <v>1207</v>
      </c>
      <c r="F249" s="145">
        <v>5</v>
      </c>
      <c r="G249" s="145"/>
      <c r="H249" s="145"/>
      <c r="I249" s="150">
        <v>5</v>
      </c>
      <c r="J249" s="150">
        <v>0</v>
      </c>
      <c r="K249" s="158" t="s">
        <v>684</v>
      </c>
      <c r="L249" s="151">
        <v>2200</v>
      </c>
      <c r="M249" s="150" t="s">
        <v>615</v>
      </c>
      <c r="N249" s="151">
        <f t="shared" si="5"/>
        <v>11000</v>
      </c>
      <c r="O249" s="152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spans="1:26">
      <c r="A250" s="145" t="s">
        <v>832</v>
      </c>
      <c r="B250" s="146" t="s">
        <v>128</v>
      </c>
      <c r="C250" s="150" t="s">
        <v>833</v>
      </c>
      <c r="D250" s="166" t="s">
        <v>1208</v>
      </c>
      <c r="E250" s="160" t="s">
        <v>1209</v>
      </c>
      <c r="F250" s="160"/>
      <c r="G250" s="160">
        <v>2</v>
      </c>
      <c r="H250" s="160"/>
      <c r="I250" s="149">
        <v>2</v>
      </c>
      <c r="J250" s="145">
        <v>0</v>
      </c>
      <c r="K250" s="158" t="s">
        <v>684</v>
      </c>
      <c r="L250" s="151">
        <v>5500</v>
      </c>
      <c r="M250" s="150" t="s">
        <v>615</v>
      </c>
      <c r="N250" s="151">
        <f t="shared" si="5"/>
        <v>11000</v>
      </c>
      <c r="O250" s="167" t="s">
        <v>723</v>
      </c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spans="1:26">
      <c r="A251" s="145" t="s">
        <v>832</v>
      </c>
      <c r="B251" s="146" t="s">
        <v>128</v>
      </c>
      <c r="C251" s="150" t="s">
        <v>833</v>
      </c>
      <c r="D251" s="166" t="s">
        <v>1210</v>
      </c>
      <c r="E251" s="160" t="s">
        <v>1211</v>
      </c>
      <c r="F251" s="160"/>
      <c r="G251" s="160">
        <v>2</v>
      </c>
      <c r="H251" s="160"/>
      <c r="I251" s="149">
        <v>2</v>
      </c>
      <c r="J251" s="145">
        <v>0</v>
      </c>
      <c r="K251" s="158" t="s">
        <v>684</v>
      </c>
      <c r="L251" s="151">
        <v>5500</v>
      </c>
      <c r="M251" s="150" t="s">
        <v>615</v>
      </c>
      <c r="N251" s="151">
        <f t="shared" si="5"/>
        <v>11000</v>
      </c>
      <c r="O251" s="167" t="s">
        <v>723</v>
      </c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spans="1:26">
      <c r="A252" s="145" t="s">
        <v>832</v>
      </c>
      <c r="B252" s="146" t="s">
        <v>128</v>
      </c>
      <c r="C252" s="150" t="s">
        <v>833</v>
      </c>
      <c r="D252" s="166" t="s">
        <v>1212</v>
      </c>
      <c r="E252" s="160" t="s">
        <v>1213</v>
      </c>
      <c r="F252" s="160"/>
      <c r="G252" s="160">
        <v>2</v>
      </c>
      <c r="H252" s="160"/>
      <c r="I252" s="149">
        <v>2</v>
      </c>
      <c r="J252" s="145">
        <v>0</v>
      </c>
      <c r="K252" s="158" t="s">
        <v>684</v>
      </c>
      <c r="L252" s="151">
        <v>5500</v>
      </c>
      <c r="M252" s="150" t="s">
        <v>615</v>
      </c>
      <c r="N252" s="151">
        <f t="shared" si="5"/>
        <v>11000</v>
      </c>
      <c r="O252" s="167" t="s">
        <v>723</v>
      </c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spans="1:26">
      <c r="A253" s="145" t="s">
        <v>832</v>
      </c>
      <c r="B253" s="146" t="s">
        <v>128</v>
      </c>
      <c r="C253" s="150" t="s">
        <v>833</v>
      </c>
      <c r="D253" s="166" t="s">
        <v>1214</v>
      </c>
      <c r="E253" s="160" t="s">
        <v>1215</v>
      </c>
      <c r="F253" s="160"/>
      <c r="G253" s="160">
        <v>2</v>
      </c>
      <c r="H253" s="160"/>
      <c r="I253" s="149">
        <v>2</v>
      </c>
      <c r="J253" s="145">
        <v>0</v>
      </c>
      <c r="K253" s="158" t="s">
        <v>684</v>
      </c>
      <c r="L253" s="151">
        <v>5500</v>
      </c>
      <c r="M253" s="150" t="s">
        <v>615</v>
      </c>
      <c r="N253" s="151">
        <f t="shared" si="5"/>
        <v>11000</v>
      </c>
      <c r="O253" s="167" t="s">
        <v>723</v>
      </c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spans="1:26">
      <c r="A254" s="145" t="s">
        <v>832</v>
      </c>
      <c r="B254" s="146" t="s">
        <v>128</v>
      </c>
      <c r="C254" s="150" t="s">
        <v>833</v>
      </c>
      <c r="D254" s="166" t="s">
        <v>1216</v>
      </c>
      <c r="E254" s="160" t="s">
        <v>1217</v>
      </c>
      <c r="F254" s="160"/>
      <c r="G254" s="160">
        <v>2</v>
      </c>
      <c r="H254" s="160"/>
      <c r="I254" s="190">
        <v>2</v>
      </c>
      <c r="J254" s="145">
        <v>0</v>
      </c>
      <c r="K254" s="158" t="s">
        <v>684</v>
      </c>
      <c r="L254" s="151">
        <v>5500</v>
      </c>
      <c r="M254" s="150" t="s">
        <v>615</v>
      </c>
      <c r="N254" s="151">
        <f t="shared" si="5"/>
        <v>11000</v>
      </c>
      <c r="O254" s="167" t="s">
        <v>723</v>
      </c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spans="1:26" ht="28.8">
      <c r="A255" s="145" t="s">
        <v>832</v>
      </c>
      <c r="B255" s="146" t="s">
        <v>128</v>
      </c>
      <c r="C255" s="150" t="s">
        <v>833</v>
      </c>
      <c r="D255" s="166" t="s">
        <v>1218</v>
      </c>
      <c r="E255" s="160" t="s">
        <v>1219</v>
      </c>
      <c r="F255" s="160"/>
      <c r="G255" s="160">
        <v>5</v>
      </c>
      <c r="H255" s="160"/>
      <c r="I255" s="190">
        <v>5</v>
      </c>
      <c r="J255" s="145">
        <v>0</v>
      </c>
      <c r="K255" s="158" t="s">
        <v>684</v>
      </c>
      <c r="L255" s="151">
        <v>2200</v>
      </c>
      <c r="M255" s="150" t="s">
        <v>615</v>
      </c>
      <c r="N255" s="151">
        <f t="shared" si="5"/>
        <v>11000</v>
      </c>
      <c r="O255" s="167" t="s">
        <v>723</v>
      </c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spans="1:26" ht="115.2">
      <c r="A256" s="145" t="s">
        <v>725</v>
      </c>
      <c r="B256" s="146" t="s">
        <v>128</v>
      </c>
      <c r="C256" s="196" t="s">
        <v>1220</v>
      </c>
      <c r="D256" s="169" t="s">
        <v>841</v>
      </c>
      <c r="E256" s="145" t="s">
        <v>1221</v>
      </c>
      <c r="F256" s="145"/>
      <c r="G256" s="145">
        <v>1</v>
      </c>
      <c r="H256" s="145"/>
      <c r="I256" s="171">
        <v>1</v>
      </c>
      <c r="J256" s="171">
        <v>1</v>
      </c>
      <c r="K256" s="196" t="s">
        <v>729</v>
      </c>
      <c r="L256" s="151">
        <v>11000</v>
      </c>
      <c r="M256" s="150" t="s">
        <v>615</v>
      </c>
      <c r="N256" s="151">
        <f t="shared" si="5"/>
        <v>11000</v>
      </c>
      <c r="O256" s="152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spans="1:26" ht="57.6">
      <c r="A257" s="145" t="s">
        <v>725</v>
      </c>
      <c r="B257" s="146" t="s">
        <v>128</v>
      </c>
      <c r="C257" s="150" t="s">
        <v>1222</v>
      </c>
      <c r="D257" s="148" t="s">
        <v>901</v>
      </c>
      <c r="E257" s="147" t="s">
        <v>1223</v>
      </c>
      <c r="F257" s="147">
        <v>1</v>
      </c>
      <c r="G257" s="147"/>
      <c r="H257" s="147"/>
      <c r="I257" s="147">
        <v>1</v>
      </c>
      <c r="J257" s="147">
        <v>0</v>
      </c>
      <c r="K257" s="191" t="s">
        <v>852</v>
      </c>
      <c r="L257" s="151">
        <v>11000</v>
      </c>
      <c r="M257" s="150" t="s">
        <v>615</v>
      </c>
      <c r="N257" s="151">
        <f t="shared" ref="N257:N267" si="6">I257*L257</f>
        <v>11000</v>
      </c>
      <c r="O257" s="152"/>
      <c r="P257" s="143"/>
      <c r="Q257" s="143"/>
      <c r="R257" s="143"/>
      <c r="S257" s="143"/>
      <c r="T257" s="143"/>
      <c r="U257" s="143"/>
      <c r="V257" s="143"/>
      <c r="W257" s="143"/>
      <c r="X257" s="143" t="s">
        <v>903</v>
      </c>
      <c r="Y257" s="143"/>
      <c r="Z257" s="143"/>
    </row>
    <row r="258" spans="1:26" ht="57.6">
      <c r="A258" s="145" t="s">
        <v>725</v>
      </c>
      <c r="B258" s="146" t="s">
        <v>128</v>
      </c>
      <c r="C258" s="150" t="s">
        <v>1224</v>
      </c>
      <c r="D258" s="148" t="s">
        <v>901</v>
      </c>
      <c r="E258" s="147" t="s">
        <v>1225</v>
      </c>
      <c r="F258" s="147">
        <v>1</v>
      </c>
      <c r="G258" s="147"/>
      <c r="H258" s="147"/>
      <c r="I258" s="147">
        <v>1</v>
      </c>
      <c r="J258" s="147">
        <v>0</v>
      </c>
      <c r="K258" s="191" t="s">
        <v>852</v>
      </c>
      <c r="L258" s="151">
        <v>11000</v>
      </c>
      <c r="M258" s="150" t="s">
        <v>615</v>
      </c>
      <c r="N258" s="151">
        <f t="shared" si="6"/>
        <v>11000</v>
      </c>
      <c r="O258" s="152"/>
      <c r="P258" s="143"/>
      <c r="Q258" s="143"/>
      <c r="R258" s="143"/>
      <c r="S258" s="143"/>
      <c r="T258" s="143"/>
      <c r="U258" s="143"/>
      <c r="V258" s="143"/>
      <c r="W258" s="143"/>
      <c r="X258" s="143" t="s">
        <v>903</v>
      </c>
      <c r="Y258" s="143"/>
      <c r="Z258" s="143"/>
    </row>
    <row r="259" spans="1:26" ht="72">
      <c r="A259" s="145" t="s">
        <v>725</v>
      </c>
      <c r="B259" s="146" t="s">
        <v>128</v>
      </c>
      <c r="C259" s="150" t="s">
        <v>1226</v>
      </c>
      <c r="D259" s="148" t="s">
        <v>901</v>
      </c>
      <c r="E259" s="147" t="s">
        <v>1227</v>
      </c>
      <c r="F259" s="147">
        <v>1</v>
      </c>
      <c r="G259" s="147"/>
      <c r="H259" s="147"/>
      <c r="I259" s="147">
        <v>1</v>
      </c>
      <c r="J259" s="147">
        <v>0</v>
      </c>
      <c r="K259" s="191" t="s">
        <v>852</v>
      </c>
      <c r="L259" s="151">
        <v>11000</v>
      </c>
      <c r="M259" s="150" t="s">
        <v>615</v>
      </c>
      <c r="N259" s="151">
        <f t="shared" si="6"/>
        <v>11000</v>
      </c>
      <c r="O259" s="152"/>
      <c r="P259" s="143"/>
      <c r="Q259" s="143"/>
      <c r="R259" s="143"/>
      <c r="S259" s="143"/>
      <c r="T259" s="143"/>
      <c r="U259" s="143"/>
      <c r="V259" s="143"/>
      <c r="W259" s="143"/>
      <c r="X259" s="143" t="s">
        <v>903</v>
      </c>
      <c r="Y259" s="143"/>
      <c r="Z259" s="143"/>
    </row>
    <row r="260" spans="1:26">
      <c r="A260" s="145" t="s">
        <v>700</v>
      </c>
      <c r="B260" s="146" t="s">
        <v>124</v>
      </c>
      <c r="C260" s="150" t="s">
        <v>715</v>
      </c>
      <c r="D260" s="163" t="s">
        <v>1228</v>
      </c>
      <c r="E260" s="150"/>
      <c r="F260" s="150">
        <v>1</v>
      </c>
      <c r="G260" s="150"/>
      <c r="H260" s="150"/>
      <c r="I260" s="164">
        <v>1</v>
      </c>
      <c r="J260" s="164"/>
      <c r="K260" s="165" t="s">
        <v>690</v>
      </c>
      <c r="L260" s="151">
        <v>10879</v>
      </c>
      <c r="M260" s="150" t="s">
        <v>615</v>
      </c>
      <c r="N260" s="151">
        <f t="shared" si="6"/>
        <v>10879</v>
      </c>
      <c r="O260" s="152"/>
      <c r="P260" s="143"/>
      <c r="Q260" s="143"/>
      <c r="R260" s="143"/>
      <c r="S260" s="143"/>
      <c r="T260" s="143"/>
      <c r="U260" s="143"/>
      <c r="V260" s="143"/>
      <c r="W260" s="143"/>
      <c r="X260" s="143" t="s">
        <v>717</v>
      </c>
      <c r="Y260" s="143"/>
      <c r="Z260" s="143"/>
    </row>
    <row r="261" spans="1:26">
      <c r="A261" s="145" t="s">
        <v>700</v>
      </c>
      <c r="B261" s="146" t="s">
        <v>124</v>
      </c>
      <c r="C261" s="150" t="s">
        <v>715</v>
      </c>
      <c r="D261" s="163" t="s">
        <v>1229</v>
      </c>
      <c r="E261" s="150"/>
      <c r="F261" s="150">
        <v>1</v>
      </c>
      <c r="G261" s="150"/>
      <c r="H261" s="150"/>
      <c r="I261" s="164">
        <v>1</v>
      </c>
      <c r="J261" s="164"/>
      <c r="K261" s="165" t="s">
        <v>690</v>
      </c>
      <c r="L261" s="151">
        <v>10879</v>
      </c>
      <c r="M261" s="150" t="s">
        <v>615</v>
      </c>
      <c r="N261" s="151">
        <f t="shared" si="6"/>
        <v>10879</v>
      </c>
      <c r="O261" s="152"/>
      <c r="P261" s="143"/>
      <c r="Q261" s="143"/>
      <c r="R261" s="143"/>
      <c r="S261" s="143"/>
      <c r="T261" s="143"/>
      <c r="U261" s="143"/>
      <c r="V261" s="143"/>
      <c r="W261" s="143"/>
      <c r="X261" s="143" t="s">
        <v>717</v>
      </c>
      <c r="Y261" s="143"/>
      <c r="Z261" s="143"/>
    </row>
    <row r="262" spans="1:26">
      <c r="A262" s="145" t="s">
        <v>700</v>
      </c>
      <c r="B262" s="146" t="s">
        <v>124</v>
      </c>
      <c r="C262" s="150" t="s">
        <v>715</v>
      </c>
      <c r="D262" s="163" t="s">
        <v>1230</v>
      </c>
      <c r="E262" s="150"/>
      <c r="F262" s="150">
        <v>1</v>
      </c>
      <c r="G262" s="150"/>
      <c r="H262" s="150"/>
      <c r="I262" s="164">
        <v>1</v>
      </c>
      <c r="J262" s="164"/>
      <c r="K262" s="165" t="s">
        <v>690</v>
      </c>
      <c r="L262" s="151">
        <v>10879</v>
      </c>
      <c r="M262" s="150" t="s">
        <v>615</v>
      </c>
      <c r="N262" s="151">
        <f t="shared" si="6"/>
        <v>10879</v>
      </c>
      <c r="O262" s="152"/>
      <c r="P262" s="143"/>
      <c r="Q262" s="143"/>
      <c r="R262" s="143"/>
      <c r="S262" s="143"/>
      <c r="T262" s="143"/>
      <c r="U262" s="143"/>
      <c r="V262" s="143"/>
      <c r="W262" s="143"/>
      <c r="X262" s="143" t="s">
        <v>717</v>
      </c>
      <c r="Y262" s="143"/>
      <c r="Z262" s="143"/>
    </row>
    <row r="263" spans="1:26" ht="43.2">
      <c r="A263" s="145" t="s">
        <v>744</v>
      </c>
      <c r="B263" s="146" t="s">
        <v>138</v>
      </c>
      <c r="C263" s="145" t="s">
        <v>1231</v>
      </c>
      <c r="D263" s="184" t="s">
        <v>868</v>
      </c>
      <c r="E263" s="145" t="s">
        <v>1232</v>
      </c>
      <c r="F263" s="145"/>
      <c r="G263" s="145">
        <v>12</v>
      </c>
      <c r="H263" s="145"/>
      <c r="I263" s="145">
        <v>12</v>
      </c>
      <c r="J263" s="185">
        <v>6</v>
      </c>
      <c r="K263" s="162" t="s">
        <v>870</v>
      </c>
      <c r="L263" s="173">
        <v>900</v>
      </c>
      <c r="M263" s="150" t="s">
        <v>615</v>
      </c>
      <c r="N263" s="151">
        <f t="shared" si="6"/>
        <v>10800</v>
      </c>
      <c r="O263" s="167" t="s">
        <v>723</v>
      </c>
      <c r="P263" s="143"/>
      <c r="Q263" s="143"/>
      <c r="R263" s="143"/>
      <c r="S263" s="143"/>
      <c r="T263" s="143"/>
      <c r="U263" s="143"/>
      <c r="V263" s="143"/>
      <c r="W263" s="143"/>
      <c r="X263" s="143"/>
      <c r="Y263" s="186">
        <f>J263*L263</f>
        <v>5400</v>
      </c>
      <c r="Z263" s="143"/>
    </row>
    <row r="264" spans="1:26">
      <c r="A264" s="145" t="s">
        <v>700</v>
      </c>
      <c r="B264" s="146" t="s">
        <v>124</v>
      </c>
      <c r="C264" s="150" t="s">
        <v>715</v>
      </c>
      <c r="D264" s="163" t="s">
        <v>1233</v>
      </c>
      <c r="E264" s="150"/>
      <c r="F264" s="150">
        <v>1</v>
      </c>
      <c r="G264" s="150"/>
      <c r="H264" s="150"/>
      <c r="I264" s="164">
        <v>1</v>
      </c>
      <c r="J264" s="164"/>
      <c r="K264" s="165" t="s">
        <v>690</v>
      </c>
      <c r="L264" s="151">
        <v>10720</v>
      </c>
      <c r="M264" s="150" t="s">
        <v>615</v>
      </c>
      <c r="N264" s="151">
        <f t="shared" si="6"/>
        <v>10720</v>
      </c>
      <c r="O264" s="152"/>
      <c r="P264" s="143"/>
      <c r="Q264" s="143"/>
      <c r="R264" s="143"/>
      <c r="S264" s="143"/>
      <c r="T264" s="143"/>
      <c r="U264" s="143"/>
      <c r="V264" s="143"/>
      <c r="W264" s="143"/>
      <c r="X264" s="143" t="s">
        <v>717</v>
      </c>
      <c r="Y264" s="143"/>
      <c r="Z264" s="143"/>
    </row>
    <row r="265" spans="1:26">
      <c r="A265" s="145" t="s">
        <v>781</v>
      </c>
      <c r="B265" s="146" t="s">
        <v>118</v>
      </c>
      <c r="C265" s="150" t="s">
        <v>850</v>
      </c>
      <c r="D265" s="143" t="s">
        <v>1234</v>
      </c>
      <c r="E265" s="150" t="s">
        <v>1234</v>
      </c>
      <c r="F265" s="150">
        <v>5</v>
      </c>
      <c r="G265" s="150"/>
      <c r="H265" s="150"/>
      <c r="I265" s="150">
        <v>5</v>
      </c>
      <c r="J265" s="150"/>
      <c r="K265" s="165" t="s">
        <v>852</v>
      </c>
      <c r="L265" s="183">
        <v>2100</v>
      </c>
      <c r="M265" s="150" t="s">
        <v>615</v>
      </c>
      <c r="N265" s="151">
        <f t="shared" si="6"/>
        <v>10500</v>
      </c>
      <c r="O265" s="152"/>
      <c r="P265" s="143"/>
      <c r="Q265" s="143"/>
      <c r="R265" s="143"/>
      <c r="S265" s="143"/>
      <c r="T265" s="143"/>
      <c r="U265" s="143"/>
      <c r="V265" s="143"/>
      <c r="W265" s="143"/>
      <c r="X265" s="143" t="s">
        <v>853</v>
      </c>
      <c r="Y265" s="143"/>
      <c r="Z265" s="143"/>
    </row>
    <row r="266" spans="1:26" ht="28.8">
      <c r="A266" s="145" t="s">
        <v>680</v>
      </c>
      <c r="B266" s="146" t="s">
        <v>138</v>
      </c>
      <c r="C266" s="150" t="s">
        <v>696</v>
      </c>
      <c r="D266" s="157" t="s">
        <v>1235</v>
      </c>
      <c r="E266" s="145" t="s">
        <v>1236</v>
      </c>
      <c r="F266" s="145">
        <v>21</v>
      </c>
      <c r="G266" s="145"/>
      <c r="H266" s="145"/>
      <c r="I266" s="145">
        <v>21</v>
      </c>
      <c r="J266" s="145"/>
      <c r="K266" s="150" t="s">
        <v>690</v>
      </c>
      <c r="L266" s="159">
        <v>500</v>
      </c>
      <c r="M266" s="150" t="s">
        <v>615</v>
      </c>
      <c r="N266" s="151">
        <f t="shared" si="6"/>
        <v>10500</v>
      </c>
      <c r="O266" s="152"/>
      <c r="P266" s="143"/>
      <c r="Q266" s="143"/>
      <c r="R266" s="143"/>
      <c r="S266" s="143"/>
      <c r="T266" s="143"/>
      <c r="U266" s="143"/>
      <c r="V266" s="143"/>
      <c r="W266" s="143"/>
      <c r="X266" s="143" t="s">
        <v>699</v>
      </c>
      <c r="Y266" s="143"/>
      <c r="Z266" s="143"/>
    </row>
    <row r="267" spans="1:26" ht="115.2">
      <c r="A267" s="145" t="s">
        <v>725</v>
      </c>
      <c r="B267" s="146" t="s">
        <v>128</v>
      </c>
      <c r="C267" s="168" t="s">
        <v>1237</v>
      </c>
      <c r="D267" s="169" t="s">
        <v>733</v>
      </c>
      <c r="E267" s="145" t="s">
        <v>1238</v>
      </c>
      <c r="F267" s="145">
        <v>1</v>
      </c>
      <c r="G267" s="145">
        <v>1</v>
      </c>
      <c r="H267" s="145"/>
      <c r="I267" s="172">
        <v>2</v>
      </c>
      <c r="J267" s="172">
        <v>0</v>
      </c>
      <c r="K267" s="172" t="s">
        <v>729</v>
      </c>
      <c r="L267" s="173">
        <v>5240</v>
      </c>
      <c r="M267" s="150" t="s">
        <v>615</v>
      </c>
      <c r="N267" s="151">
        <f t="shared" si="6"/>
        <v>10480</v>
      </c>
      <c r="O267" s="152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spans="1:26" ht="28.8">
      <c r="A268" s="145" t="s">
        <v>781</v>
      </c>
      <c r="B268" s="146" t="s">
        <v>118</v>
      </c>
      <c r="C268" s="150" t="s">
        <v>782</v>
      </c>
      <c r="D268" s="143" t="s">
        <v>1239</v>
      </c>
      <c r="E268" s="150" t="s">
        <v>1240</v>
      </c>
      <c r="F268" s="150"/>
      <c r="G268" s="150">
        <v>60</v>
      </c>
      <c r="H268" s="150"/>
      <c r="I268" s="150">
        <v>60</v>
      </c>
      <c r="J268" s="150">
        <v>0</v>
      </c>
      <c r="K268" s="162" t="s">
        <v>684</v>
      </c>
      <c r="L268" s="199">
        <v>2100000</v>
      </c>
      <c r="M268" s="150" t="s">
        <v>785</v>
      </c>
      <c r="N268" s="151">
        <f>I268*L268/(12240)</f>
        <v>10294.117647058823</v>
      </c>
      <c r="O268" s="152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spans="1:26" ht="216">
      <c r="A269" s="145" t="s">
        <v>700</v>
      </c>
      <c r="B269" s="146" t="s">
        <v>124</v>
      </c>
      <c r="C269" s="145" t="s">
        <v>1241</v>
      </c>
      <c r="D269" s="157" t="s">
        <v>1167</v>
      </c>
      <c r="E269" s="145" t="s">
        <v>1242</v>
      </c>
      <c r="F269" s="145">
        <v>3</v>
      </c>
      <c r="G269" s="145"/>
      <c r="H269" s="145"/>
      <c r="I269" s="150">
        <v>3</v>
      </c>
      <c r="J269" s="150">
        <v>0</v>
      </c>
      <c r="K269" s="158" t="s">
        <v>684</v>
      </c>
      <c r="L269" s="151">
        <v>3400</v>
      </c>
      <c r="M269" s="150" t="s">
        <v>615</v>
      </c>
      <c r="N269" s="151">
        <f t="shared" ref="N269:N332" si="7">I269*L269</f>
        <v>10200</v>
      </c>
      <c r="O269" s="152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spans="1:26" ht="216">
      <c r="A270" s="145" t="s">
        <v>700</v>
      </c>
      <c r="B270" s="146" t="s">
        <v>124</v>
      </c>
      <c r="C270" s="145" t="s">
        <v>1243</v>
      </c>
      <c r="D270" s="157" t="s">
        <v>1167</v>
      </c>
      <c r="E270" s="145" t="s">
        <v>1244</v>
      </c>
      <c r="F270" s="145">
        <v>3</v>
      </c>
      <c r="G270" s="145"/>
      <c r="H270" s="145"/>
      <c r="I270" s="150">
        <v>3</v>
      </c>
      <c r="J270" s="150">
        <v>0</v>
      </c>
      <c r="K270" s="158" t="s">
        <v>684</v>
      </c>
      <c r="L270" s="151">
        <v>3400</v>
      </c>
      <c r="M270" s="150" t="s">
        <v>615</v>
      </c>
      <c r="N270" s="151">
        <f t="shared" si="7"/>
        <v>10200</v>
      </c>
      <c r="O270" s="152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spans="1:26">
      <c r="A271" s="145" t="s">
        <v>700</v>
      </c>
      <c r="B271" s="146" t="s">
        <v>124</v>
      </c>
      <c r="C271" s="150" t="s">
        <v>715</v>
      </c>
      <c r="D271" s="163" t="s">
        <v>1245</v>
      </c>
      <c r="E271" s="150"/>
      <c r="F271" s="150">
        <v>1</v>
      </c>
      <c r="G271" s="150"/>
      <c r="H271" s="150"/>
      <c r="I271" s="164">
        <v>1</v>
      </c>
      <c r="J271" s="164"/>
      <c r="K271" s="165" t="s">
        <v>690</v>
      </c>
      <c r="L271" s="151">
        <v>10194</v>
      </c>
      <c r="M271" s="150" t="s">
        <v>615</v>
      </c>
      <c r="N271" s="151">
        <f t="shared" si="7"/>
        <v>10194</v>
      </c>
      <c r="O271" s="152"/>
      <c r="P271" s="143"/>
      <c r="Q271" s="143"/>
      <c r="R271" s="143"/>
      <c r="S271" s="143"/>
      <c r="T271" s="143"/>
      <c r="U271" s="143"/>
      <c r="V271" s="143"/>
      <c r="W271" s="143"/>
      <c r="X271" s="143" t="s">
        <v>717</v>
      </c>
      <c r="Y271" s="143"/>
      <c r="Z271" s="143"/>
    </row>
    <row r="272" spans="1:26">
      <c r="A272" s="145" t="s">
        <v>781</v>
      </c>
      <c r="B272" s="146" t="s">
        <v>118</v>
      </c>
      <c r="C272" s="200" t="s">
        <v>1246</v>
      </c>
      <c r="D272" s="205" t="s">
        <v>1247</v>
      </c>
      <c r="E272" s="200" t="s">
        <v>1248</v>
      </c>
      <c r="F272" s="200"/>
      <c r="G272" s="200"/>
      <c r="H272" s="200"/>
      <c r="I272" s="200">
        <v>0</v>
      </c>
      <c r="J272" s="200">
        <v>0</v>
      </c>
      <c r="K272" s="206" t="s">
        <v>729</v>
      </c>
      <c r="L272" s="203">
        <v>5000</v>
      </c>
      <c r="M272" s="200" t="s">
        <v>615</v>
      </c>
      <c r="N272" s="203">
        <f t="shared" si="7"/>
        <v>0</v>
      </c>
      <c r="O272" s="152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spans="1:26">
      <c r="A273" s="145" t="s">
        <v>700</v>
      </c>
      <c r="B273" s="146" t="s">
        <v>124</v>
      </c>
      <c r="C273" s="150" t="s">
        <v>701</v>
      </c>
      <c r="D273" s="157" t="s">
        <v>1249</v>
      </c>
      <c r="E273" s="145" t="s">
        <v>1250</v>
      </c>
      <c r="F273" s="145">
        <v>10</v>
      </c>
      <c r="G273" s="145"/>
      <c r="H273" s="145"/>
      <c r="I273" s="145">
        <v>10</v>
      </c>
      <c r="J273" s="145"/>
      <c r="K273" s="145" t="s">
        <v>690</v>
      </c>
      <c r="L273" s="151">
        <v>1000</v>
      </c>
      <c r="M273" s="150" t="s">
        <v>615</v>
      </c>
      <c r="N273" s="151">
        <f t="shared" si="7"/>
        <v>10000</v>
      </c>
      <c r="O273" s="152"/>
      <c r="P273" s="143"/>
      <c r="Q273" s="143"/>
      <c r="R273" s="143"/>
      <c r="S273" s="143"/>
      <c r="T273" s="143"/>
      <c r="U273" s="143"/>
      <c r="V273" s="143"/>
      <c r="W273" s="143"/>
      <c r="X273" s="143" t="s">
        <v>704</v>
      </c>
      <c r="Y273" s="143"/>
      <c r="Z273" s="143"/>
    </row>
    <row r="274" spans="1:26">
      <c r="A274" s="145" t="s">
        <v>700</v>
      </c>
      <c r="B274" s="146" t="s">
        <v>124</v>
      </c>
      <c r="C274" s="150" t="s">
        <v>701</v>
      </c>
      <c r="D274" s="157" t="s">
        <v>1251</v>
      </c>
      <c r="E274" s="145" t="s">
        <v>1250</v>
      </c>
      <c r="F274" s="145">
        <v>10</v>
      </c>
      <c r="G274" s="145"/>
      <c r="H274" s="145"/>
      <c r="I274" s="145">
        <v>10</v>
      </c>
      <c r="J274" s="145"/>
      <c r="K274" s="145" t="s">
        <v>690</v>
      </c>
      <c r="L274" s="151">
        <v>1000</v>
      </c>
      <c r="M274" s="150" t="s">
        <v>615</v>
      </c>
      <c r="N274" s="151">
        <f t="shared" si="7"/>
        <v>10000</v>
      </c>
      <c r="O274" s="152"/>
      <c r="P274" s="143"/>
      <c r="Q274" s="143"/>
      <c r="R274" s="143"/>
      <c r="S274" s="143"/>
      <c r="T274" s="143"/>
      <c r="U274" s="143"/>
      <c r="V274" s="143"/>
      <c r="W274" s="143"/>
      <c r="X274" s="143" t="s">
        <v>704</v>
      </c>
      <c r="Y274" s="143"/>
      <c r="Z274" s="143"/>
    </row>
    <row r="275" spans="1:26" ht="86.4">
      <c r="A275" s="145" t="s">
        <v>700</v>
      </c>
      <c r="B275" s="146" t="s">
        <v>124</v>
      </c>
      <c r="C275" s="200" t="s">
        <v>1252</v>
      </c>
      <c r="D275" s="205" t="s">
        <v>1253</v>
      </c>
      <c r="E275" s="200" t="s">
        <v>1254</v>
      </c>
      <c r="F275" s="200"/>
      <c r="G275" s="200"/>
      <c r="H275" s="200"/>
      <c r="I275" s="200">
        <v>0</v>
      </c>
      <c r="J275" s="200">
        <v>0</v>
      </c>
      <c r="K275" s="202" t="s">
        <v>684</v>
      </c>
      <c r="L275" s="203">
        <v>2500</v>
      </c>
      <c r="M275" s="200" t="s">
        <v>615</v>
      </c>
      <c r="N275" s="203">
        <f t="shared" si="7"/>
        <v>0</v>
      </c>
      <c r="O275" s="152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spans="1:26" ht="28.8">
      <c r="A276" s="145" t="s">
        <v>832</v>
      </c>
      <c r="B276" s="146" t="s">
        <v>128</v>
      </c>
      <c r="C276" s="150" t="s">
        <v>833</v>
      </c>
      <c r="D276" s="166" t="s">
        <v>1255</v>
      </c>
      <c r="E276" s="160" t="s">
        <v>1256</v>
      </c>
      <c r="F276" s="160"/>
      <c r="G276" s="160">
        <v>4</v>
      </c>
      <c r="H276" s="160"/>
      <c r="I276" s="190">
        <v>4</v>
      </c>
      <c r="J276" s="145">
        <v>0</v>
      </c>
      <c r="K276" s="158" t="s">
        <v>684</v>
      </c>
      <c r="L276" s="151">
        <v>2500</v>
      </c>
      <c r="M276" s="150" t="s">
        <v>615</v>
      </c>
      <c r="N276" s="151">
        <f t="shared" si="7"/>
        <v>10000</v>
      </c>
      <c r="O276" s="167" t="s">
        <v>723</v>
      </c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spans="1:26">
      <c r="A277" s="145" t="s">
        <v>832</v>
      </c>
      <c r="B277" s="146" t="s">
        <v>128</v>
      </c>
      <c r="C277" s="150" t="s">
        <v>833</v>
      </c>
      <c r="D277" s="166" t="s">
        <v>1257</v>
      </c>
      <c r="E277" s="160" t="s">
        <v>1258</v>
      </c>
      <c r="F277" s="160">
        <v>1</v>
      </c>
      <c r="G277" s="160">
        <v>1</v>
      </c>
      <c r="H277" s="160"/>
      <c r="I277" s="149">
        <v>2</v>
      </c>
      <c r="J277" s="145">
        <v>0</v>
      </c>
      <c r="K277" s="158" t="s">
        <v>684</v>
      </c>
      <c r="L277" s="151">
        <v>5000</v>
      </c>
      <c r="M277" s="150" t="s">
        <v>615</v>
      </c>
      <c r="N277" s="151">
        <f t="shared" si="7"/>
        <v>10000</v>
      </c>
      <c r="O277" s="167" t="s">
        <v>723</v>
      </c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spans="1:26">
      <c r="A278" s="145" t="s">
        <v>832</v>
      </c>
      <c r="B278" s="146" t="s">
        <v>128</v>
      </c>
      <c r="C278" s="150" t="s">
        <v>833</v>
      </c>
      <c r="D278" s="166" t="s">
        <v>1259</v>
      </c>
      <c r="E278" s="160" t="s">
        <v>1260</v>
      </c>
      <c r="F278" s="160">
        <v>4</v>
      </c>
      <c r="G278" s="160"/>
      <c r="H278" s="160"/>
      <c r="I278" s="149">
        <v>4</v>
      </c>
      <c r="J278" s="145">
        <v>0</v>
      </c>
      <c r="K278" s="158" t="s">
        <v>684</v>
      </c>
      <c r="L278" s="151">
        <v>2500</v>
      </c>
      <c r="M278" s="150" t="s">
        <v>615</v>
      </c>
      <c r="N278" s="151">
        <f t="shared" si="7"/>
        <v>10000</v>
      </c>
      <c r="O278" s="167" t="s">
        <v>723</v>
      </c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spans="1:26">
      <c r="A279" s="145" t="s">
        <v>832</v>
      </c>
      <c r="B279" s="146" t="s">
        <v>128</v>
      </c>
      <c r="C279" s="150" t="s">
        <v>833</v>
      </c>
      <c r="D279" s="166" t="s">
        <v>1261</v>
      </c>
      <c r="E279" s="160" t="s">
        <v>1262</v>
      </c>
      <c r="F279" s="160">
        <v>4</v>
      </c>
      <c r="G279" s="160"/>
      <c r="H279" s="160"/>
      <c r="I279" s="149">
        <v>4</v>
      </c>
      <c r="J279" s="145">
        <v>0</v>
      </c>
      <c r="K279" s="158" t="s">
        <v>684</v>
      </c>
      <c r="L279" s="151">
        <v>2500</v>
      </c>
      <c r="M279" s="150" t="s">
        <v>615</v>
      </c>
      <c r="N279" s="151">
        <f t="shared" si="7"/>
        <v>10000</v>
      </c>
      <c r="O279" s="167" t="s">
        <v>723</v>
      </c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spans="1:26">
      <c r="A280" s="145" t="s">
        <v>832</v>
      </c>
      <c r="B280" s="146" t="s">
        <v>128</v>
      </c>
      <c r="C280" s="150" t="s">
        <v>833</v>
      </c>
      <c r="D280" s="166" t="s">
        <v>1263</v>
      </c>
      <c r="E280" s="160" t="s">
        <v>1264</v>
      </c>
      <c r="F280" s="160">
        <v>4</v>
      </c>
      <c r="G280" s="160"/>
      <c r="H280" s="160"/>
      <c r="I280" s="149">
        <v>4</v>
      </c>
      <c r="J280" s="145">
        <v>0</v>
      </c>
      <c r="K280" s="158" t="s">
        <v>684</v>
      </c>
      <c r="L280" s="151">
        <v>2500</v>
      </c>
      <c r="M280" s="150" t="s">
        <v>615</v>
      </c>
      <c r="N280" s="151">
        <f t="shared" si="7"/>
        <v>10000</v>
      </c>
      <c r="O280" s="167" t="s">
        <v>723</v>
      </c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spans="1:26">
      <c r="A281" s="145" t="s">
        <v>832</v>
      </c>
      <c r="B281" s="146" t="s">
        <v>128</v>
      </c>
      <c r="C281" s="150" t="s">
        <v>833</v>
      </c>
      <c r="D281" s="166" t="s">
        <v>1265</v>
      </c>
      <c r="E281" s="160" t="s">
        <v>1266</v>
      </c>
      <c r="F281" s="160">
        <v>10</v>
      </c>
      <c r="G281" s="160"/>
      <c r="H281" s="160"/>
      <c r="I281" s="149">
        <v>10</v>
      </c>
      <c r="J281" s="145">
        <v>0</v>
      </c>
      <c r="K281" s="158" t="s">
        <v>684</v>
      </c>
      <c r="L281" s="151">
        <v>1000</v>
      </c>
      <c r="M281" s="150" t="s">
        <v>615</v>
      </c>
      <c r="N281" s="151">
        <f t="shared" si="7"/>
        <v>10000</v>
      </c>
      <c r="O281" s="167" t="s">
        <v>723</v>
      </c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spans="1:26">
      <c r="A282" s="145" t="s">
        <v>832</v>
      </c>
      <c r="B282" s="146" t="s">
        <v>128</v>
      </c>
      <c r="C282" s="150" t="s">
        <v>833</v>
      </c>
      <c r="D282" s="166" t="s">
        <v>1267</v>
      </c>
      <c r="E282" s="160" t="s">
        <v>1268</v>
      </c>
      <c r="F282" s="160">
        <v>2</v>
      </c>
      <c r="G282" s="160"/>
      <c r="H282" s="160"/>
      <c r="I282" s="190">
        <v>2</v>
      </c>
      <c r="J282" s="145">
        <v>0</v>
      </c>
      <c r="K282" s="158" t="s">
        <v>684</v>
      </c>
      <c r="L282" s="151">
        <v>5000</v>
      </c>
      <c r="M282" s="150" t="s">
        <v>615</v>
      </c>
      <c r="N282" s="151">
        <f t="shared" si="7"/>
        <v>10000</v>
      </c>
      <c r="O282" s="167" t="s">
        <v>723</v>
      </c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spans="1:26">
      <c r="A283" s="145" t="s">
        <v>1269</v>
      </c>
      <c r="B283" s="146" t="s">
        <v>138</v>
      </c>
      <c r="C283" s="160" t="s">
        <v>707</v>
      </c>
      <c r="D283" s="166" t="s">
        <v>1270</v>
      </c>
      <c r="E283" s="160" t="s">
        <v>1270</v>
      </c>
      <c r="F283" s="160"/>
      <c r="G283" s="160">
        <v>500</v>
      </c>
      <c r="H283" s="160"/>
      <c r="I283" s="149">
        <v>500</v>
      </c>
      <c r="J283" s="149">
        <v>0</v>
      </c>
      <c r="K283" s="158" t="s">
        <v>684</v>
      </c>
      <c r="L283" s="151">
        <v>20</v>
      </c>
      <c r="M283" s="150" t="s">
        <v>615</v>
      </c>
      <c r="N283" s="151">
        <f t="shared" si="7"/>
        <v>10000</v>
      </c>
      <c r="O283" s="152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spans="1:26">
      <c r="A284" s="145" t="s">
        <v>1269</v>
      </c>
      <c r="B284" s="146" t="s">
        <v>138</v>
      </c>
      <c r="C284" s="147" t="s">
        <v>707</v>
      </c>
      <c r="D284" s="148" t="s">
        <v>1271</v>
      </c>
      <c r="E284" s="147" t="s">
        <v>1271</v>
      </c>
      <c r="F284" s="147"/>
      <c r="G284" s="147">
        <v>500</v>
      </c>
      <c r="H284" s="147"/>
      <c r="I284" s="149">
        <v>500</v>
      </c>
      <c r="J284" s="149">
        <v>0</v>
      </c>
      <c r="K284" s="162" t="s">
        <v>684</v>
      </c>
      <c r="L284" s="151">
        <v>20</v>
      </c>
      <c r="M284" s="150" t="s">
        <v>615</v>
      </c>
      <c r="N284" s="151">
        <f t="shared" si="7"/>
        <v>10000</v>
      </c>
      <c r="O284" s="152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spans="1:26">
      <c r="A285" s="145" t="s">
        <v>1269</v>
      </c>
      <c r="B285" s="146" t="s">
        <v>138</v>
      </c>
      <c r="C285" s="160" t="s">
        <v>707</v>
      </c>
      <c r="D285" s="166" t="s">
        <v>1272</v>
      </c>
      <c r="E285" s="160" t="s">
        <v>1272</v>
      </c>
      <c r="F285" s="160"/>
      <c r="G285" s="160">
        <v>500</v>
      </c>
      <c r="H285" s="160"/>
      <c r="I285" s="149">
        <v>500</v>
      </c>
      <c r="J285" s="149">
        <v>0</v>
      </c>
      <c r="K285" s="158" t="s">
        <v>684</v>
      </c>
      <c r="L285" s="151">
        <v>20</v>
      </c>
      <c r="M285" s="150" t="s">
        <v>615</v>
      </c>
      <c r="N285" s="151">
        <f t="shared" si="7"/>
        <v>10000</v>
      </c>
      <c r="O285" s="152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spans="1:26" ht="72">
      <c r="A286" s="145" t="s">
        <v>718</v>
      </c>
      <c r="B286" s="146" t="s">
        <v>128</v>
      </c>
      <c r="C286" s="150" t="s">
        <v>897</v>
      </c>
      <c r="D286" s="143" t="s">
        <v>1273</v>
      </c>
      <c r="E286" s="150" t="s">
        <v>1274</v>
      </c>
      <c r="F286" s="150"/>
      <c r="G286" s="150">
        <v>2</v>
      </c>
      <c r="H286" s="150"/>
      <c r="I286" s="150">
        <v>2</v>
      </c>
      <c r="J286" s="150">
        <v>0</v>
      </c>
      <c r="K286" s="150" t="s">
        <v>729</v>
      </c>
      <c r="L286" s="151">
        <v>5000</v>
      </c>
      <c r="M286" s="150" t="s">
        <v>615</v>
      </c>
      <c r="N286" s="151">
        <f t="shared" si="7"/>
        <v>10000</v>
      </c>
      <c r="O286" s="167" t="s">
        <v>723</v>
      </c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spans="1:26" ht="115.2">
      <c r="A287" s="145" t="s">
        <v>725</v>
      </c>
      <c r="B287" s="146" t="s">
        <v>128</v>
      </c>
      <c r="C287" s="168" t="s">
        <v>1275</v>
      </c>
      <c r="D287" s="169" t="s">
        <v>841</v>
      </c>
      <c r="E287" s="145" t="s">
        <v>1276</v>
      </c>
      <c r="F287" s="145"/>
      <c r="G287" s="145">
        <v>1</v>
      </c>
      <c r="H287" s="145"/>
      <c r="I287" s="171">
        <v>1</v>
      </c>
      <c r="J287" s="171">
        <v>2</v>
      </c>
      <c r="K287" s="172" t="s">
        <v>729</v>
      </c>
      <c r="L287" s="173">
        <v>10000</v>
      </c>
      <c r="M287" s="150" t="s">
        <v>615</v>
      </c>
      <c r="N287" s="151">
        <f t="shared" si="7"/>
        <v>10000</v>
      </c>
      <c r="O287" s="152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spans="1:26" ht="28.8">
      <c r="A288" s="145" t="s">
        <v>725</v>
      </c>
      <c r="B288" s="146" t="s">
        <v>128</v>
      </c>
      <c r="C288" s="150" t="s">
        <v>772</v>
      </c>
      <c r="D288" s="143" t="s">
        <v>1277</v>
      </c>
      <c r="E288" s="145" t="s">
        <v>1278</v>
      </c>
      <c r="F288" s="145">
        <v>1</v>
      </c>
      <c r="G288" s="145"/>
      <c r="H288" s="145"/>
      <c r="I288" s="150">
        <v>1</v>
      </c>
      <c r="J288" s="150">
        <v>0</v>
      </c>
      <c r="K288" s="150" t="s">
        <v>845</v>
      </c>
      <c r="L288" s="151">
        <v>10000</v>
      </c>
      <c r="M288" s="150" t="s">
        <v>615</v>
      </c>
      <c r="N288" s="151">
        <f t="shared" si="7"/>
        <v>10000</v>
      </c>
      <c r="O288" s="152"/>
      <c r="P288" s="143"/>
      <c r="Q288" s="143"/>
      <c r="R288" s="143"/>
      <c r="S288" s="143"/>
      <c r="T288" s="143"/>
      <c r="U288" s="143"/>
      <c r="V288" s="143"/>
      <c r="W288" s="143"/>
      <c r="X288" s="150" t="s">
        <v>1279</v>
      </c>
      <c r="Y288" s="143"/>
      <c r="Z288" s="143"/>
    </row>
    <row r="289" spans="1:26" ht="43.2">
      <c r="A289" s="145" t="s">
        <v>725</v>
      </c>
      <c r="B289" s="146" t="s">
        <v>128</v>
      </c>
      <c r="C289" s="150" t="s">
        <v>737</v>
      </c>
      <c r="D289" s="143" t="s">
        <v>1280</v>
      </c>
      <c r="E289" s="150" t="s">
        <v>1281</v>
      </c>
      <c r="F289" s="150">
        <v>1</v>
      </c>
      <c r="G289" s="150"/>
      <c r="H289" s="150"/>
      <c r="I289" s="150">
        <v>1</v>
      </c>
      <c r="J289" s="150">
        <v>0</v>
      </c>
      <c r="K289" s="150" t="s">
        <v>1085</v>
      </c>
      <c r="L289" s="151">
        <v>10000</v>
      </c>
      <c r="M289" s="150" t="s">
        <v>615</v>
      </c>
      <c r="N289" s="151">
        <f t="shared" si="7"/>
        <v>10000</v>
      </c>
      <c r="O289" s="152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spans="1:26">
      <c r="A290" s="145" t="s">
        <v>725</v>
      </c>
      <c r="B290" s="146" t="s">
        <v>128</v>
      </c>
      <c r="C290" s="150" t="s">
        <v>774</v>
      </c>
      <c r="D290" s="143" t="s">
        <v>1282</v>
      </c>
      <c r="E290" s="150"/>
      <c r="F290" s="150">
        <v>1</v>
      </c>
      <c r="G290" s="150">
        <v>1</v>
      </c>
      <c r="H290" s="150"/>
      <c r="I290" s="150">
        <v>2</v>
      </c>
      <c r="J290" s="150">
        <v>0</v>
      </c>
      <c r="K290" s="150" t="s">
        <v>845</v>
      </c>
      <c r="L290" s="151">
        <v>5000</v>
      </c>
      <c r="M290" s="150" t="s">
        <v>615</v>
      </c>
      <c r="N290" s="151">
        <f t="shared" si="7"/>
        <v>10000</v>
      </c>
      <c r="O290" s="152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spans="1:26">
      <c r="A291" s="145" t="s">
        <v>725</v>
      </c>
      <c r="B291" s="146" t="s">
        <v>128</v>
      </c>
      <c r="C291" s="150" t="s">
        <v>777</v>
      </c>
      <c r="D291" s="143" t="s">
        <v>1282</v>
      </c>
      <c r="E291" s="150"/>
      <c r="F291" s="150">
        <v>1</v>
      </c>
      <c r="G291" s="150">
        <v>1</v>
      </c>
      <c r="H291" s="150"/>
      <c r="I291" s="150">
        <v>2</v>
      </c>
      <c r="J291" s="150">
        <v>0</v>
      </c>
      <c r="K291" s="150" t="s">
        <v>845</v>
      </c>
      <c r="L291" s="151">
        <v>5000</v>
      </c>
      <c r="M291" s="150" t="s">
        <v>615</v>
      </c>
      <c r="N291" s="151">
        <f t="shared" si="7"/>
        <v>10000</v>
      </c>
      <c r="O291" s="152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spans="1:26" ht="129.6">
      <c r="A292" s="145" t="s">
        <v>710</v>
      </c>
      <c r="B292" s="146" t="s">
        <v>126</v>
      </c>
      <c r="C292" s="145" t="s">
        <v>707</v>
      </c>
      <c r="D292" s="157" t="s">
        <v>1283</v>
      </c>
      <c r="E292" s="145" t="s">
        <v>1284</v>
      </c>
      <c r="F292" s="145">
        <v>32</v>
      </c>
      <c r="G292" s="145"/>
      <c r="H292" s="145"/>
      <c r="I292" s="150">
        <v>32</v>
      </c>
      <c r="J292" s="150">
        <v>0</v>
      </c>
      <c r="K292" s="150" t="s">
        <v>845</v>
      </c>
      <c r="L292" s="183">
        <v>300</v>
      </c>
      <c r="M292" s="150" t="s">
        <v>615</v>
      </c>
      <c r="N292" s="151">
        <f t="shared" si="7"/>
        <v>9600</v>
      </c>
      <c r="O292" s="152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spans="1:26">
      <c r="A293" s="145" t="s">
        <v>832</v>
      </c>
      <c r="B293" s="146" t="s">
        <v>128</v>
      </c>
      <c r="C293" s="150" t="s">
        <v>833</v>
      </c>
      <c r="D293" s="166" t="s">
        <v>1285</v>
      </c>
      <c r="E293" s="160" t="s">
        <v>1286</v>
      </c>
      <c r="G293" s="160">
        <v>8</v>
      </c>
      <c r="H293" s="160"/>
      <c r="I293" s="149">
        <v>8</v>
      </c>
      <c r="J293" s="145">
        <v>0</v>
      </c>
      <c r="K293" s="158" t="s">
        <v>684</v>
      </c>
      <c r="L293" s="151">
        <v>1200</v>
      </c>
      <c r="M293" s="150" t="s">
        <v>615</v>
      </c>
      <c r="N293" s="151">
        <f t="shared" si="7"/>
        <v>9600</v>
      </c>
      <c r="O293" s="167" t="s">
        <v>723</v>
      </c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spans="1:26">
      <c r="A294" s="145" t="s">
        <v>832</v>
      </c>
      <c r="B294" s="146" t="s">
        <v>128</v>
      </c>
      <c r="C294" s="150" t="s">
        <v>833</v>
      </c>
      <c r="D294" s="166" t="s">
        <v>1287</v>
      </c>
      <c r="E294" s="160" t="s">
        <v>1288</v>
      </c>
      <c r="G294" s="160">
        <v>4</v>
      </c>
      <c r="H294" s="160"/>
      <c r="I294" s="190">
        <v>4</v>
      </c>
      <c r="J294" s="145">
        <v>0</v>
      </c>
      <c r="K294" s="158" t="s">
        <v>684</v>
      </c>
      <c r="L294" s="151">
        <v>2400</v>
      </c>
      <c r="M294" s="150" t="s">
        <v>615</v>
      </c>
      <c r="N294" s="151">
        <f t="shared" si="7"/>
        <v>9600</v>
      </c>
      <c r="O294" s="167" t="s">
        <v>723</v>
      </c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spans="1:26">
      <c r="A295" s="145" t="s">
        <v>832</v>
      </c>
      <c r="B295" s="146" t="s">
        <v>128</v>
      </c>
      <c r="C295" s="150" t="s">
        <v>833</v>
      </c>
      <c r="D295" s="166" t="s">
        <v>1289</v>
      </c>
      <c r="E295" s="160" t="s">
        <v>1290</v>
      </c>
      <c r="G295" s="160">
        <v>4</v>
      </c>
      <c r="H295" s="160"/>
      <c r="I295" s="189">
        <v>4</v>
      </c>
      <c r="J295" s="145">
        <v>0</v>
      </c>
      <c r="K295" s="158" t="s">
        <v>684</v>
      </c>
      <c r="L295" s="151">
        <v>2400</v>
      </c>
      <c r="M295" s="150" t="s">
        <v>615</v>
      </c>
      <c r="N295" s="151">
        <f t="shared" si="7"/>
        <v>9600</v>
      </c>
      <c r="O295" s="167" t="s">
        <v>723</v>
      </c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spans="1:26" ht="43.2">
      <c r="A296" s="145" t="s">
        <v>718</v>
      </c>
      <c r="B296" s="146" t="s">
        <v>128</v>
      </c>
      <c r="C296" s="150" t="s">
        <v>1291</v>
      </c>
      <c r="D296" s="143" t="s">
        <v>1292</v>
      </c>
      <c r="E296" s="150" t="s">
        <v>734</v>
      </c>
      <c r="F296" s="150"/>
      <c r="G296" s="150">
        <v>12</v>
      </c>
      <c r="H296" s="150"/>
      <c r="I296" s="150">
        <v>12</v>
      </c>
      <c r="J296" s="150">
        <v>0</v>
      </c>
      <c r="K296" s="150" t="s">
        <v>722</v>
      </c>
      <c r="L296" s="159">
        <v>800</v>
      </c>
      <c r="M296" s="150" t="s">
        <v>615</v>
      </c>
      <c r="N296" s="151">
        <f t="shared" si="7"/>
        <v>9600</v>
      </c>
      <c r="O296" s="167" t="s">
        <v>723</v>
      </c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spans="1:26" ht="43.2">
      <c r="A297" s="145" t="s">
        <v>718</v>
      </c>
      <c r="B297" s="146" t="s">
        <v>128</v>
      </c>
      <c r="C297" s="150" t="s">
        <v>1293</v>
      </c>
      <c r="D297" s="166" t="s">
        <v>1294</v>
      </c>
      <c r="E297" s="150" t="s">
        <v>734</v>
      </c>
      <c r="F297" s="150"/>
      <c r="G297" s="150">
        <v>12</v>
      </c>
      <c r="H297" s="150"/>
      <c r="I297" s="150">
        <v>12</v>
      </c>
      <c r="J297" s="150">
        <v>0</v>
      </c>
      <c r="K297" s="150" t="s">
        <v>722</v>
      </c>
      <c r="L297" s="159">
        <v>800</v>
      </c>
      <c r="M297" s="150" t="s">
        <v>615</v>
      </c>
      <c r="N297" s="151">
        <f t="shared" si="7"/>
        <v>9600</v>
      </c>
      <c r="O297" s="167" t="s">
        <v>723</v>
      </c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spans="1:26" ht="43.2">
      <c r="A298" s="145" t="s">
        <v>718</v>
      </c>
      <c r="B298" s="146" t="s">
        <v>128</v>
      </c>
      <c r="C298" s="150" t="s">
        <v>1295</v>
      </c>
      <c r="D298" s="143" t="s">
        <v>1296</v>
      </c>
      <c r="E298" s="150" t="s">
        <v>734</v>
      </c>
      <c r="F298" s="150"/>
      <c r="G298" s="150">
        <v>12</v>
      </c>
      <c r="H298" s="150"/>
      <c r="I298" s="150">
        <v>12</v>
      </c>
      <c r="J298" s="150">
        <v>0</v>
      </c>
      <c r="K298" s="150" t="s">
        <v>722</v>
      </c>
      <c r="L298" s="151">
        <v>800</v>
      </c>
      <c r="M298" s="150" t="s">
        <v>615</v>
      </c>
      <c r="N298" s="151">
        <f t="shared" si="7"/>
        <v>9600</v>
      </c>
      <c r="O298" s="167" t="s">
        <v>723</v>
      </c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spans="1:26" ht="28.8">
      <c r="A299" s="145" t="s">
        <v>680</v>
      </c>
      <c r="B299" s="146" t="s">
        <v>138</v>
      </c>
      <c r="C299" s="150" t="s">
        <v>1297</v>
      </c>
      <c r="D299" s="208" t="s">
        <v>1298</v>
      </c>
      <c r="E299" s="150" t="s">
        <v>1299</v>
      </c>
      <c r="F299" s="150">
        <v>8</v>
      </c>
      <c r="G299" s="150"/>
      <c r="H299" s="150"/>
      <c r="I299" s="150">
        <v>8</v>
      </c>
      <c r="J299" s="150"/>
      <c r="K299" s="150" t="s">
        <v>690</v>
      </c>
      <c r="L299" s="151">
        <v>1200</v>
      </c>
      <c r="M299" s="150" t="s">
        <v>615</v>
      </c>
      <c r="N299" s="151">
        <f t="shared" si="7"/>
        <v>9600</v>
      </c>
      <c r="O299" s="152"/>
      <c r="P299" s="143"/>
      <c r="Q299" s="143"/>
      <c r="R299" s="143"/>
      <c r="S299" s="143"/>
      <c r="T299" s="143"/>
      <c r="U299" s="143"/>
      <c r="V299" s="143"/>
      <c r="W299" s="143"/>
      <c r="X299" s="143" t="s">
        <v>802</v>
      </c>
      <c r="Y299" s="143"/>
      <c r="Z299" s="143"/>
    </row>
    <row r="300" spans="1:26" ht="115.2">
      <c r="A300" s="145" t="s">
        <v>725</v>
      </c>
      <c r="B300" s="146" t="s">
        <v>128</v>
      </c>
      <c r="C300" s="168" t="s">
        <v>1300</v>
      </c>
      <c r="D300" s="169" t="s">
        <v>733</v>
      </c>
      <c r="E300" s="145" t="s">
        <v>1301</v>
      </c>
      <c r="F300" s="145">
        <v>1</v>
      </c>
      <c r="G300" s="145">
        <v>1</v>
      </c>
      <c r="H300" s="145"/>
      <c r="I300" s="172">
        <v>2</v>
      </c>
      <c r="J300" s="172">
        <v>0</v>
      </c>
      <c r="K300" s="172" t="s">
        <v>729</v>
      </c>
      <c r="L300" s="173">
        <v>4600</v>
      </c>
      <c r="M300" s="150" t="s">
        <v>615</v>
      </c>
      <c r="N300" s="151">
        <f t="shared" si="7"/>
        <v>9200</v>
      </c>
      <c r="O300" s="152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spans="1:26" ht="72">
      <c r="A301" s="145" t="s">
        <v>680</v>
      </c>
      <c r="B301" s="146" t="s">
        <v>138</v>
      </c>
      <c r="C301" s="145" t="s">
        <v>1302</v>
      </c>
      <c r="D301" s="192" t="s">
        <v>1303</v>
      </c>
      <c r="E301" s="145" t="s">
        <v>1304</v>
      </c>
      <c r="F301" s="145">
        <v>26</v>
      </c>
      <c r="G301" s="145"/>
      <c r="H301" s="145"/>
      <c r="I301" s="150">
        <v>26</v>
      </c>
      <c r="J301" s="150"/>
      <c r="K301" s="150" t="s">
        <v>690</v>
      </c>
      <c r="L301" s="179">
        <v>350</v>
      </c>
      <c r="M301" s="150" t="s">
        <v>615</v>
      </c>
      <c r="N301" s="151">
        <f t="shared" si="7"/>
        <v>9100</v>
      </c>
      <c r="O301" s="152"/>
      <c r="P301" s="157"/>
      <c r="Q301" s="157"/>
      <c r="R301" s="157"/>
      <c r="S301" s="157"/>
      <c r="T301" s="157"/>
      <c r="U301" s="157"/>
      <c r="V301" s="157"/>
      <c r="W301" s="157"/>
      <c r="X301" s="157" t="s">
        <v>1305</v>
      </c>
      <c r="Y301" s="157"/>
      <c r="Z301" s="157"/>
    </row>
    <row r="302" spans="1:26" ht="28.8">
      <c r="A302" s="145" t="s">
        <v>700</v>
      </c>
      <c r="B302" s="146" t="s">
        <v>124</v>
      </c>
      <c r="C302" s="145" t="s">
        <v>1306</v>
      </c>
      <c r="D302" s="157" t="s">
        <v>1307</v>
      </c>
      <c r="E302" s="145" t="s">
        <v>1308</v>
      </c>
      <c r="F302" s="145"/>
      <c r="G302" s="145">
        <v>2</v>
      </c>
      <c r="H302" s="145"/>
      <c r="I302" s="150">
        <v>2</v>
      </c>
      <c r="J302" s="150">
        <v>0</v>
      </c>
      <c r="K302" s="158" t="s">
        <v>684</v>
      </c>
      <c r="L302" s="151">
        <v>4500</v>
      </c>
      <c r="M302" s="150" t="s">
        <v>615</v>
      </c>
      <c r="N302" s="151">
        <f t="shared" si="7"/>
        <v>9000</v>
      </c>
      <c r="O302" s="152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spans="1:26">
      <c r="A303" s="145" t="s">
        <v>700</v>
      </c>
      <c r="B303" s="146" t="s">
        <v>124</v>
      </c>
      <c r="C303" s="145" t="s">
        <v>707</v>
      </c>
      <c r="D303" s="157" t="s">
        <v>887</v>
      </c>
      <c r="E303" s="145" t="s">
        <v>1309</v>
      </c>
      <c r="F303" s="145"/>
      <c r="G303" s="145">
        <v>6</v>
      </c>
      <c r="H303" s="145"/>
      <c r="I303" s="145">
        <v>6</v>
      </c>
      <c r="J303" s="145">
        <v>0</v>
      </c>
      <c r="K303" s="158" t="s">
        <v>684</v>
      </c>
      <c r="L303" s="151">
        <v>1500</v>
      </c>
      <c r="M303" s="150" t="s">
        <v>615</v>
      </c>
      <c r="N303" s="151">
        <f t="shared" si="7"/>
        <v>9000</v>
      </c>
      <c r="O303" s="152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spans="1:26" ht="28.8">
      <c r="A304" s="145" t="s">
        <v>700</v>
      </c>
      <c r="B304" s="146" t="s">
        <v>124</v>
      </c>
      <c r="C304" s="145" t="s">
        <v>707</v>
      </c>
      <c r="D304" s="157" t="s">
        <v>887</v>
      </c>
      <c r="E304" s="145" t="s">
        <v>1310</v>
      </c>
      <c r="F304" s="145"/>
      <c r="G304" s="145">
        <v>6</v>
      </c>
      <c r="H304" s="145"/>
      <c r="I304" s="145">
        <v>6</v>
      </c>
      <c r="J304" s="145">
        <v>0</v>
      </c>
      <c r="K304" s="158" t="s">
        <v>684</v>
      </c>
      <c r="L304" s="151">
        <v>1500</v>
      </c>
      <c r="M304" s="150" t="s">
        <v>615</v>
      </c>
      <c r="N304" s="151">
        <f t="shared" si="7"/>
        <v>9000</v>
      </c>
      <c r="O304" s="152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spans="1:26">
      <c r="A305" s="145" t="s">
        <v>700</v>
      </c>
      <c r="B305" s="146" t="s">
        <v>124</v>
      </c>
      <c r="C305" s="145" t="s">
        <v>707</v>
      </c>
      <c r="D305" s="157" t="s">
        <v>887</v>
      </c>
      <c r="E305" s="145" t="s">
        <v>1311</v>
      </c>
      <c r="F305" s="145"/>
      <c r="G305" s="145">
        <v>6</v>
      </c>
      <c r="H305" s="145"/>
      <c r="I305" s="145">
        <v>6</v>
      </c>
      <c r="J305" s="145">
        <v>0</v>
      </c>
      <c r="K305" s="158" t="s">
        <v>684</v>
      </c>
      <c r="L305" s="151">
        <v>1500</v>
      </c>
      <c r="M305" s="150" t="s">
        <v>615</v>
      </c>
      <c r="N305" s="151">
        <f t="shared" si="7"/>
        <v>9000</v>
      </c>
      <c r="O305" s="152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spans="1:26" ht="72">
      <c r="A306" s="145" t="s">
        <v>718</v>
      </c>
      <c r="B306" s="146" t="s">
        <v>128</v>
      </c>
      <c r="C306" s="150" t="s">
        <v>897</v>
      </c>
      <c r="D306" s="143" t="s">
        <v>1312</v>
      </c>
      <c r="E306" s="150" t="s">
        <v>1110</v>
      </c>
      <c r="F306" s="150"/>
      <c r="G306" s="150">
        <v>2</v>
      </c>
      <c r="H306" s="150"/>
      <c r="I306" s="150">
        <v>2</v>
      </c>
      <c r="J306" s="150">
        <v>0</v>
      </c>
      <c r="K306" s="150" t="s">
        <v>729</v>
      </c>
      <c r="L306" s="151">
        <v>4500</v>
      </c>
      <c r="M306" s="150" t="s">
        <v>615</v>
      </c>
      <c r="N306" s="151">
        <f t="shared" si="7"/>
        <v>9000</v>
      </c>
      <c r="O306" s="167" t="s">
        <v>723</v>
      </c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spans="1:26" ht="43.2">
      <c r="A307" s="145" t="s">
        <v>718</v>
      </c>
      <c r="B307" s="146" t="s">
        <v>128</v>
      </c>
      <c r="C307" s="150" t="s">
        <v>1313</v>
      </c>
      <c r="D307" s="143" t="s">
        <v>1314</v>
      </c>
      <c r="E307" s="150" t="s">
        <v>734</v>
      </c>
      <c r="F307" s="150"/>
      <c r="G307" s="150">
        <v>30</v>
      </c>
      <c r="H307" s="150"/>
      <c r="I307" s="150">
        <v>30</v>
      </c>
      <c r="J307" s="150">
        <v>0</v>
      </c>
      <c r="K307" s="150" t="s">
        <v>722</v>
      </c>
      <c r="L307" s="151">
        <v>300</v>
      </c>
      <c r="M307" s="150" t="s">
        <v>615</v>
      </c>
      <c r="N307" s="151">
        <f t="shared" si="7"/>
        <v>9000</v>
      </c>
      <c r="O307" s="167" t="s">
        <v>723</v>
      </c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spans="1:26" ht="43.2">
      <c r="A308" s="145" t="s">
        <v>718</v>
      </c>
      <c r="B308" s="146" t="s">
        <v>128</v>
      </c>
      <c r="C308" s="150" t="s">
        <v>810</v>
      </c>
      <c r="D308" s="166" t="s">
        <v>1315</v>
      </c>
      <c r="E308" s="150" t="s">
        <v>812</v>
      </c>
      <c r="F308" s="150"/>
      <c r="G308" s="150">
        <v>2</v>
      </c>
      <c r="H308" s="150"/>
      <c r="I308" s="150">
        <v>2</v>
      </c>
      <c r="J308" s="150">
        <v>0</v>
      </c>
      <c r="K308" s="150" t="s">
        <v>722</v>
      </c>
      <c r="L308" s="151">
        <v>4500</v>
      </c>
      <c r="M308" s="150" t="s">
        <v>615</v>
      </c>
      <c r="N308" s="151">
        <f t="shared" si="7"/>
        <v>9000</v>
      </c>
      <c r="O308" s="167" t="s">
        <v>723</v>
      </c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spans="1:26" ht="86.4">
      <c r="A309" s="145" t="s">
        <v>725</v>
      </c>
      <c r="B309" s="146" t="s">
        <v>128</v>
      </c>
      <c r="C309" s="168" t="s">
        <v>1316</v>
      </c>
      <c r="D309" s="209" t="s">
        <v>841</v>
      </c>
      <c r="E309" s="171" t="s">
        <v>1317</v>
      </c>
      <c r="F309" s="171">
        <v>1</v>
      </c>
      <c r="G309" s="171">
        <v>1</v>
      </c>
      <c r="H309" s="171"/>
      <c r="I309" s="171">
        <v>2</v>
      </c>
      <c r="J309" s="171">
        <v>0</v>
      </c>
      <c r="K309" s="196" t="s">
        <v>729</v>
      </c>
      <c r="L309" s="151">
        <v>4500</v>
      </c>
      <c r="M309" s="150" t="s">
        <v>615</v>
      </c>
      <c r="N309" s="151">
        <f t="shared" si="7"/>
        <v>9000</v>
      </c>
      <c r="O309" s="152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spans="1:26" ht="43.2">
      <c r="A310" s="145" t="s">
        <v>725</v>
      </c>
      <c r="B310" s="146" t="s">
        <v>128</v>
      </c>
      <c r="C310" s="150" t="s">
        <v>770</v>
      </c>
      <c r="D310" s="143" t="s">
        <v>1318</v>
      </c>
      <c r="E310" s="150" t="s">
        <v>1319</v>
      </c>
      <c r="F310" s="150">
        <v>1</v>
      </c>
      <c r="G310" s="150">
        <v>1</v>
      </c>
      <c r="H310" s="150"/>
      <c r="I310" s="150">
        <v>2</v>
      </c>
      <c r="J310" s="150">
        <v>0</v>
      </c>
      <c r="K310" s="150" t="s">
        <v>729</v>
      </c>
      <c r="L310" s="151">
        <v>4500</v>
      </c>
      <c r="M310" s="150" t="s">
        <v>615</v>
      </c>
      <c r="N310" s="151">
        <f t="shared" si="7"/>
        <v>9000</v>
      </c>
      <c r="O310" s="152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spans="1:26" ht="57.6">
      <c r="A311" s="145" t="s">
        <v>725</v>
      </c>
      <c r="B311" s="146" t="s">
        <v>128</v>
      </c>
      <c r="C311" s="150" t="s">
        <v>770</v>
      </c>
      <c r="D311" s="143" t="s">
        <v>1320</v>
      </c>
      <c r="E311" s="150" t="s">
        <v>1321</v>
      </c>
      <c r="F311" s="150"/>
      <c r="G311" s="150">
        <v>2</v>
      </c>
      <c r="H311" s="150"/>
      <c r="I311" s="150">
        <v>2</v>
      </c>
      <c r="J311" s="150">
        <v>1</v>
      </c>
      <c r="K311" s="150" t="s">
        <v>729</v>
      </c>
      <c r="L311" s="151">
        <v>4500</v>
      </c>
      <c r="M311" s="150" t="s">
        <v>615</v>
      </c>
      <c r="N311" s="151">
        <f t="shared" si="7"/>
        <v>9000</v>
      </c>
      <c r="O311" s="152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spans="1:26" ht="28.8">
      <c r="A312" s="145" t="s">
        <v>725</v>
      </c>
      <c r="B312" s="146" t="s">
        <v>128</v>
      </c>
      <c r="C312" s="145" t="s">
        <v>1322</v>
      </c>
      <c r="D312" s="143" t="s">
        <v>1323</v>
      </c>
      <c r="E312" s="145" t="s">
        <v>1324</v>
      </c>
      <c r="F312" s="145">
        <v>3</v>
      </c>
      <c r="G312" s="145"/>
      <c r="H312" s="145"/>
      <c r="I312" s="145">
        <v>3</v>
      </c>
      <c r="J312" s="145">
        <v>0</v>
      </c>
      <c r="K312" s="150" t="s">
        <v>722</v>
      </c>
      <c r="L312" s="151">
        <v>3000</v>
      </c>
      <c r="M312" s="150" t="s">
        <v>615</v>
      </c>
      <c r="N312" s="151">
        <f t="shared" si="7"/>
        <v>9000</v>
      </c>
      <c r="O312" s="152"/>
      <c r="P312" s="143"/>
      <c r="Q312" s="143"/>
      <c r="R312" s="143"/>
      <c r="S312" s="143"/>
      <c r="T312" s="143"/>
      <c r="U312" s="143"/>
      <c r="V312" s="143"/>
      <c r="W312" s="143"/>
      <c r="X312" s="143" t="s">
        <v>1325</v>
      </c>
      <c r="Y312" s="143"/>
      <c r="Z312" s="143"/>
    </row>
    <row r="313" spans="1:26" ht="28.8">
      <c r="A313" s="145" t="s">
        <v>725</v>
      </c>
      <c r="B313" s="146" t="s">
        <v>128</v>
      </c>
      <c r="C313" s="145" t="s">
        <v>1322</v>
      </c>
      <c r="D313" s="143" t="s">
        <v>1326</v>
      </c>
      <c r="E313" s="145" t="s">
        <v>1327</v>
      </c>
      <c r="F313" s="145">
        <v>3</v>
      </c>
      <c r="G313" s="145"/>
      <c r="H313" s="145"/>
      <c r="I313" s="145">
        <v>3</v>
      </c>
      <c r="J313" s="145">
        <v>0</v>
      </c>
      <c r="K313" s="150" t="s">
        <v>722</v>
      </c>
      <c r="L313" s="151">
        <v>3000</v>
      </c>
      <c r="M313" s="150" t="s">
        <v>615</v>
      </c>
      <c r="N313" s="151">
        <f t="shared" si="7"/>
        <v>9000</v>
      </c>
      <c r="O313" s="152"/>
      <c r="P313" s="143"/>
      <c r="Q313" s="143"/>
      <c r="R313" s="143"/>
      <c r="S313" s="143"/>
      <c r="T313" s="143"/>
      <c r="U313" s="143"/>
      <c r="V313" s="143"/>
      <c r="W313" s="143"/>
      <c r="X313" s="143" t="s">
        <v>1325</v>
      </c>
      <c r="Y313" s="143"/>
      <c r="Z313" s="143"/>
    </row>
    <row r="314" spans="1:26" ht="28.8">
      <c r="A314" s="145" t="s">
        <v>725</v>
      </c>
      <c r="B314" s="146" t="s">
        <v>128</v>
      </c>
      <c r="C314" s="145" t="s">
        <v>1328</v>
      </c>
      <c r="D314" s="143" t="s">
        <v>1329</v>
      </c>
      <c r="E314" s="145" t="s">
        <v>1330</v>
      </c>
      <c r="F314" s="145">
        <v>3</v>
      </c>
      <c r="G314" s="145"/>
      <c r="H314" s="145"/>
      <c r="I314" s="145">
        <v>3</v>
      </c>
      <c r="J314" s="145">
        <v>0</v>
      </c>
      <c r="K314" s="150" t="s">
        <v>722</v>
      </c>
      <c r="L314" s="151">
        <v>3000</v>
      </c>
      <c r="M314" s="150" t="s">
        <v>615</v>
      </c>
      <c r="N314" s="151">
        <f t="shared" si="7"/>
        <v>9000</v>
      </c>
      <c r="O314" s="152"/>
      <c r="P314" s="143"/>
      <c r="Q314" s="143"/>
      <c r="R314" s="143"/>
      <c r="S314" s="143"/>
      <c r="T314" s="143"/>
      <c r="U314" s="143"/>
      <c r="V314" s="143"/>
      <c r="W314" s="143"/>
      <c r="X314" s="143" t="s">
        <v>1325</v>
      </c>
      <c r="Y314" s="143"/>
      <c r="Z314" s="143"/>
    </row>
    <row r="315" spans="1:26" ht="28.8">
      <c r="A315" s="145" t="s">
        <v>725</v>
      </c>
      <c r="B315" s="146" t="s">
        <v>128</v>
      </c>
      <c r="C315" s="145" t="s">
        <v>1331</v>
      </c>
      <c r="D315" s="143" t="s">
        <v>1329</v>
      </c>
      <c r="E315" s="145" t="s">
        <v>1332</v>
      </c>
      <c r="F315" s="145">
        <v>3</v>
      </c>
      <c r="G315" s="145"/>
      <c r="H315" s="145"/>
      <c r="I315" s="145">
        <v>3</v>
      </c>
      <c r="J315" s="145">
        <v>0</v>
      </c>
      <c r="K315" s="150" t="s">
        <v>722</v>
      </c>
      <c r="L315" s="151">
        <v>3000</v>
      </c>
      <c r="M315" s="150" t="s">
        <v>615</v>
      </c>
      <c r="N315" s="151">
        <f t="shared" si="7"/>
        <v>9000</v>
      </c>
      <c r="O315" s="152"/>
      <c r="P315" s="143"/>
      <c r="Q315" s="143"/>
      <c r="R315" s="143"/>
      <c r="S315" s="143"/>
      <c r="T315" s="143"/>
      <c r="U315" s="143"/>
      <c r="V315" s="143"/>
      <c r="W315" s="143"/>
      <c r="X315" s="143" t="s">
        <v>1325</v>
      </c>
      <c r="Y315" s="143"/>
      <c r="Z315" s="143"/>
    </row>
    <row r="316" spans="1:26" ht="28.8">
      <c r="A316" s="145" t="s">
        <v>725</v>
      </c>
      <c r="B316" s="146" t="s">
        <v>128</v>
      </c>
      <c r="C316" s="145" t="s">
        <v>1333</v>
      </c>
      <c r="D316" s="143" t="s">
        <v>1334</v>
      </c>
      <c r="E316" s="145" t="s">
        <v>1335</v>
      </c>
      <c r="F316" s="145">
        <v>2</v>
      </c>
      <c r="G316" s="145"/>
      <c r="H316" s="145"/>
      <c r="I316" s="145">
        <v>2</v>
      </c>
      <c r="J316" s="145">
        <v>0</v>
      </c>
      <c r="K316" s="150" t="s">
        <v>722</v>
      </c>
      <c r="L316" s="151">
        <v>4500</v>
      </c>
      <c r="M316" s="150" t="s">
        <v>615</v>
      </c>
      <c r="N316" s="151">
        <f t="shared" si="7"/>
        <v>9000</v>
      </c>
      <c r="O316" s="152"/>
      <c r="P316" s="143"/>
      <c r="Q316" s="143"/>
      <c r="R316" s="143"/>
      <c r="S316" s="143"/>
      <c r="T316" s="143"/>
      <c r="U316" s="143"/>
      <c r="V316" s="143"/>
      <c r="W316" s="143"/>
      <c r="X316" s="143" t="s">
        <v>1325</v>
      </c>
      <c r="Y316" s="143"/>
      <c r="Z316" s="143"/>
    </row>
    <row r="317" spans="1:26" ht="28.8">
      <c r="A317" s="145" t="s">
        <v>725</v>
      </c>
      <c r="B317" s="146" t="s">
        <v>128</v>
      </c>
      <c r="C317" s="162" t="s">
        <v>1336</v>
      </c>
      <c r="D317" s="143" t="s">
        <v>1337</v>
      </c>
      <c r="E317" s="162" t="s">
        <v>1338</v>
      </c>
      <c r="F317" s="162">
        <v>1</v>
      </c>
      <c r="G317" s="162"/>
      <c r="H317" s="162"/>
      <c r="I317" s="150">
        <v>1</v>
      </c>
      <c r="J317" s="150">
        <v>0</v>
      </c>
      <c r="K317" s="150" t="s">
        <v>684</v>
      </c>
      <c r="L317" s="151">
        <v>9000</v>
      </c>
      <c r="M317" s="150" t="s">
        <v>615</v>
      </c>
      <c r="N317" s="151">
        <f t="shared" si="7"/>
        <v>9000</v>
      </c>
      <c r="O317" s="152"/>
      <c r="P317" s="143"/>
      <c r="Q317" s="143"/>
      <c r="R317" s="143"/>
      <c r="S317" s="143"/>
      <c r="T317" s="143"/>
      <c r="U317" s="143"/>
      <c r="V317" s="143"/>
      <c r="W317" s="143"/>
      <c r="X317" s="143" t="s">
        <v>1021</v>
      </c>
      <c r="Y317" s="143"/>
      <c r="Z317" s="143"/>
    </row>
    <row r="318" spans="1:26">
      <c r="A318" s="145" t="s">
        <v>832</v>
      </c>
      <c r="B318" s="146" t="s">
        <v>128</v>
      </c>
      <c r="C318" s="150" t="s">
        <v>833</v>
      </c>
      <c r="D318" s="166" t="s">
        <v>1122</v>
      </c>
      <c r="E318" s="160" t="s">
        <v>1339</v>
      </c>
      <c r="F318" s="160"/>
      <c r="G318" s="160">
        <v>4</v>
      </c>
      <c r="H318" s="160"/>
      <c r="I318" s="190">
        <v>4</v>
      </c>
      <c r="J318" s="145">
        <v>0</v>
      </c>
      <c r="K318" s="158" t="s">
        <v>684</v>
      </c>
      <c r="L318" s="151">
        <v>2200</v>
      </c>
      <c r="M318" s="150" t="s">
        <v>615</v>
      </c>
      <c r="N318" s="151">
        <f t="shared" si="7"/>
        <v>8800</v>
      </c>
      <c r="O318" s="167" t="s">
        <v>723</v>
      </c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spans="1:26" ht="28.8">
      <c r="A319" s="145" t="s">
        <v>832</v>
      </c>
      <c r="B319" s="146" t="s">
        <v>128</v>
      </c>
      <c r="C319" s="150" t="s">
        <v>833</v>
      </c>
      <c r="D319" s="166" t="s">
        <v>1340</v>
      </c>
      <c r="E319" s="160" t="s">
        <v>1341</v>
      </c>
      <c r="F319" s="160"/>
      <c r="G319" s="160">
        <v>4</v>
      </c>
      <c r="H319" s="160"/>
      <c r="I319" s="149">
        <v>4</v>
      </c>
      <c r="J319" s="145">
        <v>0</v>
      </c>
      <c r="K319" s="158" t="s">
        <v>684</v>
      </c>
      <c r="L319" s="151">
        <v>2200</v>
      </c>
      <c r="M319" s="150" t="s">
        <v>615</v>
      </c>
      <c r="N319" s="151">
        <f t="shared" si="7"/>
        <v>8800</v>
      </c>
      <c r="O319" s="167" t="s">
        <v>723</v>
      </c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spans="1:26">
      <c r="A320" s="145" t="s">
        <v>832</v>
      </c>
      <c r="B320" s="146" t="s">
        <v>128</v>
      </c>
      <c r="C320" s="150" t="s">
        <v>833</v>
      </c>
      <c r="D320" s="166" t="s">
        <v>1342</v>
      </c>
      <c r="E320" s="160" t="s">
        <v>1343</v>
      </c>
      <c r="F320" s="160"/>
      <c r="G320" s="160">
        <v>4</v>
      </c>
      <c r="H320" s="160"/>
      <c r="I320" s="149">
        <v>4</v>
      </c>
      <c r="J320" s="145">
        <v>0</v>
      </c>
      <c r="K320" s="158" t="s">
        <v>684</v>
      </c>
      <c r="L320" s="151">
        <v>2200</v>
      </c>
      <c r="M320" s="150" t="s">
        <v>615</v>
      </c>
      <c r="N320" s="151">
        <f t="shared" si="7"/>
        <v>8800</v>
      </c>
      <c r="O320" s="167" t="s">
        <v>723</v>
      </c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spans="1:26">
      <c r="A321" s="145" t="s">
        <v>832</v>
      </c>
      <c r="B321" s="146" t="s">
        <v>128</v>
      </c>
      <c r="C321" s="150" t="s">
        <v>833</v>
      </c>
      <c r="D321" s="166" t="s">
        <v>1344</v>
      </c>
      <c r="E321" s="160" t="s">
        <v>1345</v>
      </c>
      <c r="F321" s="160"/>
      <c r="G321" s="160">
        <v>4</v>
      </c>
      <c r="H321" s="160"/>
      <c r="I321" s="149">
        <v>4</v>
      </c>
      <c r="J321" s="145">
        <v>0</v>
      </c>
      <c r="K321" s="158" t="s">
        <v>684</v>
      </c>
      <c r="L321" s="151">
        <v>2200</v>
      </c>
      <c r="M321" s="150" t="s">
        <v>615</v>
      </c>
      <c r="N321" s="151">
        <f t="shared" si="7"/>
        <v>8800</v>
      </c>
      <c r="O321" s="167" t="s">
        <v>723</v>
      </c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spans="1:26">
      <c r="A322" s="145" t="s">
        <v>832</v>
      </c>
      <c r="B322" s="146" t="s">
        <v>128</v>
      </c>
      <c r="C322" s="150" t="s">
        <v>833</v>
      </c>
      <c r="D322" s="166" t="s">
        <v>1346</v>
      </c>
      <c r="E322" s="160" t="s">
        <v>1347</v>
      </c>
      <c r="F322" s="160"/>
      <c r="G322" s="160">
        <v>4</v>
      </c>
      <c r="H322" s="160"/>
      <c r="I322" s="149">
        <v>4</v>
      </c>
      <c r="J322" s="145">
        <v>0</v>
      </c>
      <c r="K322" s="158" t="s">
        <v>684</v>
      </c>
      <c r="L322" s="151">
        <v>2200</v>
      </c>
      <c r="M322" s="150" t="s">
        <v>615</v>
      </c>
      <c r="N322" s="151">
        <f t="shared" si="7"/>
        <v>8800</v>
      </c>
      <c r="O322" s="167" t="s">
        <v>723</v>
      </c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spans="1:26">
      <c r="A323" s="145" t="s">
        <v>832</v>
      </c>
      <c r="B323" s="146" t="s">
        <v>128</v>
      </c>
      <c r="C323" s="150" t="s">
        <v>833</v>
      </c>
      <c r="D323" s="166" t="s">
        <v>1348</v>
      </c>
      <c r="E323" s="160" t="s">
        <v>1349</v>
      </c>
      <c r="F323" s="160"/>
      <c r="G323" s="160">
        <v>4</v>
      </c>
      <c r="H323" s="160"/>
      <c r="I323" s="189">
        <v>4</v>
      </c>
      <c r="J323" s="145">
        <v>0</v>
      </c>
      <c r="K323" s="158" t="s">
        <v>684</v>
      </c>
      <c r="L323" s="151">
        <v>2200</v>
      </c>
      <c r="M323" s="150" t="s">
        <v>615</v>
      </c>
      <c r="N323" s="151">
        <f t="shared" si="7"/>
        <v>8800</v>
      </c>
      <c r="O323" s="167" t="s">
        <v>723</v>
      </c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spans="1:26" ht="115.2">
      <c r="A324" s="145" t="s">
        <v>725</v>
      </c>
      <c r="B324" s="146" t="s">
        <v>128</v>
      </c>
      <c r="C324" s="168" t="s">
        <v>1350</v>
      </c>
      <c r="D324" s="169" t="s">
        <v>1351</v>
      </c>
      <c r="E324" s="145" t="s">
        <v>1352</v>
      </c>
      <c r="F324" s="145">
        <v>1</v>
      </c>
      <c r="G324" s="145">
        <v>1</v>
      </c>
      <c r="H324" s="145"/>
      <c r="I324" s="172">
        <v>2</v>
      </c>
      <c r="J324" s="172">
        <v>0</v>
      </c>
      <c r="K324" s="172" t="s">
        <v>729</v>
      </c>
      <c r="L324" s="173">
        <v>4400</v>
      </c>
      <c r="M324" s="150" t="s">
        <v>615</v>
      </c>
      <c r="N324" s="151">
        <f t="shared" si="7"/>
        <v>8800</v>
      </c>
      <c r="O324" s="152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spans="1:26" ht="28.8">
      <c r="A325" s="145" t="s">
        <v>680</v>
      </c>
      <c r="B325" s="146" t="s">
        <v>138</v>
      </c>
      <c r="C325" s="150" t="s">
        <v>696</v>
      </c>
      <c r="D325" s="157" t="s">
        <v>1353</v>
      </c>
      <c r="E325" s="145" t="s">
        <v>1354</v>
      </c>
      <c r="F325" s="145"/>
      <c r="G325" s="145">
        <v>4</v>
      </c>
      <c r="H325" s="145"/>
      <c r="I325" s="145">
        <v>4</v>
      </c>
      <c r="J325" s="145"/>
      <c r="K325" s="150" t="s">
        <v>690</v>
      </c>
      <c r="L325" s="151">
        <v>2200</v>
      </c>
      <c r="M325" s="150" t="s">
        <v>615</v>
      </c>
      <c r="N325" s="151">
        <f t="shared" si="7"/>
        <v>8800</v>
      </c>
      <c r="O325" s="152"/>
      <c r="P325" s="143"/>
      <c r="Q325" s="143"/>
      <c r="R325" s="143"/>
      <c r="S325" s="143"/>
      <c r="T325" s="143"/>
      <c r="U325" s="143"/>
      <c r="V325" s="143"/>
      <c r="W325" s="143"/>
      <c r="X325" s="143" t="s">
        <v>699</v>
      </c>
      <c r="Y325" s="143"/>
      <c r="Z325" s="143"/>
    </row>
    <row r="326" spans="1:26" ht="115.2">
      <c r="A326" s="145" t="s">
        <v>725</v>
      </c>
      <c r="B326" s="146" t="s">
        <v>128</v>
      </c>
      <c r="C326" s="196" t="s">
        <v>1355</v>
      </c>
      <c r="D326" s="169" t="s">
        <v>1351</v>
      </c>
      <c r="E326" s="145" t="s">
        <v>1356</v>
      </c>
      <c r="F326" s="145"/>
      <c r="G326" s="145">
        <v>1</v>
      </c>
      <c r="H326" s="145"/>
      <c r="I326" s="171">
        <v>1</v>
      </c>
      <c r="J326" s="171">
        <v>1</v>
      </c>
      <c r="K326" s="196" t="s">
        <v>729</v>
      </c>
      <c r="L326" s="151">
        <v>8700</v>
      </c>
      <c r="M326" s="150" t="s">
        <v>615</v>
      </c>
      <c r="N326" s="151">
        <f t="shared" si="7"/>
        <v>8700</v>
      </c>
      <c r="O326" s="152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spans="1:26">
      <c r="A327" s="145" t="s">
        <v>832</v>
      </c>
      <c r="B327" s="146" t="s">
        <v>128</v>
      </c>
      <c r="C327" s="150" t="s">
        <v>833</v>
      </c>
      <c r="D327" s="166" t="s">
        <v>1357</v>
      </c>
      <c r="E327" s="160" t="s">
        <v>1358</v>
      </c>
      <c r="F327" s="160">
        <v>7</v>
      </c>
      <c r="G327" s="160"/>
      <c r="H327" s="160"/>
      <c r="I327" s="189">
        <v>7</v>
      </c>
      <c r="J327" s="145">
        <v>0</v>
      </c>
      <c r="K327" s="158" t="s">
        <v>684</v>
      </c>
      <c r="L327" s="151">
        <v>1200</v>
      </c>
      <c r="M327" s="150" t="s">
        <v>615</v>
      </c>
      <c r="N327" s="151">
        <f t="shared" si="7"/>
        <v>8400</v>
      </c>
      <c r="O327" s="167" t="s">
        <v>723</v>
      </c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spans="1:26" ht="115.2">
      <c r="A328" s="145" t="s">
        <v>725</v>
      </c>
      <c r="B328" s="146" t="s">
        <v>128</v>
      </c>
      <c r="C328" s="168" t="s">
        <v>1359</v>
      </c>
      <c r="D328" s="169" t="s">
        <v>841</v>
      </c>
      <c r="E328" s="145" t="s">
        <v>1360</v>
      </c>
      <c r="F328" s="145">
        <v>1</v>
      </c>
      <c r="G328" s="145">
        <v>1</v>
      </c>
      <c r="H328" s="145"/>
      <c r="I328" s="172">
        <v>2</v>
      </c>
      <c r="J328" s="172">
        <v>0</v>
      </c>
      <c r="K328" s="172" t="s">
        <v>729</v>
      </c>
      <c r="L328" s="173">
        <v>4200</v>
      </c>
      <c r="M328" s="150" t="s">
        <v>615</v>
      </c>
      <c r="N328" s="151">
        <f t="shared" si="7"/>
        <v>8400</v>
      </c>
      <c r="O328" s="152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spans="1:26">
      <c r="A329" s="200" t="s">
        <v>680</v>
      </c>
      <c r="B329" s="200" t="s">
        <v>138</v>
      </c>
      <c r="C329" s="200" t="s">
        <v>1149</v>
      </c>
      <c r="D329" s="201" t="s">
        <v>1150</v>
      </c>
      <c r="E329" s="202" t="s">
        <v>1361</v>
      </c>
      <c r="F329" s="202"/>
      <c r="G329" s="202"/>
      <c r="H329" s="202"/>
      <c r="I329" s="200">
        <v>0</v>
      </c>
      <c r="J329" s="200"/>
      <c r="K329" s="202" t="s">
        <v>690</v>
      </c>
      <c r="L329" s="203">
        <v>1400</v>
      </c>
      <c r="M329" s="200" t="s">
        <v>615</v>
      </c>
      <c r="N329" s="203">
        <f t="shared" si="7"/>
        <v>0</v>
      </c>
      <c r="O329" s="203"/>
      <c r="P329" s="205"/>
      <c r="Q329" s="205"/>
      <c r="R329" s="205"/>
      <c r="S329" s="205"/>
      <c r="T329" s="205"/>
      <c r="U329" s="205"/>
      <c r="V329" s="205"/>
      <c r="W329" s="205"/>
      <c r="X329" s="205" t="s">
        <v>1152</v>
      </c>
      <c r="Y329" s="143"/>
      <c r="Z329" s="143"/>
    </row>
    <row r="330" spans="1:26" ht="129.6">
      <c r="A330" s="145" t="s">
        <v>710</v>
      </c>
      <c r="B330" s="146" t="s">
        <v>126</v>
      </c>
      <c r="C330" s="145" t="s">
        <v>707</v>
      </c>
      <c r="D330" s="157" t="s">
        <v>1362</v>
      </c>
      <c r="E330" s="145" t="s">
        <v>1363</v>
      </c>
      <c r="F330" s="145">
        <v>80</v>
      </c>
      <c r="G330" s="145"/>
      <c r="H330" s="145"/>
      <c r="I330" s="150">
        <v>80</v>
      </c>
      <c r="J330" s="150">
        <v>0</v>
      </c>
      <c r="K330" s="150" t="s">
        <v>845</v>
      </c>
      <c r="L330" s="183">
        <v>100</v>
      </c>
      <c r="M330" s="150" t="s">
        <v>615</v>
      </c>
      <c r="N330" s="151">
        <f t="shared" si="7"/>
        <v>8000</v>
      </c>
      <c r="O330" s="152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spans="1:26">
      <c r="A331" s="145" t="s">
        <v>781</v>
      </c>
      <c r="B331" s="146" t="s">
        <v>118</v>
      </c>
      <c r="C331" s="145" t="s">
        <v>1246</v>
      </c>
      <c r="D331" s="157"/>
      <c r="E331" s="145" t="s">
        <v>1364</v>
      </c>
      <c r="F331" s="145">
        <v>2</v>
      </c>
      <c r="G331" s="145"/>
      <c r="H331" s="145"/>
      <c r="I331" s="145">
        <v>2</v>
      </c>
      <c r="J331" s="150">
        <v>0</v>
      </c>
      <c r="K331" s="210" t="s">
        <v>729</v>
      </c>
      <c r="L331" s="179">
        <v>4000</v>
      </c>
      <c r="M331" s="150" t="s">
        <v>615</v>
      </c>
      <c r="N331" s="151">
        <f t="shared" si="7"/>
        <v>8000</v>
      </c>
      <c r="O331" s="152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spans="1:26">
      <c r="A332" s="145" t="s">
        <v>700</v>
      </c>
      <c r="B332" s="146" t="s">
        <v>124</v>
      </c>
      <c r="C332" s="145" t="s">
        <v>1365</v>
      </c>
      <c r="D332" s="157" t="s">
        <v>1366</v>
      </c>
      <c r="E332" s="145" t="s">
        <v>1367</v>
      </c>
      <c r="F332" s="145">
        <v>2</v>
      </c>
      <c r="G332" s="145">
        <v>2</v>
      </c>
      <c r="H332" s="145"/>
      <c r="I332" s="150">
        <v>4</v>
      </c>
      <c r="J332" s="150">
        <v>0</v>
      </c>
      <c r="K332" s="158" t="s">
        <v>684</v>
      </c>
      <c r="L332" s="151">
        <v>2000</v>
      </c>
      <c r="M332" s="150" t="s">
        <v>615</v>
      </c>
      <c r="N332" s="151">
        <f t="shared" si="7"/>
        <v>8000</v>
      </c>
      <c r="O332" s="152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spans="1:26" ht="28.8">
      <c r="A333" s="145" t="s">
        <v>700</v>
      </c>
      <c r="B333" s="146" t="s">
        <v>124</v>
      </c>
      <c r="C333" s="145" t="s">
        <v>707</v>
      </c>
      <c r="D333" s="157" t="s">
        <v>1368</v>
      </c>
      <c r="E333" s="145" t="s">
        <v>1369</v>
      </c>
      <c r="F333" s="145"/>
      <c r="G333" s="145">
        <v>4</v>
      </c>
      <c r="H333" s="145"/>
      <c r="I333" s="150">
        <v>4</v>
      </c>
      <c r="J333" s="150">
        <v>0</v>
      </c>
      <c r="K333" s="158" t="s">
        <v>684</v>
      </c>
      <c r="L333" s="151">
        <v>2000</v>
      </c>
      <c r="M333" s="150" t="s">
        <v>615</v>
      </c>
      <c r="N333" s="151">
        <f t="shared" ref="N333:N372" si="8">I333*L333</f>
        <v>8000</v>
      </c>
      <c r="O333" s="152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spans="1:26">
      <c r="A334" s="145" t="s">
        <v>700</v>
      </c>
      <c r="B334" s="146" t="s">
        <v>124</v>
      </c>
      <c r="C334" s="145" t="s">
        <v>707</v>
      </c>
      <c r="D334" s="157" t="s">
        <v>1370</v>
      </c>
      <c r="E334" s="145" t="s">
        <v>1371</v>
      </c>
      <c r="F334" s="145"/>
      <c r="G334" s="145">
        <v>4</v>
      </c>
      <c r="H334" s="145"/>
      <c r="I334" s="150">
        <v>4</v>
      </c>
      <c r="J334" s="150">
        <v>0</v>
      </c>
      <c r="K334" s="158" t="s">
        <v>684</v>
      </c>
      <c r="L334" s="151">
        <v>2000</v>
      </c>
      <c r="M334" s="150" t="s">
        <v>615</v>
      </c>
      <c r="N334" s="151">
        <f t="shared" si="8"/>
        <v>8000</v>
      </c>
      <c r="O334" s="152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spans="1:26" ht="28.8">
      <c r="A335" s="145" t="s">
        <v>700</v>
      </c>
      <c r="B335" s="146" t="s">
        <v>124</v>
      </c>
      <c r="C335" s="145" t="s">
        <v>707</v>
      </c>
      <c r="D335" s="157" t="s">
        <v>1372</v>
      </c>
      <c r="E335" s="145" t="s">
        <v>1373</v>
      </c>
      <c r="F335" s="145"/>
      <c r="G335" s="145">
        <v>4</v>
      </c>
      <c r="H335" s="145"/>
      <c r="I335" s="150">
        <v>4</v>
      </c>
      <c r="J335" s="150">
        <v>0</v>
      </c>
      <c r="K335" s="158" t="s">
        <v>684</v>
      </c>
      <c r="L335" s="151">
        <v>2000</v>
      </c>
      <c r="M335" s="150" t="s">
        <v>615</v>
      </c>
      <c r="N335" s="151">
        <f t="shared" si="8"/>
        <v>8000</v>
      </c>
      <c r="O335" s="152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spans="1:26">
      <c r="A336" s="145" t="s">
        <v>1374</v>
      </c>
      <c r="B336" s="146" t="s">
        <v>158</v>
      </c>
      <c r="C336" s="150" t="s">
        <v>1375</v>
      </c>
      <c r="D336" s="165" t="s">
        <v>1376</v>
      </c>
      <c r="E336" s="150"/>
      <c r="F336" s="150"/>
      <c r="G336" s="150"/>
      <c r="H336" s="150">
        <v>2000</v>
      </c>
      <c r="I336" s="150">
        <v>2000</v>
      </c>
      <c r="J336" s="150">
        <v>0</v>
      </c>
      <c r="K336" s="158" t="s">
        <v>1377</v>
      </c>
      <c r="L336" s="151">
        <v>4</v>
      </c>
      <c r="M336" s="150" t="s">
        <v>615</v>
      </c>
      <c r="N336" s="151">
        <f t="shared" si="8"/>
        <v>8000</v>
      </c>
      <c r="O336" s="152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spans="1:26">
      <c r="A337" s="145" t="s">
        <v>832</v>
      </c>
      <c r="B337" s="146" t="s">
        <v>128</v>
      </c>
      <c r="C337" s="150" t="s">
        <v>833</v>
      </c>
      <c r="D337" s="166" t="s">
        <v>1378</v>
      </c>
      <c r="E337" s="160" t="s">
        <v>1379</v>
      </c>
      <c r="F337" s="160"/>
      <c r="G337" s="160">
        <v>4</v>
      </c>
      <c r="H337" s="160"/>
      <c r="I337" s="149">
        <v>4</v>
      </c>
      <c r="J337" s="145">
        <v>0</v>
      </c>
      <c r="K337" s="158" t="s">
        <v>684</v>
      </c>
      <c r="L337" s="151">
        <v>2000</v>
      </c>
      <c r="M337" s="150" t="s">
        <v>615</v>
      </c>
      <c r="N337" s="151">
        <f t="shared" si="8"/>
        <v>8000</v>
      </c>
      <c r="O337" s="167" t="s">
        <v>723</v>
      </c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spans="1:26" ht="43.2">
      <c r="A338" s="145" t="s">
        <v>718</v>
      </c>
      <c r="B338" s="146" t="s">
        <v>128</v>
      </c>
      <c r="C338" s="150" t="s">
        <v>1380</v>
      </c>
      <c r="D338" s="143" t="s">
        <v>1381</v>
      </c>
      <c r="E338" s="150" t="s">
        <v>734</v>
      </c>
      <c r="F338" s="150"/>
      <c r="G338" s="150">
        <v>10</v>
      </c>
      <c r="H338" s="150"/>
      <c r="I338" s="150">
        <v>10</v>
      </c>
      <c r="J338" s="150">
        <v>10</v>
      </c>
      <c r="K338" s="150" t="s">
        <v>722</v>
      </c>
      <c r="L338" s="151">
        <v>800</v>
      </c>
      <c r="M338" s="150" t="s">
        <v>615</v>
      </c>
      <c r="N338" s="151">
        <f t="shared" si="8"/>
        <v>8000</v>
      </c>
      <c r="O338" s="167" t="s">
        <v>723</v>
      </c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spans="1:26" ht="115.2">
      <c r="A339" s="145" t="s">
        <v>725</v>
      </c>
      <c r="B339" s="146" t="s">
        <v>128</v>
      </c>
      <c r="C339" s="168" t="s">
        <v>1382</v>
      </c>
      <c r="D339" s="169" t="s">
        <v>727</v>
      </c>
      <c r="E339" s="145" t="s">
        <v>1383</v>
      </c>
      <c r="F339" s="145">
        <v>1</v>
      </c>
      <c r="G339" s="145">
        <v>1</v>
      </c>
      <c r="H339" s="145"/>
      <c r="I339" s="171">
        <v>2</v>
      </c>
      <c r="J339" s="171">
        <v>0</v>
      </c>
      <c r="K339" s="172" t="s">
        <v>729</v>
      </c>
      <c r="L339" s="173">
        <v>4000</v>
      </c>
      <c r="M339" s="150" t="s">
        <v>615</v>
      </c>
      <c r="N339" s="151">
        <f t="shared" si="8"/>
        <v>8000</v>
      </c>
      <c r="O339" s="152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spans="1:26" ht="115.2">
      <c r="A340" s="145" t="s">
        <v>725</v>
      </c>
      <c r="B340" s="146" t="s">
        <v>128</v>
      </c>
      <c r="C340" s="168" t="s">
        <v>1384</v>
      </c>
      <c r="D340" s="169" t="s">
        <v>841</v>
      </c>
      <c r="E340" s="145" t="s">
        <v>1385</v>
      </c>
      <c r="F340" s="145">
        <v>2</v>
      </c>
      <c r="G340" s="145"/>
      <c r="H340" s="145"/>
      <c r="I340" s="172">
        <v>2</v>
      </c>
      <c r="J340" s="172">
        <v>0</v>
      </c>
      <c r="K340" s="172" t="s">
        <v>729</v>
      </c>
      <c r="L340" s="173">
        <v>4000</v>
      </c>
      <c r="M340" s="150" t="s">
        <v>615</v>
      </c>
      <c r="N340" s="151">
        <f t="shared" si="8"/>
        <v>8000</v>
      </c>
      <c r="O340" s="152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spans="1:26" ht="115.2">
      <c r="A341" s="145" t="s">
        <v>725</v>
      </c>
      <c r="B341" s="146" t="s">
        <v>128</v>
      </c>
      <c r="C341" s="168" t="s">
        <v>1386</v>
      </c>
      <c r="D341" s="169" t="s">
        <v>841</v>
      </c>
      <c r="E341" s="145" t="s">
        <v>1387</v>
      </c>
      <c r="F341" s="145">
        <v>1</v>
      </c>
      <c r="G341" s="145">
        <v>1</v>
      </c>
      <c r="H341" s="145"/>
      <c r="I341" s="172">
        <v>2</v>
      </c>
      <c r="J341" s="172">
        <v>0</v>
      </c>
      <c r="K341" s="172" t="s">
        <v>729</v>
      </c>
      <c r="L341" s="173">
        <v>4000</v>
      </c>
      <c r="M341" s="150" t="s">
        <v>615</v>
      </c>
      <c r="N341" s="151">
        <f t="shared" si="8"/>
        <v>8000</v>
      </c>
      <c r="O341" s="152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spans="1:26" ht="115.2">
      <c r="A342" s="145" t="s">
        <v>725</v>
      </c>
      <c r="B342" s="146" t="s">
        <v>128</v>
      </c>
      <c r="C342" s="168" t="s">
        <v>1388</v>
      </c>
      <c r="D342" s="169" t="s">
        <v>841</v>
      </c>
      <c r="E342" s="145" t="s">
        <v>1389</v>
      </c>
      <c r="F342" s="145">
        <v>2</v>
      </c>
      <c r="G342" s="145"/>
      <c r="H342" s="145"/>
      <c r="I342" s="172">
        <v>2</v>
      </c>
      <c r="J342" s="172">
        <v>0</v>
      </c>
      <c r="K342" s="172" t="s">
        <v>729</v>
      </c>
      <c r="L342" s="173">
        <v>4000</v>
      </c>
      <c r="M342" s="150" t="s">
        <v>615</v>
      </c>
      <c r="N342" s="151">
        <f t="shared" si="8"/>
        <v>8000</v>
      </c>
      <c r="O342" s="152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spans="1:26" ht="72">
      <c r="A343" s="145" t="s">
        <v>725</v>
      </c>
      <c r="B343" s="146" t="s">
        <v>128</v>
      </c>
      <c r="C343" s="168" t="s">
        <v>1390</v>
      </c>
      <c r="D343" s="169" t="s">
        <v>1391</v>
      </c>
      <c r="E343" s="145" t="s">
        <v>1392</v>
      </c>
      <c r="F343" s="145">
        <v>1</v>
      </c>
      <c r="G343" s="145">
        <v>1</v>
      </c>
      <c r="H343" s="145"/>
      <c r="I343" s="172">
        <v>2</v>
      </c>
      <c r="J343" s="172">
        <v>0</v>
      </c>
      <c r="K343" s="172" t="s">
        <v>729</v>
      </c>
      <c r="L343" s="173">
        <v>4000</v>
      </c>
      <c r="M343" s="150" t="s">
        <v>615</v>
      </c>
      <c r="N343" s="151">
        <f t="shared" si="8"/>
        <v>8000</v>
      </c>
      <c r="O343" s="152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spans="1:26" ht="115.2">
      <c r="A344" s="145" t="s">
        <v>725</v>
      </c>
      <c r="B344" s="146" t="s">
        <v>128</v>
      </c>
      <c r="C344" s="168" t="s">
        <v>1393</v>
      </c>
      <c r="D344" s="169" t="s">
        <v>733</v>
      </c>
      <c r="E344" s="145" t="s">
        <v>1394</v>
      </c>
      <c r="F344" s="145">
        <v>2</v>
      </c>
      <c r="G344" s="145"/>
      <c r="H344" s="145"/>
      <c r="I344" s="172">
        <v>2</v>
      </c>
      <c r="J344" s="172">
        <v>0</v>
      </c>
      <c r="K344" s="172" t="s">
        <v>729</v>
      </c>
      <c r="L344" s="173">
        <v>4000</v>
      </c>
      <c r="M344" s="150" t="s">
        <v>615</v>
      </c>
      <c r="N344" s="151">
        <f t="shared" si="8"/>
        <v>8000</v>
      </c>
      <c r="O344" s="152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spans="1:26" ht="43.2">
      <c r="A345" s="145" t="s">
        <v>725</v>
      </c>
      <c r="B345" s="146" t="s">
        <v>128</v>
      </c>
      <c r="C345" s="150" t="s">
        <v>737</v>
      </c>
      <c r="D345" s="143" t="s">
        <v>1282</v>
      </c>
      <c r="E345" s="150" t="s">
        <v>1395</v>
      </c>
      <c r="F345" s="150">
        <v>2</v>
      </c>
      <c r="G345" s="150"/>
      <c r="H345" s="150"/>
      <c r="I345" s="150">
        <v>2</v>
      </c>
      <c r="J345" s="150">
        <v>0</v>
      </c>
      <c r="K345" s="150" t="s">
        <v>1085</v>
      </c>
      <c r="L345" s="151">
        <v>8000</v>
      </c>
      <c r="M345" s="150" t="s">
        <v>615</v>
      </c>
      <c r="N345" s="151">
        <f t="shared" si="8"/>
        <v>16000</v>
      </c>
      <c r="O345" s="152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spans="1:26" ht="57.6">
      <c r="A346" s="145" t="s">
        <v>725</v>
      </c>
      <c r="B346" s="146" t="s">
        <v>128</v>
      </c>
      <c r="C346" s="150" t="s">
        <v>1396</v>
      </c>
      <c r="D346" s="148" t="s">
        <v>901</v>
      </c>
      <c r="E346" s="147" t="s">
        <v>1397</v>
      </c>
      <c r="F346" s="147">
        <v>1</v>
      </c>
      <c r="G346" s="147"/>
      <c r="H346" s="147"/>
      <c r="I346" s="147">
        <v>1</v>
      </c>
      <c r="J346" s="147">
        <v>0</v>
      </c>
      <c r="K346" s="191" t="s">
        <v>852</v>
      </c>
      <c r="L346" s="151">
        <v>8000</v>
      </c>
      <c r="M346" s="150" t="s">
        <v>615</v>
      </c>
      <c r="N346" s="151">
        <f t="shared" si="8"/>
        <v>8000</v>
      </c>
      <c r="O346" s="152"/>
      <c r="P346" s="143"/>
      <c r="Q346" s="143"/>
      <c r="R346" s="143"/>
      <c r="S346" s="143"/>
      <c r="T346" s="143"/>
      <c r="U346" s="143"/>
      <c r="V346" s="143"/>
      <c r="W346" s="143"/>
      <c r="X346" s="143" t="s">
        <v>903</v>
      </c>
      <c r="Y346" s="143"/>
      <c r="Z346" s="143"/>
    </row>
    <row r="347" spans="1:26" ht="57.6">
      <c r="A347" s="145" t="s">
        <v>725</v>
      </c>
      <c r="B347" s="146" t="s">
        <v>128</v>
      </c>
      <c r="C347" s="150" t="s">
        <v>1398</v>
      </c>
      <c r="D347" s="148" t="s">
        <v>901</v>
      </c>
      <c r="E347" s="147" t="s">
        <v>1399</v>
      </c>
      <c r="F347" s="147">
        <v>1</v>
      </c>
      <c r="G347" s="147"/>
      <c r="H347" s="147"/>
      <c r="I347" s="147">
        <v>1</v>
      </c>
      <c r="J347" s="147">
        <v>0</v>
      </c>
      <c r="K347" s="191" t="s">
        <v>852</v>
      </c>
      <c r="L347" s="151">
        <v>8000</v>
      </c>
      <c r="M347" s="150" t="s">
        <v>615</v>
      </c>
      <c r="N347" s="151">
        <f t="shared" si="8"/>
        <v>8000</v>
      </c>
      <c r="O347" s="152"/>
      <c r="P347" s="143"/>
      <c r="Q347" s="143"/>
      <c r="R347" s="143"/>
      <c r="S347" s="143"/>
      <c r="T347" s="143"/>
      <c r="U347" s="143"/>
      <c r="V347" s="143"/>
      <c r="W347" s="143"/>
      <c r="X347" s="143" t="s">
        <v>903</v>
      </c>
      <c r="Y347" s="143"/>
      <c r="Z347" s="143"/>
    </row>
    <row r="348" spans="1:26" ht="57.6">
      <c r="A348" s="145" t="s">
        <v>725</v>
      </c>
      <c r="B348" s="146" t="s">
        <v>128</v>
      </c>
      <c r="C348" s="150" t="s">
        <v>1400</v>
      </c>
      <c r="D348" s="148" t="s">
        <v>901</v>
      </c>
      <c r="E348" s="147" t="s">
        <v>1401</v>
      </c>
      <c r="F348" s="147">
        <v>1</v>
      </c>
      <c r="G348" s="147"/>
      <c r="H348" s="147"/>
      <c r="I348" s="147">
        <v>1</v>
      </c>
      <c r="J348" s="147">
        <v>0</v>
      </c>
      <c r="K348" s="191" t="s">
        <v>852</v>
      </c>
      <c r="L348" s="151">
        <v>8000</v>
      </c>
      <c r="M348" s="150" t="s">
        <v>615</v>
      </c>
      <c r="N348" s="151">
        <f t="shared" si="8"/>
        <v>8000</v>
      </c>
      <c r="O348" s="152"/>
      <c r="P348" s="143"/>
      <c r="Q348" s="143"/>
      <c r="R348" s="143"/>
      <c r="S348" s="143"/>
      <c r="T348" s="143"/>
      <c r="U348" s="143"/>
      <c r="V348" s="143"/>
      <c r="W348" s="143"/>
      <c r="X348" s="143" t="s">
        <v>903</v>
      </c>
      <c r="Y348" s="143"/>
      <c r="Z348" s="143"/>
    </row>
    <row r="349" spans="1:26" ht="57.6">
      <c r="A349" s="145" t="s">
        <v>725</v>
      </c>
      <c r="B349" s="146" t="s">
        <v>128</v>
      </c>
      <c r="C349" s="150" t="s">
        <v>1402</v>
      </c>
      <c r="D349" s="148" t="s">
        <v>901</v>
      </c>
      <c r="E349" s="147" t="s">
        <v>1403</v>
      </c>
      <c r="F349" s="147">
        <v>1</v>
      </c>
      <c r="G349" s="147"/>
      <c r="H349" s="147"/>
      <c r="I349" s="147">
        <v>1</v>
      </c>
      <c r="J349" s="147">
        <v>0</v>
      </c>
      <c r="K349" s="191" t="s">
        <v>852</v>
      </c>
      <c r="L349" s="151">
        <v>8000</v>
      </c>
      <c r="M349" s="150" t="s">
        <v>615</v>
      </c>
      <c r="N349" s="151">
        <f t="shared" si="8"/>
        <v>8000</v>
      </c>
      <c r="O349" s="152"/>
      <c r="P349" s="143"/>
      <c r="Q349" s="143"/>
      <c r="R349" s="143"/>
      <c r="S349" s="143"/>
      <c r="T349" s="143"/>
      <c r="U349" s="143"/>
      <c r="V349" s="143"/>
      <c r="W349" s="143"/>
      <c r="X349" s="143" t="s">
        <v>903</v>
      </c>
      <c r="Y349" s="143"/>
      <c r="Z349" s="143"/>
    </row>
    <row r="350" spans="1:26" ht="57.6">
      <c r="A350" s="145" t="s">
        <v>725</v>
      </c>
      <c r="B350" s="146" t="s">
        <v>128</v>
      </c>
      <c r="C350" s="150" t="s">
        <v>1404</v>
      </c>
      <c r="D350" s="148" t="s">
        <v>901</v>
      </c>
      <c r="E350" s="147" t="s">
        <v>1405</v>
      </c>
      <c r="F350" s="147">
        <v>1</v>
      </c>
      <c r="G350" s="147"/>
      <c r="H350" s="147"/>
      <c r="I350" s="147">
        <v>1</v>
      </c>
      <c r="J350" s="147">
        <v>0</v>
      </c>
      <c r="K350" s="191" t="s">
        <v>852</v>
      </c>
      <c r="L350" s="151">
        <v>8000</v>
      </c>
      <c r="M350" s="150" t="s">
        <v>615</v>
      </c>
      <c r="N350" s="151">
        <f t="shared" si="8"/>
        <v>8000</v>
      </c>
      <c r="O350" s="152"/>
      <c r="P350" s="143"/>
      <c r="Q350" s="143"/>
      <c r="R350" s="143"/>
      <c r="S350" s="143"/>
      <c r="T350" s="143"/>
      <c r="U350" s="143"/>
      <c r="V350" s="143"/>
      <c r="W350" s="143"/>
      <c r="X350" s="143" t="s">
        <v>903</v>
      </c>
      <c r="Y350" s="143"/>
      <c r="Z350" s="143"/>
    </row>
    <row r="351" spans="1:26" ht="57.6">
      <c r="A351" s="145" t="s">
        <v>725</v>
      </c>
      <c r="B351" s="146" t="s">
        <v>128</v>
      </c>
      <c r="C351" s="150" t="s">
        <v>1406</v>
      </c>
      <c r="D351" s="148" t="s">
        <v>901</v>
      </c>
      <c r="E351" s="147" t="s">
        <v>1407</v>
      </c>
      <c r="F351" s="147">
        <v>1</v>
      </c>
      <c r="G351" s="147"/>
      <c r="H351" s="147"/>
      <c r="I351" s="147">
        <v>1</v>
      </c>
      <c r="J351" s="147">
        <v>0</v>
      </c>
      <c r="K351" s="191" t="s">
        <v>852</v>
      </c>
      <c r="L351" s="151">
        <v>8000</v>
      </c>
      <c r="M351" s="150" t="s">
        <v>615</v>
      </c>
      <c r="N351" s="151">
        <f t="shared" si="8"/>
        <v>8000</v>
      </c>
      <c r="O351" s="152"/>
      <c r="P351" s="143"/>
      <c r="Q351" s="143"/>
      <c r="R351" s="143"/>
      <c r="S351" s="143"/>
      <c r="T351" s="143"/>
      <c r="U351" s="143"/>
      <c r="V351" s="143"/>
      <c r="W351" s="143"/>
      <c r="X351" s="143" t="s">
        <v>903</v>
      </c>
      <c r="Y351" s="143"/>
      <c r="Z351" s="143"/>
    </row>
    <row r="352" spans="1:26" ht="43.2">
      <c r="A352" s="145" t="s">
        <v>725</v>
      </c>
      <c r="B352" s="146" t="s">
        <v>128</v>
      </c>
      <c r="C352" s="150" t="s">
        <v>1408</v>
      </c>
      <c r="D352" s="143" t="s">
        <v>733</v>
      </c>
      <c r="E352" s="150" t="s">
        <v>1409</v>
      </c>
      <c r="F352" s="150">
        <v>1</v>
      </c>
      <c r="G352" s="150">
        <v>1</v>
      </c>
      <c r="H352" s="150"/>
      <c r="I352" s="150">
        <v>2</v>
      </c>
      <c r="J352" s="150">
        <v>0</v>
      </c>
      <c r="K352" s="150" t="s">
        <v>852</v>
      </c>
      <c r="L352" s="151">
        <v>4000</v>
      </c>
      <c r="M352" s="150" t="s">
        <v>615</v>
      </c>
      <c r="N352" s="151">
        <f t="shared" si="8"/>
        <v>8000</v>
      </c>
      <c r="O352" s="152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spans="1:26" ht="43.2">
      <c r="A353" s="145" t="s">
        <v>725</v>
      </c>
      <c r="B353" s="146" t="s">
        <v>128</v>
      </c>
      <c r="C353" s="150" t="s">
        <v>1410</v>
      </c>
      <c r="D353" s="143" t="s">
        <v>733</v>
      </c>
      <c r="E353" s="150" t="s">
        <v>1409</v>
      </c>
      <c r="F353" s="150">
        <v>1</v>
      </c>
      <c r="G353" s="150">
        <v>1</v>
      </c>
      <c r="H353" s="150"/>
      <c r="I353" s="150">
        <v>2</v>
      </c>
      <c r="J353" s="150">
        <v>0</v>
      </c>
      <c r="K353" s="150" t="s">
        <v>852</v>
      </c>
      <c r="L353" s="151">
        <v>4000</v>
      </c>
      <c r="M353" s="150" t="s">
        <v>615</v>
      </c>
      <c r="N353" s="151">
        <f t="shared" si="8"/>
        <v>8000</v>
      </c>
      <c r="O353" s="152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spans="1:26" ht="43.2">
      <c r="A354" s="145" t="s">
        <v>680</v>
      </c>
      <c r="B354" s="146" t="s">
        <v>138</v>
      </c>
      <c r="C354" s="150" t="s">
        <v>696</v>
      </c>
      <c r="D354" s="143" t="s">
        <v>1411</v>
      </c>
      <c r="E354" s="150" t="s">
        <v>1412</v>
      </c>
      <c r="F354" s="150"/>
      <c r="G354" s="150">
        <v>4</v>
      </c>
      <c r="H354" s="150"/>
      <c r="I354" s="150">
        <v>4</v>
      </c>
      <c r="J354" s="150"/>
      <c r="K354" s="150" t="s">
        <v>690</v>
      </c>
      <c r="L354" s="151">
        <v>2000</v>
      </c>
      <c r="M354" s="150" t="s">
        <v>615</v>
      </c>
      <c r="N354" s="151">
        <f t="shared" si="8"/>
        <v>8000</v>
      </c>
      <c r="O354" s="152"/>
      <c r="P354" s="143"/>
      <c r="Q354" s="143"/>
      <c r="R354" s="143"/>
      <c r="S354" s="143"/>
      <c r="T354" s="143"/>
      <c r="U354" s="143"/>
      <c r="V354" s="143"/>
      <c r="W354" s="143"/>
      <c r="X354" s="143" t="s">
        <v>862</v>
      </c>
      <c r="Y354" s="143"/>
      <c r="Z354" s="143"/>
    </row>
    <row r="355" spans="1:26" ht="43.2">
      <c r="A355" s="145" t="s">
        <v>680</v>
      </c>
      <c r="B355" s="146" t="s">
        <v>138</v>
      </c>
      <c r="C355" s="150" t="s">
        <v>696</v>
      </c>
      <c r="D355" s="143" t="s">
        <v>1413</v>
      </c>
      <c r="E355" s="150" t="s">
        <v>1414</v>
      </c>
      <c r="F355" s="150"/>
      <c r="G355" s="150">
        <v>4</v>
      </c>
      <c r="H355" s="150"/>
      <c r="I355" s="150">
        <v>4</v>
      </c>
      <c r="J355" s="150"/>
      <c r="K355" s="150" t="s">
        <v>690</v>
      </c>
      <c r="L355" s="151">
        <v>2000</v>
      </c>
      <c r="M355" s="150" t="s">
        <v>615</v>
      </c>
      <c r="N355" s="151">
        <f t="shared" si="8"/>
        <v>8000</v>
      </c>
      <c r="O355" s="152"/>
      <c r="P355" s="143"/>
      <c r="Q355" s="143"/>
      <c r="R355" s="143"/>
      <c r="S355" s="143"/>
      <c r="T355" s="143"/>
      <c r="U355" s="143"/>
      <c r="V355" s="143"/>
      <c r="W355" s="143"/>
      <c r="X355" s="143" t="s">
        <v>862</v>
      </c>
      <c r="Y355" s="143"/>
      <c r="Z355" s="143"/>
    </row>
    <row r="356" spans="1:26" ht="115.2">
      <c r="A356" s="145" t="s">
        <v>725</v>
      </c>
      <c r="B356" s="146" t="s">
        <v>128</v>
      </c>
      <c r="C356" s="196" t="s">
        <v>1415</v>
      </c>
      <c r="D356" s="169" t="s">
        <v>841</v>
      </c>
      <c r="E356" s="145" t="s">
        <v>1416</v>
      </c>
      <c r="F356" s="145"/>
      <c r="G356" s="145">
        <v>1</v>
      </c>
      <c r="H356" s="145"/>
      <c r="I356" s="171">
        <v>1</v>
      </c>
      <c r="J356" s="171">
        <v>1</v>
      </c>
      <c r="K356" s="196" t="s">
        <v>729</v>
      </c>
      <c r="L356" s="151">
        <v>7850</v>
      </c>
      <c r="M356" s="150" t="s">
        <v>615</v>
      </c>
      <c r="N356" s="151">
        <f t="shared" si="8"/>
        <v>7850</v>
      </c>
      <c r="O356" s="152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spans="1:26" ht="43.2">
      <c r="A357" s="200" t="s">
        <v>680</v>
      </c>
      <c r="B357" s="200" t="s">
        <v>138</v>
      </c>
      <c r="C357" s="200" t="s">
        <v>1149</v>
      </c>
      <c r="D357" s="201" t="s">
        <v>1150</v>
      </c>
      <c r="E357" s="200" t="s">
        <v>1417</v>
      </c>
      <c r="F357" s="200"/>
      <c r="G357" s="200"/>
      <c r="H357" s="200"/>
      <c r="I357" s="200">
        <v>0</v>
      </c>
      <c r="J357" s="200"/>
      <c r="K357" s="202" t="s">
        <v>690</v>
      </c>
      <c r="L357" s="203">
        <v>1300</v>
      </c>
      <c r="M357" s="200" t="s">
        <v>615</v>
      </c>
      <c r="N357" s="203">
        <f t="shared" si="8"/>
        <v>0</v>
      </c>
      <c r="O357" s="203"/>
      <c r="P357" s="205"/>
      <c r="Q357" s="205"/>
      <c r="R357" s="205"/>
      <c r="S357" s="205"/>
      <c r="T357" s="205"/>
      <c r="U357" s="205"/>
      <c r="V357" s="205"/>
      <c r="W357" s="205"/>
      <c r="X357" s="205" t="s">
        <v>1152</v>
      </c>
      <c r="Y357" s="143"/>
      <c r="Z357" s="143"/>
    </row>
    <row r="358" spans="1:26">
      <c r="A358" s="177" t="s">
        <v>700</v>
      </c>
      <c r="B358" s="177" t="s">
        <v>124</v>
      </c>
      <c r="C358" s="177" t="s">
        <v>707</v>
      </c>
      <c r="D358" s="193" t="s">
        <v>887</v>
      </c>
      <c r="E358" s="177" t="s">
        <v>1418</v>
      </c>
      <c r="F358" s="177">
        <v>40</v>
      </c>
      <c r="G358" s="177">
        <v>37</v>
      </c>
      <c r="H358" s="177"/>
      <c r="I358" s="177">
        <v>77</v>
      </c>
      <c r="J358" s="177">
        <v>0</v>
      </c>
      <c r="K358" s="194" t="s">
        <v>684</v>
      </c>
      <c r="L358" s="159">
        <v>100</v>
      </c>
      <c r="M358" s="177" t="s">
        <v>615</v>
      </c>
      <c r="N358" s="151">
        <f t="shared" si="8"/>
        <v>7700</v>
      </c>
      <c r="O358" s="152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spans="1:26" ht="115.2">
      <c r="A359" s="145" t="s">
        <v>725</v>
      </c>
      <c r="B359" s="146" t="s">
        <v>128</v>
      </c>
      <c r="C359" s="168" t="s">
        <v>1419</v>
      </c>
      <c r="D359" s="169" t="s">
        <v>733</v>
      </c>
      <c r="E359" s="145" t="s">
        <v>1420</v>
      </c>
      <c r="F359" s="145">
        <v>2</v>
      </c>
      <c r="G359" s="145"/>
      <c r="H359" s="145"/>
      <c r="I359" s="172">
        <v>2</v>
      </c>
      <c r="J359" s="172">
        <v>0</v>
      </c>
      <c r="K359" s="172" t="s">
        <v>729</v>
      </c>
      <c r="L359" s="173">
        <v>3800</v>
      </c>
      <c r="M359" s="150" t="s">
        <v>615</v>
      </c>
      <c r="N359" s="151">
        <f t="shared" si="8"/>
        <v>7600</v>
      </c>
      <c r="O359" s="152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spans="1:26">
      <c r="A360" s="145" t="s">
        <v>700</v>
      </c>
      <c r="B360" s="146" t="s">
        <v>124</v>
      </c>
      <c r="C360" s="145" t="s">
        <v>707</v>
      </c>
      <c r="D360" s="157" t="s">
        <v>887</v>
      </c>
      <c r="E360" s="145" t="s">
        <v>1421</v>
      </c>
      <c r="F360" s="145"/>
      <c r="G360" s="145">
        <v>50</v>
      </c>
      <c r="H360" s="145"/>
      <c r="I360" s="145">
        <v>50</v>
      </c>
      <c r="J360" s="145">
        <v>0</v>
      </c>
      <c r="K360" s="158" t="s">
        <v>684</v>
      </c>
      <c r="L360" s="159">
        <v>150</v>
      </c>
      <c r="M360" s="150" t="s">
        <v>615</v>
      </c>
      <c r="N360" s="151">
        <f t="shared" si="8"/>
        <v>7500</v>
      </c>
      <c r="O360" s="152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spans="1:26">
      <c r="A361" s="145" t="s">
        <v>700</v>
      </c>
      <c r="B361" s="146" t="s">
        <v>124</v>
      </c>
      <c r="C361" s="145" t="s">
        <v>707</v>
      </c>
      <c r="D361" s="157" t="s">
        <v>887</v>
      </c>
      <c r="E361" s="145" t="s">
        <v>1422</v>
      </c>
      <c r="F361" s="145"/>
      <c r="G361" s="145">
        <v>50</v>
      </c>
      <c r="H361" s="145"/>
      <c r="I361" s="145">
        <v>50</v>
      </c>
      <c r="J361" s="145">
        <v>0</v>
      </c>
      <c r="K361" s="158" t="s">
        <v>684</v>
      </c>
      <c r="L361" s="159">
        <v>150</v>
      </c>
      <c r="M361" s="150" t="s">
        <v>615</v>
      </c>
      <c r="N361" s="151">
        <f t="shared" si="8"/>
        <v>7500</v>
      </c>
      <c r="O361" s="152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spans="1:26">
      <c r="A362" s="145" t="s">
        <v>700</v>
      </c>
      <c r="B362" s="146" t="s">
        <v>124</v>
      </c>
      <c r="C362" s="145" t="s">
        <v>707</v>
      </c>
      <c r="D362" s="157" t="s">
        <v>887</v>
      </c>
      <c r="E362" s="145" t="s">
        <v>1423</v>
      </c>
      <c r="F362" s="145"/>
      <c r="G362" s="145">
        <v>50</v>
      </c>
      <c r="H362" s="145"/>
      <c r="I362" s="145">
        <v>50</v>
      </c>
      <c r="J362" s="145">
        <v>0</v>
      </c>
      <c r="K362" s="158" t="s">
        <v>684</v>
      </c>
      <c r="L362" s="159">
        <v>150</v>
      </c>
      <c r="M362" s="150" t="s">
        <v>615</v>
      </c>
      <c r="N362" s="151">
        <f t="shared" si="8"/>
        <v>7500</v>
      </c>
      <c r="O362" s="152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spans="1:26">
      <c r="A363" s="145" t="s">
        <v>700</v>
      </c>
      <c r="B363" s="146" t="s">
        <v>124</v>
      </c>
      <c r="C363" s="145" t="s">
        <v>707</v>
      </c>
      <c r="D363" s="157" t="s">
        <v>887</v>
      </c>
      <c r="E363" s="145" t="s">
        <v>1424</v>
      </c>
      <c r="F363" s="145"/>
      <c r="G363" s="145">
        <v>50</v>
      </c>
      <c r="H363" s="145"/>
      <c r="I363" s="145">
        <v>50</v>
      </c>
      <c r="J363" s="145">
        <v>0</v>
      </c>
      <c r="K363" s="158" t="s">
        <v>684</v>
      </c>
      <c r="L363" s="159">
        <v>150</v>
      </c>
      <c r="M363" s="150" t="s">
        <v>615</v>
      </c>
      <c r="N363" s="151">
        <f t="shared" si="8"/>
        <v>7500</v>
      </c>
      <c r="O363" s="152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spans="1:26">
      <c r="A364" s="145" t="s">
        <v>700</v>
      </c>
      <c r="B364" s="146" t="s">
        <v>124</v>
      </c>
      <c r="C364" s="145" t="s">
        <v>707</v>
      </c>
      <c r="D364" s="157" t="s">
        <v>887</v>
      </c>
      <c r="E364" s="145" t="s">
        <v>1425</v>
      </c>
      <c r="F364" s="145"/>
      <c r="G364" s="145">
        <v>5</v>
      </c>
      <c r="H364" s="145"/>
      <c r="I364" s="145">
        <v>5</v>
      </c>
      <c r="J364" s="145">
        <v>0</v>
      </c>
      <c r="K364" s="158" t="s">
        <v>684</v>
      </c>
      <c r="L364" s="159">
        <v>200</v>
      </c>
      <c r="M364" s="150" t="s">
        <v>615</v>
      </c>
      <c r="N364" s="151">
        <f t="shared" si="8"/>
        <v>1000</v>
      </c>
      <c r="O364" s="152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spans="1:26">
      <c r="A365" s="145" t="s">
        <v>700</v>
      </c>
      <c r="B365" s="146" t="s">
        <v>124</v>
      </c>
      <c r="C365" s="145" t="s">
        <v>707</v>
      </c>
      <c r="D365" s="157" t="s">
        <v>887</v>
      </c>
      <c r="E365" s="145" t="s">
        <v>1426</v>
      </c>
      <c r="F365" s="145"/>
      <c r="G365" s="145">
        <v>5</v>
      </c>
      <c r="H365" s="145"/>
      <c r="I365" s="145">
        <v>5</v>
      </c>
      <c r="J365" s="145">
        <v>0</v>
      </c>
      <c r="K365" s="158" t="s">
        <v>684</v>
      </c>
      <c r="L365" s="159">
        <v>200</v>
      </c>
      <c r="M365" s="150" t="s">
        <v>615</v>
      </c>
      <c r="N365" s="151">
        <f t="shared" si="8"/>
        <v>1000</v>
      </c>
      <c r="O365" s="152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spans="1:26">
      <c r="A366" s="145" t="s">
        <v>700</v>
      </c>
      <c r="B366" s="146" t="s">
        <v>124</v>
      </c>
      <c r="C366" s="145" t="s">
        <v>707</v>
      </c>
      <c r="D366" s="157" t="s">
        <v>887</v>
      </c>
      <c r="E366" s="145" t="s">
        <v>1427</v>
      </c>
      <c r="F366" s="145"/>
      <c r="G366" s="145">
        <v>5</v>
      </c>
      <c r="H366" s="145"/>
      <c r="I366" s="145">
        <v>5</v>
      </c>
      <c r="J366" s="145">
        <v>0</v>
      </c>
      <c r="K366" s="158" t="s">
        <v>684</v>
      </c>
      <c r="L366" s="159">
        <v>200</v>
      </c>
      <c r="M366" s="150" t="s">
        <v>615</v>
      </c>
      <c r="N366" s="151">
        <f t="shared" si="8"/>
        <v>1000</v>
      </c>
      <c r="O366" s="152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spans="1:26">
      <c r="A367" s="145" t="s">
        <v>700</v>
      </c>
      <c r="B367" s="146" t="s">
        <v>124</v>
      </c>
      <c r="C367" s="145" t="s">
        <v>707</v>
      </c>
      <c r="D367" s="157" t="s">
        <v>887</v>
      </c>
      <c r="E367" s="145" t="s">
        <v>1428</v>
      </c>
      <c r="F367" s="145"/>
      <c r="G367" s="145">
        <v>5</v>
      </c>
      <c r="H367" s="145"/>
      <c r="I367" s="145">
        <v>5</v>
      </c>
      <c r="J367" s="145">
        <v>0</v>
      </c>
      <c r="K367" s="158" t="s">
        <v>684</v>
      </c>
      <c r="L367" s="159">
        <v>200</v>
      </c>
      <c r="M367" s="150" t="s">
        <v>615</v>
      </c>
      <c r="N367" s="151">
        <f t="shared" si="8"/>
        <v>1000</v>
      </c>
      <c r="O367" s="152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spans="1:26">
      <c r="A368" s="145" t="s">
        <v>700</v>
      </c>
      <c r="B368" s="146" t="s">
        <v>124</v>
      </c>
      <c r="C368" s="145" t="s">
        <v>707</v>
      </c>
      <c r="D368" s="157" t="s">
        <v>1429</v>
      </c>
      <c r="E368" s="145" t="s">
        <v>1430</v>
      </c>
      <c r="F368" s="145">
        <v>5</v>
      </c>
      <c r="G368" s="145"/>
      <c r="H368" s="145"/>
      <c r="I368" s="145">
        <v>5</v>
      </c>
      <c r="J368" s="145">
        <v>0</v>
      </c>
      <c r="K368" s="158" t="s">
        <v>684</v>
      </c>
      <c r="L368" s="151">
        <v>1500</v>
      </c>
      <c r="M368" s="150" t="s">
        <v>615</v>
      </c>
      <c r="N368" s="151">
        <f t="shared" si="8"/>
        <v>7500</v>
      </c>
      <c r="O368" s="152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spans="1:26">
      <c r="A369" s="145" t="s">
        <v>700</v>
      </c>
      <c r="B369" s="146" t="s">
        <v>124</v>
      </c>
      <c r="C369" s="145" t="s">
        <v>707</v>
      </c>
      <c r="D369" s="157" t="s">
        <v>1429</v>
      </c>
      <c r="E369" s="145" t="s">
        <v>1431</v>
      </c>
      <c r="F369" s="145">
        <v>5</v>
      </c>
      <c r="G369" s="145"/>
      <c r="H369" s="145"/>
      <c r="I369" s="145">
        <v>5</v>
      </c>
      <c r="J369" s="145">
        <v>0</v>
      </c>
      <c r="K369" s="158" t="s">
        <v>684</v>
      </c>
      <c r="L369" s="151">
        <v>1500</v>
      </c>
      <c r="M369" s="150" t="s">
        <v>615</v>
      </c>
      <c r="N369" s="151">
        <f t="shared" si="8"/>
        <v>7500</v>
      </c>
      <c r="O369" s="152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spans="1:26">
      <c r="A370" s="145" t="s">
        <v>700</v>
      </c>
      <c r="B370" s="146" t="s">
        <v>124</v>
      </c>
      <c r="C370" s="145" t="s">
        <v>707</v>
      </c>
      <c r="D370" s="157" t="s">
        <v>1432</v>
      </c>
      <c r="E370" s="145" t="s">
        <v>1433</v>
      </c>
      <c r="F370" s="145"/>
      <c r="G370" s="145">
        <v>5</v>
      </c>
      <c r="H370" s="145"/>
      <c r="I370" s="145">
        <v>5</v>
      </c>
      <c r="J370" s="145">
        <v>0</v>
      </c>
      <c r="K370" s="158" t="s">
        <v>684</v>
      </c>
      <c r="L370" s="151">
        <v>1500</v>
      </c>
      <c r="M370" s="150" t="s">
        <v>615</v>
      </c>
      <c r="N370" s="151">
        <f t="shared" si="8"/>
        <v>7500</v>
      </c>
      <c r="O370" s="152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spans="1:26">
      <c r="A371" s="145" t="s">
        <v>832</v>
      </c>
      <c r="B371" s="146" t="s">
        <v>128</v>
      </c>
      <c r="C371" s="150" t="s">
        <v>833</v>
      </c>
      <c r="D371" s="166" t="s">
        <v>1434</v>
      </c>
      <c r="E371" s="160" t="s">
        <v>1435</v>
      </c>
      <c r="F371" s="160"/>
      <c r="G371" s="160">
        <v>3</v>
      </c>
      <c r="H371" s="160"/>
      <c r="I371" s="190">
        <v>3</v>
      </c>
      <c r="J371" s="145">
        <v>0</v>
      </c>
      <c r="K371" s="158" t="s">
        <v>684</v>
      </c>
      <c r="L371" s="151">
        <v>2500</v>
      </c>
      <c r="M371" s="150" t="s">
        <v>615</v>
      </c>
      <c r="N371" s="151">
        <f t="shared" si="8"/>
        <v>7500</v>
      </c>
      <c r="O371" s="167" t="s">
        <v>723</v>
      </c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spans="1:26" ht="28.8">
      <c r="A372" s="145" t="s">
        <v>680</v>
      </c>
      <c r="B372" s="146" t="s">
        <v>138</v>
      </c>
      <c r="C372" s="150" t="s">
        <v>696</v>
      </c>
      <c r="D372" s="143" t="s">
        <v>1436</v>
      </c>
      <c r="E372" s="150" t="s">
        <v>1437</v>
      </c>
      <c r="F372" s="150">
        <v>3</v>
      </c>
      <c r="G372" s="150"/>
      <c r="H372" s="150"/>
      <c r="I372" s="150">
        <v>3</v>
      </c>
      <c r="J372" s="150"/>
      <c r="K372" s="150" t="s">
        <v>690</v>
      </c>
      <c r="L372" s="151">
        <v>2500</v>
      </c>
      <c r="M372" s="150" t="s">
        <v>615</v>
      </c>
      <c r="N372" s="151">
        <f t="shared" si="8"/>
        <v>7500</v>
      </c>
      <c r="O372" s="152"/>
      <c r="P372" s="143"/>
      <c r="Q372" s="143"/>
      <c r="R372" s="143"/>
      <c r="S372" s="143"/>
      <c r="T372" s="143"/>
      <c r="U372" s="143"/>
      <c r="V372" s="143"/>
      <c r="W372" s="143"/>
      <c r="X372" s="143" t="s">
        <v>862</v>
      </c>
      <c r="Y372" s="143"/>
      <c r="Z372" s="143"/>
    </row>
    <row r="373" spans="1:26">
      <c r="A373" s="145" t="s">
        <v>781</v>
      </c>
      <c r="B373" s="146" t="s">
        <v>118</v>
      </c>
      <c r="C373" s="150" t="s">
        <v>1246</v>
      </c>
      <c r="D373" s="143" t="s">
        <v>1438</v>
      </c>
      <c r="E373" s="150" t="s">
        <v>1439</v>
      </c>
      <c r="F373" s="150">
        <v>2</v>
      </c>
      <c r="G373" s="150">
        <v>3</v>
      </c>
      <c r="H373" s="150"/>
      <c r="I373" s="150">
        <v>5</v>
      </c>
      <c r="J373" s="150">
        <v>0</v>
      </c>
      <c r="K373" s="162" t="s">
        <v>684</v>
      </c>
      <c r="L373" s="199">
        <v>18000000</v>
      </c>
      <c r="M373" s="150" t="s">
        <v>785</v>
      </c>
      <c r="N373" s="151">
        <f>I373*L373/(12240)</f>
        <v>7352.9411764705883</v>
      </c>
      <c r="O373" s="167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spans="1:26">
      <c r="A374" s="145" t="s">
        <v>700</v>
      </c>
      <c r="B374" s="146" t="s">
        <v>124</v>
      </c>
      <c r="C374" s="145" t="s">
        <v>707</v>
      </c>
      <c r="D374" s="157" t="s">
        <v>887</v>
      </c>
      <c r="E374" s="145" t="s">
        <v>1440</v>
      </c>
      <c r="F374" s="145"/>
      <c r="G374" s="145">
        <v>48</v>
      </c>
      <c r="H374" s="145"/>
      <c r="I374" s="145">
        <v>48</v>
      </c>
      <c r="J374" s="145">
        <v>0</v>
      </c>
      <c r="K374" s="158" t="s">
        <v>684</v>
      </c>
      <c r="L374" s="159">
        <v>150</v>
      </c>
      <c r="M374" s="150" t="s">
        <v>615</v>
      </c>
      <c r="N374" s="151">
        <f t="shared" ref="N374:N425" si="9">I374*L374</f>
        <v>7200</v>
      </c>
      <c r="O374" s="152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spans="1:26" ht="28.8">
      <c r="A375" s="145" t="s">
        <v>700</v>
      </c>
      <c r="B375" s="146" t="s">
        <v>124</v>
      </c>
      <c r="C375" s="145" t="s">
        <v>707</v>
      </c>
      <c r="D375" s="157" t="s">
        <v>1441</v>
      </c>
      <c r="E375" s="145" t="s">
        <v>1442</v>
      </c>
      <c r="F375" s="145"/>
      <c r="G375" s="145">
        <v>6</v>
      </c>
      <c r="H375" s="145"/>
      <c r="I375" s="150">
        <v>6</v>
      </c>
      <c r="J375" s="150">
        <v>0</v>
      </c>
      <c r="K375" s="158" t="s">
        <v>684</v>
      </c>
      <c r="L375" s="151">
        <v>1200</v>
      </c>
      <c r="M375" s="150" t="s">
        <v>615</v>
      </c>
      <c r="N375" s="151">
        <f t="shared" si="9"/>
        <v>7200</v>
      </c>
      <c r="O375" s="152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spans="1:26">
      <c r="A376" s="145" t="s">
        <v>832</v>
      </c>
      <c r="B376" s="146" t="s">
        <v>128</v>
      </c>
      <c r="C376" s="150" t="s">
        <v>833</v>
      </c>
      <c r="D376" s="166" t="s">
        <v>1443</v>
      </c>
      <c r="E376" s="160" t="s">
        <v>1444</v>
      </c>
      <c r="F376" s="160"/>
      <c r="G376" s="160">
        <v>6</v>
      </c>
      <c r="H376" s="160"/>
      <c r="I376" s="189">
        <v>6</v>
      </c>
      <c r="J376" s="145">
        <v>0</v>
      </c>
      <c r="K376" s="158" t="s">
        <v>684</v>
      </c>
      <c r="L376" s="151">
        <v>1200</v>
      </c>
      <c r="M376" s="150" t="s">
        <v>615</v>
      </c>
      <c r="N376" s="151">
        <f t="shared" si="9"/>
        <v>7200</v>
      </c>
      <c r="O376" s="167" t="s">
        <v>723</v>
      </c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spans="1:26" ht="28.8">
      <c r="A377" s="145" t="s">
        <v>832</v>
      </c>
      <c r="B377" s="146" t="s">
        <v>128</v>
      </c>
      <c r="C377" s="150" t="s">
        <v>833</v>
      </c>
      <c r="D377" s="166" t="s">
        <v>1445</v>
      </c>
      <c r="E377" s="160" t="s">
        <v>1446</v>
      </c>
      <c r="F377" s="160"/>
      <c r="G377" s="160">
        <v>3</v>
      </c>
      <c r="H377" s="160"/>
      <c r="I377" s="189">
        <v>3</v>
      </c>
      <c r="J377" s="145">
        <v>0</v>
      </c>
      <c r="K377" s="158" t="s">
        <v>684</v>
      </c>
      <c r="L377" s="151">
        <v>2400</v>
      </c>
      <c r="M377" s="150" t="s">
        <v>615</v>
      </c>
      <c r="N377" s="151">
        <f t="shared" si="9"/>
        <v>7200</v>
      </c>
      <c r="O377" s="167" t="s">
        <v>723</v>
      </c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spans="1:26">
      <c r="A378" s="145" t="s">
        <v>832</v>
      </c>
      <c r="B378" s="146" t="s">
        <v>128</v>
      </c>
      <c r="C378" s="150" t="s">
        <v>833</v>
      </c>
      <c r="D378" s="166" t="s">
        <v>1447</v>
      </c>
      <c r="E378" s="160" t="s">
        <v>1448</v>
      </c>
      <c r="F378" s="160"/>
      <c r="G378" s="160">
        <v>3</v>
      </c>
      <c r="H378" s="160"/>
      <c r="I378" s="190">
        <v>3</v>
      </c>
      <c r="J378" s="145">
        <v>0</v>
      </c>
      <c r="K378" s="158" t="s">
        <v>684</v>
      </c>
      <c r="L378" s="151">
        <v>2400</v>
      </c>
      <c r="M378" s="150" t="s">
        <v>615</v>
      </c>
      <c r="N378" s="151">
        <f t="shared" si="9"/>
        <v>7200</v>
      </c>
      <c r="O378" s="167" t="s">
        <v>723</v>
      </c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spans="1:26">
      <c r="A379" s="145" t="s">
        <v>832</v>
      </c>
      <c r="B379" s="146" t="s">
        <v>128</v>
      </c>
      <c r="C379" s="150" t="s">
        <v>833</v>
      </c>
      <c r="D379" s="166" t="s">
        <v>1449</v>
      </c>
      <c r="E379" s="160" t="s">
        <v>1450</v>
      </c>
      <c r="F379" s="160"/>
      <c r="G379" s="160">
        <v>6</v>
      </c>
      <c r="H379" s="160"/>
      <c r="I379" s="149">
        <v>6</v>
      </c>
      <c r="J379" s="145">
        <v>0</v>
      </c>
      <c r="K379" s="158" t="s">
        <v>684</v>
      </c>
      <c r="L379" s="151">
        <v>1200</v>
      </c>
      <c r="M379" s="150" t="s">
        <v>615</v>
      </c>
      <c r="N379" s="151">
        <f t="shared" si="9"/>
        <v>7200</v>
      </c>
      <c r="O379" s="167" t="s">
        <v>723</v>
      </c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spans="1:26" ht="28.8">
      <c r="A380" s="145" t="s">
        <v>832</v>
      </c>
      <c r="B380" s="146" t="s">
        <v>128</v>
      </c>
      <c r="C380" s="150" t="s">
        <v>833</v>
      </c>
      <c r="D380" s="166" t="s">
        <v>1451</v>
      </c>
      <c r="E380" s="160" t="s">
        <v>1452</v>
      </c>
      <c r="F380" s="160"/>
      <c r="G380" s="160">
        <v>6</v>
      </c>
      <c r="H380" s="160"/>
      <c r="I380" s="190">
        <v>6</v>
      </c>
      <c r="J380" s="145">
        <v>0</v>
      </c>
      <c r="K380" s="158" t="s">
        <v>684</v>
      </c>
      <c r="L380" s="151">
        <v>1200</v>
      </c>
      <c r="M380" s="150" t="s">
        <v>615</v>
      </c>
      <c r="N380" s="151">
        <f t="shared" si="9"/>
        <v>7200</v>
      </c>
      <c r="O380" s="167" t="s">
        <v>723</v>
      </c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spans="1:26">
      <c r="A381" s="145" t="s">
        <v>832</v>
      </c>
      <c r="B381" s="146" t="s">
        <v>128</v>
      </c>
      <c r="C381" s="150" t="s">
        <v>833</v>
      </c>
      <c r="D381" s="166" t="s">
        <v>1453</v>
      </c>
      <c r="E381" s="160" t="s">
        <v>1454</v>
      </c>
      <c r="F381" s="160"/>
      <c r="G381" s="160">
        <v>3</v>
      </c>
      <c r="H381" s="160"/>
      <c r="I381" s="190">
        <v>3</v>
      </c>
      <c r="J381" s="145">
        <v>0</v>
      </c>
      <c r="K381" s="158" t="s">
        <v>684</v>
      </c>
      <c r="L381" s="151">
        <v>2400</v>
      </c>
      <c r="M381" s="150" t="s">
        <v>615</v>
      </c>
      <c r="N381" s="151">
        <f t="shared" si="9"/>
        <v>7200</v>
      </c>
      <c r="O381" s="167" t="s">
        <v>723</v>
      </c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spans="1:26">
      <c r="A382" s="145" t="s">
        <v>832</v>
      </c>
      <c r="B382" s="146" t="s">
        <v>128</v>
      </c>
      <c r="C382" s="150" t="s">
        <v>833</v>
      </c>
      <c r="D382" s="166" t="s">
        <v>1455</v>
      </c>
      <c r="E382" s="160" t="s">
        <v>1456</v>
      </c>
      <c r="F382" s="160"/>
      <c r="G382" s="160">
        <v>3</v>
      </c>
      <c r="H382" s="160"/>
      <c r="I382" s="190">
        <v>3</v>
      </c>
      <c r="J382" s="145">
        <v>0</v>
      </c>
      <c r="K382" s="158" t="s">
        <v>684</v>
      </c>
      <c r="L382" s="151">
        <v>2400</v>
      </c>
      <c r="M382" s="150" t="s">
        <v>615</v>
      </c>
      <c r="N382" s="151">
        <f t="shared" si="9"/>
        <v>7200</v>
      </c>
      <c r="O382" s="167" t="s">
        <v>723</v>
      </c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spans="1:26">
      <c r="A383" s="145" t="s">
        <v>832</v>
      </c>
      <c r="B383" s="146" t="s">
        <v>128</v>
      </c>
      <c r="C383" s="150" t="s">
        <v>833</v>
      </c>
      <c r="D383" s="166" t="s">
        <v>1457</v>
      </c>
      <c r="E383" s="160" t="s">
        <v>1458</v>
      </c>
      <c r="F383" s="160"/>
      <c r="G383" s="160">
        <v>3</v>
      </c>
      <c r="H383" s="160"/>
      <c r="I383" s="189">
        <v>3</v>
      </c>
      <c r="J383" s="145">
        <v>0</v>
      </c>
      <c r="K383" s="158" t="s">
        <v>684</v>
      </c>
      <c r="L383" s="151">
        <v>2400</v>
      </c>
      <c r="M383" s="150" t="s">
        <v>615</v>
      </c>
      <c r="N383" s="151">
        <f t="shared" si="9"/>
        <v>7200</v>
      </c>
      <c r="O383" s="167" t="s">
        <v>723</v>
      </c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spans="1:26" ht="43.2">
      <c r="A384" s="145" t="s">
        <v>744</v>
      </c>
      <c r="B384" s="146" t="s">
        <v>138</v>
      </c>
      <c r="C384" s="145" t="s">
        <v>1459</v>
      </c>
      <c r="D384" s="184" t="s">
        <v>868</v>
      </c>
      <c r="E384" s="145" t="s">
        <v>1460</v>
      </c>
      <c r="F384" s="145"/>
      <c r="G384" s="145">
        <v>8</v>
      </c>
      <c r="H384" s="145"/>
      <c r="I384" s="145">
        <v>8</v>
      </c>
      <c r="J384" s="187">
        <v>1</v>
      </c>
      <c r="K384" s="162" t="s">
        <v>870</v>
      </c>
      <c r="L384" s="173">
        <v>900</v>
      </c>
      <c r="M384" s="150" t="s">
        <v>615</v>
      </c>
      <c r="N384" s="151">
        <f t="shared" si="9"/>
        <v>7200</v>
      </c>
      <c r="O384" s="167" t="s">
        <v>723</v>
      </c>
      <c r="P384" s="143"/>
      <c r="Q384" s="143"/>
      <c r="R384" s="143"/>
      <c r="S384" s="143"/>
      <c r="T384" s="143"/>
      <c r="U384" s="143"/>
      <c r="V384" s="143"/>
      <c r="W384" s="143"/>
      <c r="X384" s="143"/>
      <c r="Y384" s="186">
        <f>J384*L384</f>
        <v>900</v>
      </c>
      <c r="Z384" s="143"/>
    </row>
    <row r="385" spans="1:26" ht="28.8">
      <c r="A385" s="145" t="s">
        <v>744</v>
      </c>
      <c r="B385" s="146" t="s">
        <v>138</v>
      </c>
      <c r="C385" s="145" t="s">
        <v>1461</v>
      </c>
      <c r="D385" s="184" t="s">
        <v>868</v>
      </c>
      <c r="E385" s="145" t="s">
        <v>1462</v>
      </c>
      <c r="F385" s="145"/>
      <c r="G385" s="145">
        <v>6</v>
      </c>
      <c r="H385" s="145"/>
      <c r="I385" s="145">
        <v>6</v>
      </c>
      <c r="J385" s="187">
        <v>0</v>
      </c>
      <c r="K385" s="162" t="s">
        <v>870</v>
      </c>
      <c r="L385" s="173">
        <v>1200</v>
      </c>
      <c r="M385" s="150" t="s">
        <v>615</v>
      </c>
      <c r="N385" s="151">
        <f t="shared" si="9"/>
        <v>7200</v>
      </c>
      <c r="O385" s="167" t="s">
        <v>723</v>
      </c>
      <c r="P385" s="143"/>
      <c r="Q385" s="143"/>
      <c r="R385" s="143"/>
      <c r="S385" s="143"/>
      <c r="T385" s="143"/>
      <c r="U385" s="143"/>
      <c r="V385" s="143"/>
      <c r="W385" s="143"/>
      <c r="X385" s="143"/>
      <c r="Y385" s="186">
        <f>J385*L385</f>
        <v>0</v>
      </c>
      <c r="Z385" s="143"/>
    </row>
    <row r="386" spans="1:26" ht="43.2">
      <c r="A386" s="145" t="s">
        <v>718</v>
      </c>
      <c r="B386" s="146" t="s">
        <v>128</v>
      </c>
      <c r="C386" s="150" t="s">
        <v>1463</v>
      </c>
      <c r="D386" s="166" t="s">
        <v>1464</v>
      </c>
      <c r="E386" s="150" t="s">
        <v>734</v>
      </c>
      <c r="F386" s="150"/>
      <c r="G386" s="150">
        <v>6</v>
      </c>
      <c r="H386" s="150"/>
      <c r="I386" s="150">
        <v>6</v>
      </c>
      <c r="J386" s="150">
        <v>0</v>
      </c>
      <c r="K386" s="150" t="s">
        <v>722</v>
      </c>
      <c r="L386" s="151">
        <v>1200</v>
      </c>
      <c r="M386" s="150" t="s">
        <v>615</v>
      </c>
      <c r="N386" s="151">
        <f t="shared" si="9"/>
        <v>7200</v>
      </c>
      <c r="O386" s="167" t="s">
        <v>723</v>
      </c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spans="1:26">
      <c r="A387" s="145" t="s">
        <v>700</v>
      </c>
      <c r="B387" s="146" t="s">
        <v>124</v>
      </c>
      <c r="C387" s="150" t="s">
        <v>715</v>
      </c>
      <c r="D387" s="163" t="s">
        <v>1465</v>
      </c>
      <c r="E387" s="150"/>
      <c r="F387" s="150">
        <v>1</v>
      </c>
      <c r="G387" s="150"/>
      <c r="H387" s="150"/>
      <c r="I387" s="164">
        <v>1</v>
      </c>
      <c r="J387" s="164"/>
      <c r="K387" s="165" t="s">
        <v>690</v>
      </c>
      <c r="L387" s="151">
        <v>7023</v>
      </c>
      <c r="M387" s="150" t="s">
        <v>615</v>
      </c>
      <c r="N387" s="151">
        <f t="shared" si="9"/>
        <v>7023</v>
      </c>
      <c r="O387" s="152"/>
      <c r="P387" s="143"/>
      <c r="Q387" s="143"/>
      <c r="R387" s="143"/>
      <c r="S387" s="143"/>
      <c r="T387" s="143"/>
      <c r="U387" s="143"/>
      <c r="V387" s="143"/>
      <c r="W387" s="143"/>
      <c r="X387" s="143" t="s">
        <v>717</v>
      </c>
      <c r="Y387" s="143"/>
      <c r="Z387" s="143"/>
    </row>
    <row r="388" spans="1:26">
      <c r="A388" s="145" t="s">
        <v>781</v>
      </c>
      <c r="B388" s="146" t="s">
        <v>118</v>
      </c>
      <c r="C388" s="150" t="s">
        <v>850</v>
      </c>
      <c r="D388" s="175" t="s">
        <v>1466</v>
      </c>
      <c r="E388" s="176" t="s">
        <v>1466</v>
      </c>
      <c r="F388" s="176">
        <v>1</v>
      </c>
      <c r="G388" s="176"/>
      <c r="H388" s="176"/>
      <c r="I388" s="150">
        <v>1</v>
      </c>
      <c r="J388" s="150"/>
      <c r="K388" s="165" t="s">
        <v>690</v>
      </c>
      <c r="L388" s="183">
        <v>7000</v>
      </c>
      <c r="M388" s="150" t="s">
        <v>615</v>
      </c>
      <c r="N388" s="151">
        <f t="shared" si="9"/>
        <v>7000</v>
      </c>
      <c r="O388" s="152"/>
      <c r="P388" s="143"/>
      <c r="Q388" s="143"/>
      <c r="R388" s="143"/>
      <c r="S388" s="143"/>
      <c r="T388" s="143"/>
      <c r="U388" s="143"/>
      <c r="V388" s="143"/>
      <c r="W388" s="143"/>
      <c r="X388" s="143" t="s">
        <v>853</v>
      </c>
      <c r="Y388" s="143"/>
      <c r="Z388" s="143"/>
    </row>
    <row r="389" spans="1:26">
      <c r="A389" s="145" t="s">
        <v>700</v>
      </c>
      <c r="B389" s="146" t="s">
        <v>124</v>
      </c>
      <c r="C389" s="150" t="s">
        <v>701</v>
      </c>
      <c r="D389" s="157" t="s">
        <v>1467</v>
      </c>
      <c r="E389" s="145" t="s">
        <v>1468</v>
      </c>
      <c r="F389" s="145">
        <v>10</v>
      </c>
      <c r="G389" s="145"/>
      <c r="H389" s="145"/>
      <c r="I389" s="145">
        <v>10</v>
      </c>
      <c r="J389" s="145"/>
      <c r="K389" s="145" t="s">
        <v>690</v>
      </c>
      <c r="L389" s="151">
        <v>700</v>
      </c>
      <c r="M389" s="150" t="s">
        <v>615</v>
      </c>
      <c r="N389" s="151">
        <f t="shared" si="9"/>
        <v>7000</v>
      </c>
      <c r="O389" s="152"/>
      <c r="P389" s="143"/>
      <c r="Q389" s="143"/>
      <c r="R389" s="143"/>
      <c r="S389" s="143"/>
      <c r="T389" s="143"/>
      <c r="U389" s="143"/>
      <c r="V389" s="143"/>
      <c r="W389" s="143"/>
      <c r="X389" s="143" t="s">
        <v>704</v>
      </c>
      <c r="Y389" s="143"/>
      <c r="Z389" s="143"/>
    </row>
    <row r="390" spans="1:26" ht="115.2">
      <c r="A390" s="145" t="s">
        <v>700</v>
      </c>
      <c r="B390" s="146" t="s">
        <v>124</v>
      </c>
      <c r="C390" s="145" t="s">
        <v>1469</v>
      </c>
      <c r="D390" s="157" t="s">
        <v>1470</v>
      </c>
      <c r="E390" s="145" t="s">
        <v>1471</v>
      </c>
      <c r="F390" s="145"/>
      <c r="G390" s="145">
        <v>7</v>
      </c>
      <c r="H390" s="145"/>
      <c r="I390" s="150">
        <v>7</v>
      </c>
      <c r="J390" s="150">
        <v>0</v>
      </c>
      <c r="K390" s="158" t="s">
        <v>684</v>
      </c>
      <c r="L390" s="151">
        <v>1000</v>
      </c>
      <c r="M390" s="150" t="s">
        <v>615</v>
      </c>
      <c r="N390" s="151">
        <f t="shared" si="9"/>
        <v>7000</v>
      </c>
      <c r="O390" s="152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spans="1:26" ht="115.2">
      <c r="A391" s="145" t="s">
        <v>700</v>
      </c>
      <c r="B391" s="146" t="s">
        <v>124</v>
      </c>
      <c r="C391" s="145" t="s">
        <v>1472</v>
      </c>
      <c r="D391" s="157" t="s">
        <v>1473</v>
      </c>
      <c r="E391" s="145" t="s">
        <v>1474</v>
      </c>
      <c r="F391" s="145"/>
      <c r="G391" s="145">
        <v>7</v>
      </c>
      <c r="H391" s="145"/>
      <c r="I391" s="150">
        <v>7</v>
      </c>
      <c r="J391" s="150">
        <v>0</v>
      </c>
      <c r="K391" s="158" t="s">
        <v>684</v>
      </c>
      <c r="L391" s="151">
        <v>1000</v>
      </c>
      <c r="M391" s="150" t="s">
        <v>615</v>
      </c>
      <c r="N391" s="151">
        <f t="shared" si="9"/>
        <v>7000</v>
      </c>
      <c r="O391" s="152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spans="1:26">
      <c r="A392" s="145" t="s">
        <v>700</v>
      </c>
      <c r="B392" s="146" t="s">
        <v>124</v>
      </c>
      <c r="C392" s="145" t="s">
        <v>707</v>
      </c>
      <c r="D392" s="157" t="s">
        <v>1475</v>
      </c>
      <c r="E392" s="145" t="s">
        <v>1476</v>
      </c>
      <c r="F392" s="145"/>
      <c r="G392" s="145">
        <v>5</v>
      </c>
      <c r="H392" s="145"/>
      <c r="I392" s="150">
        <v>5</v>
      </c>
      <c r="J392" s="150">
        <v>0</v>
      </c>
      <c r="K392" s="158" t="s">
        <v>684</v>
      </c>
      <c r="L392" s="151">
        <v>1400</v>
      </c>
      <c r="M392" s="150" t="s">
        <v>615</v>
      </c>
      <c r="N392" s="151">
        <f t="shared" si="9"/>
        <v>7000</v>
      </c>
      <c r="O392" s="152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spans="1:26">
      <c r="A393" s="145" t="s">
        <v>700</v>
      </c>
      <c r="B393" s="146" t="s">
        <v>124</v>
      </c>
      <c r="C393" s="145" t="s">
        <v>707</v>
      </c>
      <c r="D393" s="157" t="s">
        <v>1475</v>
      </c>
      <c r="E393" s="145" t="s">
        <v>1477</v>
      </c>
      <c r="F393" s="145"/>
      <c r="G393" s="145">
        <v>5</v>
      </c>
      <c r="H393" s="145"/>
      <c r="I393" s="150">
        <v>5</v>
      </c>
      <c r="J393" s="150">
        <v>0</v>
      </c>
      <c r="K393" s="158" t="s">
        <v>684</v>
      </c>
      <c r="L393" s="151">
        <v>1400</v>
      </c>
      <c r="M393" s="150" t="s">
        <v>615</v>
      </c>
      <c r="N393" s="151">
        <f t="shared" si="9"/>
        <v>7000</v>
      </c>
      <c r="O393" s="152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spans="1:26">
      <c r="A394" s="145" t="s">
        <v>700</v>
      </c>
      <c r="B394" s="146" t="s">
        <v>124</v>
      </c>
      <c r="C394" s="145" t="s">
        <v>707</v>
      </c>
      <c r="D394" s="157" t="s">
        <v>1475</v>
      </c>
      <c r="E394" s="145" t="s">
        <v>1478</v>
      </c>
      <c r="F394" s="145"/>
      <c r="G394" s="145">
        <v>5</v>
      </c>
      <c r="H394" s="145"/>
      <c r="I394" s="150">
        <v>5</v>
      </c>
      <c r="J394" s="150">
        <v>0</v>
      </c>
      <c r="K394" s="158" t="s">
        <v>684</v>
      </c>
      <c r="L394" s="151">
        <v>1400</v>
      </c>
      <c r="M394" s="150" t="s">
        <v>615</v>
      </c>
      <c r="N394" s="151">
        <f t="shared" si="9"/>
        <v>7000</v>
      </c>
      <c r="O394" s="152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spans="1:26" ht="28.8">
      <c r="A395" s="145" t="s">
        <v>832</v>
      </c>
      <c r="B395" s="146" t="s">
        <v>128</v>
      </c>
      <c r="C395" s="150" t="s">
        <v>833</v>
      </c>
      <c r="D395" s="166" t="s">
        <v>1479</v>
      </c>
      <c r="E395" s="160" t="s">
        <v>1480</v>
      </c>
      <c r="F395" s="160"/>
      <c r="G395" s="160">
        <v>5</v>
      </c>
      <c r="H395" s="160"/>
      <c r="I395" s="189">
        <v>5</v>
      </c>
      <c r="J395" s="145">
        <v>0</v>
      </c>
      <c r="K395" s="158" t="s">
        <v>684</v>
      </c>
      <c r="L395" s="151">
        <v>1400</v>
      </c>
      <c r="M395" s="150" t="s">
        <v>615</v>
      </c>
      <c r="N395" s="151">
        <f t="shared" si="9"/>
        <v>7000</v>
      </c>
      <c r="O395" s="167" t="s">
        <v>723</v>
      </c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spans="1:26">
      <c r="A396" s="145" t="s">
        <v>700</v>
      </c>
      <c r="B396" s="146" t="s">
        <v>124</v>
      </c>
      <c r="C396" s="150" t="s">
        <v>715</v>
      </c>
      <c r="D396" s="163" t="s">
        <v>1481</v>
      </c>
      <c r="E396" s="150"/>
      <c r="F396" s="150">
        <v>2</v>
      </c>
      <c r="G396" s="150"/>
      <c r="H396" s="150"/>
      <c r="I396" s="164">
        <v>2</v>
      </c>
      <c r="J396" s="164"/>
      <c r="K396" s="165" t="s">
        <v>690</v>
      </c>
      <c r="L396" s="151">
        <v>3476</v>
      </c>
      <c r="M396" s="150" t="s">
        <v>615</v>
      </c>
      <c r="N396" s="151">
        <f t="shared" si="9"/>
        <v>6952</v>
      </c>
      <c r="O396" s="152"/>
      <c r="P396" s="143"/>
      <c r="Q396" s="143"/>
      <c r="R396" s="143"/>
      <c r="S396" s="143"/>
      <c r="T396" s="143"/>
      <c r="U396" s="143"/>
      <c r="V396" s="143"/>
      <c r="W396" s="143"/>
      <c r="X396" s="143" t="s">
        <v>717</v>
      </c>
      <c r="Y396" s="143"/>
      <c r="Z396" s="143"/>
    </row>
    <row r="397" spans="1:26">
      <c r="A397" s="145" t="s">
        <v>832</v>
      </c>
      <c r="B397" s="146" t="s">
        <v>128</v>
      </c>
      <c r="C397" s="150" t="s">
        <v>833</v>
      </c>
      <c r="D397" s="166" t="s">
        <v>1482</v>
      </c>
      <c r="E397" s="160" t="s">
        <v>1483</v>
      </c>
      <c r="F397" s="160">
        <v>3</v>
      </c>
      <c r="G397" s="160"/>
      <c r="H397" s="160"/>
      <c r="I397" s="190">
        <v>3</v>
      </c>
      <c r="J397" s="145">
        <v>0</v>
      </c>
      <c r="K397" s="158" t="s">
        <v>684</v>
      </c>
      <c r="L397" s="151">
        <v>2300</v>
      </c>
      <c r="M397" s="150" t="s">
        <v>615</v>
      </c>
      <c r="N397" s="151">
        <f t="shared" si="9"/>
        <v>6900</v>
      </c>
      <c r="O397" s="167" t="s">
        <v>723</v>
      </c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spans="1:26">
      <c r="A398" s="145" t="s">
        <v>832</v>
      </c>
      <c r="B398" s="146" t="s">
        <v>128</v>
      </c>
      <c r="C398" s="150" t="s">
        <v>833</v>
      </c>
      <c r="D398" s="166" t="s">
        <v>1484</v>
      </c>
      <c r="E398" s="160" t="s">
        <v>1485</v>
      </c>
      <c r="F398" s="160"/>
      <c r="G398" s="160">
        <v>3</v>
      </c>
      <c r="H398" s="160"/>
      <c r="I398" s="149">
        <v>3</v>
      </c>
      <c r="J398" s="145">
        <v>0</v>
      </c>
      <c r="K398" s="158" t="s">
        <v>684</v>
      </c>
      <c r="L398" s="151">
        <v>2300</v>
      </c>
      <c r="M398" s="150" t="s">
        <v>615</v>
      </c>
      <c r="N398" s="151">
        <f t="shared" si="9"/>
        <v>6900</v>
      </c>
      <c r="O398" s="167" t="s">
        <v>723</v>
      </c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spans="1:26">
      <c r="A399" s="145" t="s">
        <v>832</v>
      </c>
      <c r="B399" s="146" t="s">
        <v>128</v>
      </c>
      <c r="C399" s="150" t="s">
        <v>833</v>
      </c>
      <c r="D399" s="166" t="s">
        <v>1486</v>
      </c>
      <c r="E399" s="160" t="s">
        <v>1487</v>
      </c>
      <c r="F399" s="160"/>
      <c r="G399" s="160">
        <v>3</v>
      </c>
      <c r="H399" s="160"/>
      <c r="I399" s="149">
        <v>3</v>
      </c>
      <c r="J399" s="145">
        <v>0</v>
      </c>
      <c r="K399" s="158" t="s">
        <v>684</v>
      </c>
      <c r="L399" s="151">
        <v>2300</v>
      </c>
      <c r="M399" s="150" t="s">
        <v>615</v>
      </c>
      <c r="N399" s="151">
        <f t="shared" si="9"/>
        <v>6900</v>
      </c>
      <c r="O399" s="167" t="s">
        <v>723</v>
      </c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spans="1:26">
      <c r="A400" s="145" t="s">
        <v>832</v>
      </c>
      <c r="B400" s="146" t="s">
        <v>128</v>
      </c>
      <c r="C400" s="150" t="s">
        <v>833</v>
      </c>
      <c r="D400" s="166" t="s">
        <v>1488</v>
      </c>
      <c r="E400" s="160" t="s">
        <v>1489</v>
      </c>
      <c r="F400" s="160"/>
      <c r="G400" s="160">
        <v>3</v>
      </c>
      <c r="H400" s="160"/>
      <c r="I400" s="149">
        <v>3</v>
      </c>
      <c r="J400" s="145">
        <v>0</v>
      </c>
      <c r="K400" s="158" t="s">
        <v>684</v>
      </c>
      <c r="L400" s="151">
        <v>2300</v>
      </c>
      <c r="M400" s="150" t="s">
        <v>615</v>
      </c>
      <c r="N400" s="151">
        <f t="shared" si="9"/>
        <v>6900</v>
      </c>
      <c r="O400" s="167" t="s">
        <v>723</v>
      </c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spans="1:26">
      <c r="A401" s="145" t="s">
        <v>832</v>
      </c>
      <c r="B401" s="146" t="s">
        <v>128</v>
      </c>
      <c r="C401" s="150" t="s">
        <v>833</v>
      </c>
      <c r="D401" s="166" t="s">
        <v>1490</v>
      </c>
      <c r="E401" s="160" t="s">
        <v>1491</v>
      </c>
      <c r="F401" s="160"/>
      <c r="G401" s="160">
        <v>3</v>
      </c>
      <c r="H401" s="160"/>
      <c r="I401" s="149">
        <v>3</v>
      </c>
      <c r="J401" s="145">
        <v>0</v>
      </c>
      <c r="K401" s="158" t="s">
        <v>684</v>
      </c>
      <c r="L401" s="151">
        <v>2300</v>
      </c>
      <c r="M401" s="150" t="s">
        <v>615</v>
      </c>
      <c r="N401" s="151">
        <f t="shared" si="9"/>
        <v>6900</v>
      </c>
      <c r="O401" s="167" t="s">
        <v>723</v>
      </c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spans="1:26">
      <c r="A402" s="145" t="s">
        <v>832</v>
      </c>
      <c r="B402" s="146" t="s">
        <v>128</v>
      </c>
      <c r="C402" s="150" t="s">
        <v>833</v>
      </c>
      <c r="D402" s="166" t="s">
        <v>1492</v>
      </c>
      <c r="E402" s="160" t="s">
        <v>1493</v>
      </c>
      <c r="F402" s="160"/>
      <c r="G402" s="160">
        <v>3</v>
      </c>
      <c r="H402" s="160"/>
      <c r="I402" s="149">
        <v>3</v>
      </c>
      <c r="J402" s="145">
        <v>0</v>
      </c>
      <c r="K402" s="158" t="s">
        <v>684</v>
      </c>
      <c r="L402" s="151">
        <v>2300</v>
      </c>
      <c r="M402" s="150" t="s">
        <v>615</v>
      </c>
      <c r="N402" s="151">
        <f t="shared" si="9"/>
        <v>6900</v>
      </c>
      <c r="O402" s="167" t="s">
        <v>723</v>
      </c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spans="1:26">
      <c r="A403" s="145" t="s">
        <v>832</v>
      </c>
      <c r="B403" s="146" t="s">
        <v>128</v>
      </c>
      <c r="C403" s="150" t="s">
        <v>833</v>
      </c>
      <c r="D403" s="166" t="s">
        <v>1494</v>
      </c>
      <c r="E403" s="160" t="s">
        <v>1495</v>
      </c>
      <c r="F403" s="160"/>
      <c r="G403" s="160">
        <v>3</v>
      </c>
      <c r="H403" s="160"/>
      <c r="I403" s="149">
        <v>3</v>
      </c>
      <c r="J403" s="145">
        <v>0</v>
      </c>
      <c r="K403" s="158" t="s">
        <v>684</v>
      </c>
      <c r="L403" s="151">
        <v>2300</v>
      </c>
      <c r="M403" s="150" t="s">
        <v>615</v>
      </c>
      <c r="N403" s="151">
        <f t="shared" si="9"/>
        <v>6900</v>
      </c>
      <c r="O403" s="167" t="s">
        <v>723</v>
      </c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spans="1:26">
      <c r="A404" s="145" t="s">
        <v>832</v>
      </c>
      <c r="B404" s="146" t="s">
        <v>128</v>
      </c>
      <c r="C404" s="150" t="s">
        <v>833</v>
      </c>
      <c r="D404" s="166" t="s">
        <v>1496</v>
      </c>
      <c r="E404" s="160" t="s">
        <v>1497</v>
      </c>
      <c r="F404" s="160"/>
      <c r="G404" s="160">
        <v>3</v>
      </c>
      <c r="H404" s="160"/>
      <c r="I404" s="190">
        <v>3</v>
      </c>
      <c r="J404" s="145">
        <v>0</v>
      </c>
      <c r="K404" s="158" t="s">
        <v>684</v>
      </c>
      <c r="L404" s="151">
        <v>2300</v>
      </c>
      <c r="M404" s="150" t="s">
        <v>615</v>
      </c>
      <c r="N404" s="151">
        <f t="shared" si="9"/>
        <v>6900</v>
      </c>
      <c r="O404" s="167" t="s">
        <v>723</v>
      </c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spans="1:26" ht="43.2">
      <c r="A405" s="145" t="s">
        <v>680</v>
      </c>
      <c r="B405" s="146" t="s">
        <v>138</v>
      </c>
      <c r="C405" s="150" t="s">
        <v>1498</v>
      </c>
      <c r="D405" s="143" t="s">
        <v>1499</v>
      </c>
      <c r="E405" s="150" t="s">
        <v>1500</v>
      </c>
      <c r="F405" s="150">
        <v>6</v>
      </c>
      <c r="G405" s="150"/>
      <c r="H405" s="150"/>
      <c r="I405" s="150">
        <v>6</v>
      </c>
      <c r="J405" s="150"/>
      <c r="K405" s="150" t="s">
        <v>690</v>
      </c>
      <c r="L405" s="151">
        <v>1150</v>
      </c>
      <c r="M405" s="150" t="s">
        <v>615</v>
      </c>
      <c r="N405" s="151">
        <f t="shared" si="9"/>
        <v>6900</v>
      </c>
      <c r="O405" s="152"/>
      <c r="P405" s="143"/>
      <c r="Q405" s="143"/>
      <c r="R405" s="143"/>
      <c r="S405" s="143"/>
      <c r="T405" s="143"/>
      <c r="U405" s="143"/>
      <c r="V405" s="143"/>
      <c r="W405" s="143"/>
      <c r="X405" s="143" t="s">
        <v>802</v>
      </c>
      <c r="Y405" s="143"/>
      <c r="Z405" s="143"/>
    </row>
    <row r="406" spans="1:26" ht="115.2">
      <c r="A406" s="145" t="s">
        <v>725</v>
      </c>
      <c r="B406" s="146" t="s">
        <v>128</v>
      </c>
      <c r="C406" s="168" t="s">
        <v>1501</v>
      </c>
      <c r="D406" s="169" t="s">
        <v>841</v>
      </c>
      <c r="E406" s="145" t="s">
        <v>1502</v>
      </c>
      <c r="F406" s="145">
        <v>1</v>
      </c>
      <c r="G406" s="145">
        <v>1</v>
      </c>
      <c r="H406" s="145"/>
      <c r="I406" s="172">
        <v>2</v>
      </c>
      <c r="J406" s="172">
        <v>0</v>
      </c>
      <c r="K406" s="172" t="s">
        <v>729</v>
      </c>
      <c r="L406" s="173">
        <v>3400</v>
      </c>
      <c r="M406" s="150" t="s">
        <v>615</v>
      </c>
      <c r="N406" s="151">
        <f t="shared" si="9"/>
        <v>6800</v>
      </c>
      <c r="O406" s="152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spans="1:26" ht="28.8">
      <c r="A407" s="145" t="s">
        <v>700</v>
      </c>
      <c r="B407" s="146" t="s">
        <v>124</v>
      </c>
      <c r="C407" s="145" t="s">
        <v>707</v>
      </c>
      <c r="D407" s="157" t="s">
        <v>1503</v>
      </c>
      <c r="E407" s="145" t="s">
        <v>1504</v>
      </c>
      <c r="F407" s="145"/>
      <c r="G407" s="145">
        <v>5</v>
      </c>
      <c r="H407" s="145"/>
      <c r="I407" s="150">
        <v>5</v>
      </c>
      <c r="J407" s="150">
        <v>0</v>
      </c>
      <c r="K407" s="158" t="s">
        <v>684</v>
      </c>
      <c r="L407" s="151">
        <v>1350</v>
      </c>
      <c r="M407" s="150" t="s">
        <v>615</v>
      </c>
      <c r="N407" s="151">
        <f t="shared" si="9"/>
        <v>6750</v>
      </c>
      <c r="O407" s="152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spans="1:26" ht="28.8">
      <c r="A408" s="145" t="s">
        <v>700</v>
      </c>
      <c r="B408" s="146" t="s">
        <v>124</v>
      </c>
      <c r="C408" s="145" t="s">
        <v>707</v>
      </c>
      <c r="D408" s="157" t="s">
        <v>1505</v>
      </c>
      <c r="E408" s="145" t="s">
        <v>1506</v>
      </c>
      <c r="F408" s="145"/>
      <c r="G408" s="145">
        <v>3</v>
      </c>
      <c r="H408" s="145"/>
      <c r="I408" s="150">
        <v>3</v>
      </c>
      <c r="J408" s="150">
        <v>0</v>
      </c>
      <c r="K408" s="158" t="s">
        <v>684</v>
      </c>
      <c r="L408" s="151">
        <v>2200</v>
      </c>
      <c r="M408" s="150" t="s">
        <v>615</v>
      </c>
      <c r="N408" s="151">
        <f t="shared" si="9"/>
        <v>6600</v>
      </c>
      <c r="O408" s="152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spans="1:26">
      <c r="A409" s="145" t="s">
        <v>832</v>
      </c>
      <c r="B409" s="146" t="s">
        <v>128</v>
      </c>
      <c r="C409" s="150" t="s">
        <v>833</v>
      </c>
      <c r="D409" s="166" t="s">
        <v>1507</v>
      </c>
      <c r="E409" s="160" t="s">
        <v>1508</v>
      </c>
      <c r="F409" s="160"/>
      <c r="G409" s="160">
        <v>3</v>
      </c>
      <c r="H409" s="160"/>
      <c r="I409" s="190">
        <v>3</v>
      </c>
      <c r="J409" s="145">
        <v>0</v>
      </c>
      <c r="K409" s="158" t="s">
        <v>684</v>
      </c>
      <c r="L409" s="151">
        <v>2200</v>
      </c>
      <c r="M409" s="150" t="s">
        <v>615</v>
      </c>
      <c r="N409" s="151">
        <f t="shared" si="9"/>
        <v>6600</v>
      </c>
      <c r="O409" s="167" t="s">
        <v>723</v>
      </c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spans="1:26">
      <c r="A410" s="145" t="s">
        <v>832</v>
      </c>
      <c r="B410" s="146" t="s">
        <v>128</v>
      </c>
      <c r="C410" s="150" t="s">
        <v>833</v>
      </c>
      <c r="D410" s="166" t="s">
        <v>1509</v>
      </c>
      <c r="E410" s="160" t="s">
        <v>1510</v>
      </c>
      <c r="F410" s="160">
        <v>3</v>
      </c>
      <c r="G410" s="160"/>
      <c r="H410" s="160"/>
      <c r="I410" s="190">
        <v>3</v>
      </c>
      <c r="J410" s="145">
        <v>0</v>
      </c>
      <c r="K410" s="158" t="s">
        <v>684</v>
      </c>
      <c r="L410" s="151">
        <v>2200</v>
      </c>
      <c r="M410" s="150" t="s">
        <v>615</v>
      </c>
      <c r="N410" s="151">
        <f t="shared" si="9"/>
        <v>6600</v>
      </c>
      <c r="O410" s="167" t="s">
        <v>723</v>
      </c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spans="1:26">
      <c r="A411" s="145" t="s">
        <v>832</v>
      </c>
      <c r="B411" s="146" t="s">
        <v>128</v>
      </c>
      <c r="C411" s="150" t="s">
        <v>833</v>
      </c>
      <c r="D411" s="166" t="s">
        <v>1126</v>
      </c>
      <c r="E411" s="160" t="s">
        <v>1511</v>
      </c>
      <c r="F411" s="160"/>
      <c r="G411" s="160">
        <v>3</v>
      </c>
      <c r="H411" s="160"/>
      <c r="I411" s="149">
        <v>3</v>
      </c>
      <c r="J411" s="145">
        <v>0</v>
      </c>
      <c r="K411" s="158" t="s">
        <v>684</v>
      </c>
      <c r="L411" s="151">
        <v>2200</v>
      </c>
      <c r="M411" s="150" t="s">
        <v>615</v>
      </c>
      <c r="N411" s="151">
        <f t="shared" si="9"/>
        <v>6600</v>
      </c>
      <c r="O411" s="167" t="s">
        <v>723</v>
      </c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spans="1:26">
      <c r="A412" s="145" t="s">
        <v>832</v>
      </c>
      <c r="B412" s="146" t="s">
        <v>128</v>
      </c>
      <c r="C412" s="150" t="s">
        <v>833</v>
      </c>
      <c r="D412" s="166" t="s">
        <v>1512</v>
      </c>
      <c r="E412" s="160" t="s">
        <v>1513</v>
      </c>
      <c r="F412" s="160"/>
      <c r="G412" s="160">
        <v>3</v>
      </c>
      <c r="H412" s="160"/>
      <c r="I412" s="149">
        <v>3</v>
      </c>
      <c r="J412" s="145">
        <v>0</v>
      </c>
      <c r="K412" s="158" t="s">
        <v>684</v>
      </c>
      <c r="L412" s="151">
        <v>2200</v>
      </c>
      <c r="M412" s="150" t="s">
        <v>615</v>
      </c>
      <c r="N412" s="151">
        <f t="shared" si="9"/>
        <v>6600</v>
      </c>
      <c r="O412" s="167" t="s">
        <v>723</v>
      </c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spans="1:26">
      <c r="A413" s="145" t="s">
        <v>832</v>
      </c>
      <c r="B413" s="146" t="s">
        <v>128</v>
      </c>
      <c r="C413" s="150" t="s">
        <v>833</v>
      </c>
      <c r="D413" s="166" t="s">
        <v>1514</v>
      </c>
      <c r="E413" s="160" t="s">
        <v>1515</v>
      </c>
      <c r="F413" s="160"/>
      <c r="G413" s="160">
        <v>3</v>
      </c>
      <c r="H413" s="160"/>
      <c r="I413" s="189">
        <v>3</v>
      </c>
      <c r="J413" s="145">
        <v>0</v>
      </c>
      <c r="K413" s="158" t="s">
        <v>684</v>
      </c>
      <c r="L413" s="151">
        <v>2200</v>
      </c>
      <c r="M413" s="150" t="s">
        <v>615</v>
      </c>
      <c r="N413" s="151">
        <f t="shared" si="9"/>
        <v>6600</v>
      </c>
      <c r="O413" s="167" t="s">
        <v>723</v>
      </c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spans="1:26">
      <c r="A414" s="145" t="s">
        <v>700</v>
      </c>
      <c r="B414" s="146" t="s">
        <v>124</v>
      </c>
      <c r="C414" s="150" t="s">
        <v>701</v>
      </c>
      <c r="D414" s="157" t="s">
        <v>1516</v>
      </c>
      <c r="E414" s="145" t="s">
        <v>1517</v>
      </c>
      <c r="F414" s="145">
        <v>100</v>
      </c>
      <c r="G414" s="145">
        <v>30</v>
      </c>
      <c r="H414" s="145"/>
      <c r="I414" s="145">
        <v>130</v>
      </c>
      <c r="J414" s="145"/>
      <c r="K414" s="145" t="s">
        <v>690</v>
      </c>
      <c r="L414" s="151">
        <v>50</v>
      </c>
      <c r="M414" s="150" t="s">
        <v>615</v>
      </c>
      <c r="N414" s="151">
        <f t="shared" si="9"/>
        <v>6500</v>
      </c>
      <c r="O414" s="152"/>
      <c r="P414" s="143"/>
      <c r="Q414" s="143"/>
      <c r="R414" s="143"/>
      <c r="S414" s="143"/>
      <c r="T414" s="143"/>
      <c r="U414" s="143"/>
      <c r="V414" s="143"/>
      <c r="W414" s="143"/>
      <c r="X414" s="143" t="s">
        <v>704</v>
      </c>
      <c r="Y414" s="143"/>
      <c r="Z414" s="143"/>
    </row>
    <row r="415" spans="1:26" ht="43.2">
      <c r="A415" s="145" t="s">
        <v>718</v>
      </c>
      <c r="B415" s="146" t="s">
        <v>128</v>
      </c>
      <c r="C415" s="150" t="s">
        <v>1518</v>
      </c>
      <c r="D415" s="143" t="s">
        <v>1519</v>
      </c>
      <c r="E415" s="150" t="s">
        <v>734</v>
      </c>
      <c r="F415" s="150"/>
      <c r="G415" s="150">
        <v>10</v>
      </c>
      <c r="H415" s="150"/>
      <c r="I415" s="150">
        <v>10</v>
      </c>
      <c r="J415" s="150">
        <v>10</v>
      </c>
      <c r="K415" s="150" t="s">
        <v>722</v>
      </c>
      <c r="L415" s="151">
        <v>650</v>
      </c>
      <c r="M415" s="150" t="s">
        <v>615</v>
      </c>
      <c r="N415" s="151">
        <f t="shared" si="9"/>
        <v>6500</v>
      </c>
      <c r="O415" s="167" t="s">
        <v>723</v>
      </c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spans="1:26" ht="115.2">
      <c r="A416" s="145" t="s">
        <v>725</v>
      </c>
      <c r="B416" s="146" t="s">
        <v>128</v>
      </c>
      <c r="C416" s="168" t="s">
        <v>1520</v>
      </c>
      <c r="D416" s="169" t="s">
        <v>841</v>
      </c>
      <c r="E416" s="145" t="s">
        <v>1521</v>
      </c>
      <c r="F416" s="145"/>
      <c r="G416" s="145">
        <v>1</v>
      </c>
      <c r="H416" s="145"/>
      <c r="I416" s="171">
        <v>1</v>
      </c>
      <c r="J416" s="171">
        <v>1</v>
      </c>
      <c r="K416" s="172" t="s">
        <v>729</v>
      </c>
      <c r="L416" s="173">
        <v>6500</v>
      </c>
      <c r="M416" s="150" t="s">
        <v>615</v>
      </c>
      <c r="N416" s="151">
        <f t="shared" si="9"/>
        <v>6500</v>
      </c>
      <c r="O416" s="152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spans="1:26" ht="115.2">
      <c r="A417" s="145" t="s">
        <v>725</v>
      </c>
      <c r="B417" s="146" t="s">
        <v>128</v>
      </c>
      <c r="C417" s="168" t="s">
        <v>1522</v>
      </c>
      <c r="D417" s="169" t="s">
        <v>841</v>
      </c>
      <c r="E417" s="145" t="s">
        <v>1523</v>
      </c>
      <c r="F417" s="145"/>
      <c r="G417" s="145">
        <v>1</v>
      </c>
      <c r="H417" s="145"/>
      <c r="I417" s="172">
        <v>1</v>
      </c>
      <c r="J417" s="172">
        <v>1</v>
      </c>
      <c r="K417" s="172" t="s">
        <v>729</v>
      </c>
      <c r="L417" s="173">
        <v>6500</v>
      </c>
      <c r="M417" s="150" t="s">
        <v>615</v>
      </c>
      <c r="N417" s="151">
        <f t="shared" si="9"/>
        <v>6500</v>
      </c>
      <c r="O417" s="152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spans="1:26" ht="28.8">
      <c r="A418" s="145" t="s">
        <v>680</v>
      </c>
      <c r="B418" s="146" t="s">
        <v>138</v>
      </c>
      <c r="C418" s="150" t="s">
        <v>696</v>
      </c>
      <c r="D418" s="157" t="s">
        <v>1524</v>
      </c>
      <c r="E418" s="145" t="s">
        <v>1525</v>
      </c>
      <c r="F418" s="145"/>
      <c r="G418" s="145">
        <v>5</v>
      </c>
      <c r="H418" s="145"/>
      <c r="I418" s="145">
        <v>5</v>
      </c>
      <c r="J418" s="145"/>
      <c r="K418" s="150" t="s">
        <v>690</v>
      </c>
      <c r="L418" s="151">
        <v>1300</v>
      </c>
      <c r="M418" s="150" t="s">
        <v>615</v>
      </c>
      <c r="N418" s="151">
        <f t="shared" si="9"/>
        <v>6500</v>
      </c>
      <c r="O418" s="152"/>
      <c r="P418" s="143"/>
      <c r="Q418" s="143"/>
      <c r="R418" s="143"/>
      <c r="S418" s="143"/>
      <c r="T418" s="143"/>
      <c r="U418" s="143"/>
      <c r="V418" s="143"/>
      <c r="W418" s="143"/>
      <c r="X418" s="143" t="s">
        <v>699</v>
      </c>
      <c r="Y418" s="143"/>
      <c r="Z418" s="143"/>
    </row>
    <row r="419" spans="1:26">
      <c r="A419" s="145" t="s">
        <v>700</v>
      </c>
      <c r="B419" s="146" t="s">
        <v>124</v>
      </c>
      <c r="C419" s="150" t="s">
        <v>715</v>
      </c>
      <c r="D419" s="163" t="s">
        <v>1526</v>
      </c>
      <c r="E419" s="150"/>
      <c r="F419" s="150">
        <v>2</v>
      </c>
      <c r="G419" s="150"/>
      <c r="H419" s="150"/>
      <c r="I419" s="164">
        <v>2</v>
      </c>
      <c r="J419" s="164"/>
      <c r="K419" s="165" t="s">
        <v>690</v>
      </c>
      <c r="L419" s="151">
        <v>3212</v>
      </c>
      <c r="M419" s="150" t="s">
        <v>615</v>
      </c>
      <c r="N419" s="151">
        <f t="shared" si="9"/>
        <v>6424</v>
      </c>
      <c r="O419" s="152"/>
      <c r="P419" s="143"/>
      <c r="Q419" s="143"/>
      <c r="R419" s="143"/>
      <c r="S419" s="143"/>
      <c r="T419" s="143"/>
      <c r="U419" s="143"/>
      <c r="V419" s="143"/>
      <c r="W419" s="143"/>
      <c r="X419" s="143" t="s">
        <v>717</v>
      </c>
      <c r="Y419" s="143"/>
      <c r="Z419" s="143"/>
    </row>
    <row r="420" spans="1:26">
      <c r="A420" s="145" t="s">
        <v>832</v>
      </c>
      <c r="B420" s="146" t="s">
        <v>128</v>
      </c>
      <c r="C420" s="150" t="s">
        <v>833</v>
      </c>
      <c r="D420" s="166" t="s">
        <v>1527</v>
      </c>
      <c r="E420" s="160" t="s">
        <v>1528</v>
      </c>
      <c r="F420" s="160"/>
      <c r="G420" s="160">
        <v>2</v>
      </c>
      <c r="H420" s="160"/>
      <c r="I420" s="189">
        <v>2</v>
      </c>
      <c r="J420" s="145">
        <v>0</v>
      </c>
      <c r="K420" s="158" t="s">
        <v>684</v>
      </c>
      <c r="L420" s="151">
        <v>3200</v>
      </c>
      <c r="M420" s="150" t="s">
        <v>615</v>
      </c>
      <c r="N420" s="151">
        <f t="shared" si="9"/>
        <v>6400</v>
      </c>
      <c r="O420" s="167" t="s">
        <v>723</v>
      </c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spans="1:26" ht="115.2">
      <c r="A421" s="145" t="s">
        <v>725</v>
      </c>
      <c r="B421" s="146" t="s">
        <v>128</v>
      </c>
      <c r="C421" s="168" t="s">
        <v>1529</v>
      </c>
      <c r="D421" s="169" t="s">
        <v>727</v>
      </c>
      <c r="E421" s="145" t="s">
        <v>1530</v>
      </c>
      <c r="F421" s="145">
        <v>1</v>
      </c>
      <c r="G421" s="145">
        <v>1</v>
      </c>
      <c r="H421" s="145"/>
      <c r="I421" s="171">
        <v>2</v>
      </c>
      <c r="J421" s="171">
        <v>0</v>
      </c>
      <c r="K421" s="172" t="s">
        <v>729</v>
      </c>
      <c r="L421" s="173">
        <v>3200</v>
      </c>
      <c r="M421" s="150" t="s">
        <v>615</v>
      </c>
      <c r="N421" s="151">
        <f t="shared" si="9"/>
        <v>6400</v>
      </c>
      <c r="O421" s="152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spans="1:26" ht="115.2">
      <c r="A422" s="145" t="s">
        <v>725</v>
      </c>
      <c r="B422" s="146" t="s">
        <v>128</v>
      </c>
      <c r="C422" s="168" t="s">
        <v>1531</v>
      </c>
      <c r="D422" s="169" t="s">
        <v>841</v>
      </c>
      <c r="E422" s="145" t="s">
        <v>1532</v>
      </c>
      <c r="F422" s="145">
        <v>2</v>
      </c>
      <c r="G422" s="145"/>
      <c r="H422" s="145"/>
      <c r="I422" s="172">
        <v>2</v>
      </c>
      <c r="J422" s="172">
        <v>0</v>
      </c>
      <c r="K422" s="172" t="s">
        <v>729</v>
      </c>
      <c r="L422" s="173">
        <v>3200</v>
      </c>
      <c r="M422" s="150" t="s">
        <v>615</v>
      </c>
      <c r="N422" s="151">
        <f t="shared" si="9"/>
        <v>6400</v>
      </c>
      <c r="O422" s="152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spans="1:26" ht="115.2">
      <c r="A423" s="145" t="s">
        <v>725</v>
      </c>
      <c r="B423" s="146" t="s">
        <v>128</v>
      </c>
      <c r="C423" s="168" t="s">
        <v>1533</v>
      </c>
      <c r="D423" s="169" t="s">
        <v>841</v>
      </c>
      <c r="E423" s="145" t="s">
        <v>1534</v>
      </c>
      <c r="F423" s="145">
        <v>1</v>
      </c>
      <c r="G423" s="145">
        <v>1</v>
      </c>
      <c r="H423" s="145"/>
      <c r="I423" s="172">
        <v>2</v>
      </c>
      <c r="J423" s="172">
        <v>0</v>
      </c>
      <c r="K423" s="172" t="s">
        <v>729</v>
      </c>
      <c r="L423" s="173">
        <v>3200</v>
      </c>
      <c r="M423" s="150" t="s">
        <v>615</v>
      </c>
      <c r="N423" s="151">
        <f t="shared" si="9"/>
        <v>6400</v>
      </c>
      <c r="O423" s="152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spans="1:26" ht="115.2">
      <c r="A424" s="145" t="s">
        <v>725</v>
      </c>
      <c r="B424" s="146" t="s">
        <v>128</v>
      </c>
      <c r="C424" s="168" t="s">
        <v>1535</v>
      </c>
      <c r="D424" s="169" t="s">
        <v>733</v>
      </c>
      <c r="E424" s="145" t="s">
        <v>1536</v>
      </c>
      <c r="F424" s="145">
        <v>1</v>
      </c>
      <c r="G424" s="145">
        <v>1</v>
      </c>
      <c r="H424" s="145"/>
      <c r="I424" s="172">
        <v>2</v>
      </c>
      <c r="J424" s="172">
        <v>0</v>
      </c>
      <c r="K424" s="172" t="s">
        <v>729</v>
      </c>
      <c r="L424" s="173">
        <v>3200</v>
      </c>
      <c r="M424" s="150" t="s">
        <v>615</v>
      </c>
      <c r="N424" s="151">
        <f t="shared" si="9"/>
        <v>6400</v>
      </c>
      <c r="O424" s="152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spans="1:26" ht="115.2">
      <c r="A425" s="145" t="s">
        <v>725</v>
      </c>
      <c r="B425" s="146" t="s">
        <v>128</v>
      </c>
      <c r="C425" s="168" t="s">
        <v>1537</v>
      </c>
      <c r="D425" s="169" t="s">
        <v>733</v>
      </c>
      <c r="E425" s="145" t="s">
        <v>1538</v>
      </c>
      <c r="F425" s="145">
        <v>1</v>
      </c>
      <c r="G425" s="145">
        <v>1</v>
      </c>
      <c r="H425" s="145"/>
      <c r="I425" s="172">
        <v>2</v>
      </c>
      <c r="J425" s="172">
        <v>0</v>
      </c>
      <c r="K425" s="172" t="s">
        <v>729</v>
      </c>
      <c r="L425" s="173">
        <v>3200</v>
      </c>
      <c r="M425" s="150" t="s">
        <v>615</v>
      </c>
      <c r="N425" s="151">
        <f t="shared" si="9"/>
        <v>6400</v>
      </c>
      <c r="O425" s="152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spans="1:26">
      <c r="A426" s="145" t="s">
        <v>781</v>
      </c>
      <c r="B426" s="146" t="s">
        <v>118</v>
      </c>
      <c r="C426" s="150" t="s">
        <v>1539</v>
      </c>
      <c r="D426" s="143" t="s">
        <v>1540</v>
      </c>
      <c r="E426" s="150" t="s">
        <v>1539</v>
      </c>
      <c r="F426" s="150"/>
      <c r="G426" s="150">
        <v>30</v>
      </c>
      <c r="H426" s="150"/>
      <c r="I426" s="150">
        <v>30</v>
      </c>
      <c r="J426" s="150">
        <v>0</v>
      </c>
      <c r="K426" s="162" t="s">
        <v>684</v>
      </c>
      <c r="L426" s="199">
        <v>2584000</v>
      </c>
      <c r="M426" s="150" t="s">
        <v>785</v>
      </c>
      <c r="N426" s="151">
        <f>I426*L426/(12240)</f>
        <v>6333.333333333333</v>
      </c>
      <c r="O426" s="167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spans="1:26">
      <c r="A427" s="145" t="s">
        <v>832</v>
      </c>
      <c r="B427" s="146" t="s">
        <v>128</v>
      </c>
      <c r="C427" s="150" t="s">
        <v>833</v>
      </c>
      <c r="D427" s="166" t="s">
        <v>1541</v>
      </c>
      <c r="E427" s="160" t="s">
        <v>1542</v>
      </c>
      <c r="F427" s="160"/>
      <c r="G427" s="160">
        <v>3</v>
      </c>
      <c r="H427" s="160"/>
      <c r="I427" s="189">
        <v>3</v>
      </c>
      <c r="J427" s="145">
        <v>0</v>
      </c>
      <c r="K427" s="158" t="s">
        <v>684</v>
      </c>
      <c r="L427" s="151">
        <v>2100</v>
      </c>
      <c r="M427" s="150" t="s">
        <v>615</v>
      </c>
      <c r="N427" s="151">
        <f>I427*L427</f>
        <v>6300</v>
      </c>
      <c r="O427" s="167" t="s">
        <v>723</v>
      </c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spans="1:26" ht="115.2">
      <c r="A428" s="145" t="s">
        <v>725</v>
      </c>
      <c r="B428" s="146" t="s">
        <v>128</v>
      </c>
      <c r="C428" s="168" t="s">
        <v>1543</v>
      </c>
      <c r="D428" s="169" t="s">
        <v>841</v>
      </c>
      <c r="E428" s="145" t="s">
        <v>1544</v>
      </c>
      <c r="F428" s="145">
        <v>1</v>
      </c>
      <c r="G428" s="145">
        <v>1</v>
      </c>
      <c r="H428" s="145"/>
      <c r="I428" s="171">
        <v>2</v>
      </c>
      <c r="J428" s="171">
        <v>0</v>
      </c>
      <c r="K428" s="172" t="s">
        <v>729</v>
      </c>
      <c r="L428" s="173">
        <v>3150</v>
      </c>
      <c r="M428" s="150" t="s">
        <v>615</v>
      </c>
      <c r="N428" s="151">
        <f>I428*L428</f>
        <v>6300</v>
      </c>
      <c r="O428" s="152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spans="1:26">
      <c r="A429" s="145" t="s">
        <v>781</v>
      </c>
      <c r="B429" s="146" t="s">
        <v>118</v>
      </c>
      <c r="C429" s="150" t="s">
        <v>782</v>
      </c>
      <c r="D429" s="143" t="s">
        <v>1545</v>
      </c>
      <c r="E429" s="150" t="s">
        <v>1546</v>
      </c>
      <c r="F429" s="150"/>
      <c r="G429" s="150">
        <v>3</v>
      </c>
      <c r="H429" s="150"/>
      <c r="I429" s="150">
        <v>3</v>
      </c>
      <c r="J429" s="150">
        <v>0</v>
      </c>
      <c r="K429" s="162" t="s">
        <v>684</v>
      </c>
      <c r="L429" s="199">
        <v>25000000</v>
      </c>
      <c r="M429" s="150" t="s">
        <v>785</v>
      </c>
      <c r="N429" s="151">
        <f>I429*L429/(12240)</f>
        <v>6127.4509803921565</v>
      </c>
      <c r="O429" s="167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spans="1:26">
      <c r="A430" s="145" t="s">
        <v>781</v>
      </c>
      <c r="B430" s="146" t="s">
        <v>118</v>
      </c>
      <c r="C430" s="150" t="s">
        <v>782</v>
      </c>
      <c r="D430" s="143" t="s">
        <v>1547</v>
      </c>
      <c r="E430" s="150" t="s">
        <v>1548</v>
      </c>
      <c r="F430" s="150"/>
      <c r="G430" s="150">
        <v>3</v>
      </c>
      <c r="H430" s="150"/>
      <c r="I430" s="150">
        <v>3</v>
      </c>
      <c r="J430" s="150">
        <v>0</v>
      </c>
      <c r="K430" s="162" t="s">
        <v>684</v>
      </c>
      <c r="L430" s="199">
        <v>25000000</v>
      </c>
      <c r="M430" s="150" t="s">
        <v>785</v>
      </c>
      <c r="N430" s="151">
        <f>I430*L430/(12240)</f>
        <v>6127.4509803921565</v>
      </c>
      <c r="O430" s="167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spans="1:26">
      <c r="A431" s="145" t="s">
        <v>781</v>
      </c>
      <c r="B431" s="146" t="s">
        <v>118</v>
      </c>
      <c r="C431" s="150" t="s">
        <v>782</v>
      </c>
      <c r="D431" s="143" t="s">
        <v>1547</v>
      </c>
      <c r="E431" s="150" t="s">
        <v>1549</v>
      </c>
      <c r="F431" s="150"/>
      <c r="G431" s="150">
        <v>3</v>
      </c>
      <c r="H431" s="150"/>
      <c r="I431" s="150">
        <v>3</v>
      </c>
      <c r="J431" s="150">
        <v>0</v>
      </c>
      <c r="K431" s="162" t="s">
        <v>684</v>
      </c>
      <c r="L431" s="199">
        <v>25000000</v>
      </c>
      <c r="M431" s="150" t="s">
        <v>785</v>
      </c>
      <c r="N431" s="151">
        <f>I431*L431/(12240)</f>
        <v>6127.4509803921565</v>
      </c>
      <c r="O431" s="167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spans="1:26" ht="28.8">
      <c r="A432" s="145" t="s">
        <v>781</v>
      </c>
      <c r="B432" s="146" t="s">
        <v>118</v>
      </c>
      <c r="C432" s="150" t="s">
        <v>782</v>
      </c>
      <c r="D432" s="143" t="s">
        <v>1550</v>
      </c>
      <c r="E432" s="150" t="s">
        <v>1551</v>
      </c>
      <c r="F432" s="150"/>
      <c r="G432" s="150">
        <v>30</v>
      </c>
      <c r="H432" s="150"/>
      <c r="I432" s="150">
        <v>30</v>
      </c>
      <c r="J432" s="150">
        <v>0</v>
      </c>
      <c r="K432" s="162" t="s">
        <v>684</v>
      </c>
      <c r="L432" s="199">
        <v>2461000</v>
      </c>
      <c r="M432" s="150" t="s">
        <v>785</v>
      </c>
      <c r="N432" s="151">
        <f>I432*L432/(12240)</f>
        <v>6031.8627450980393</v>
      </c>
      <c r="O432" s="152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spans="1:26">
      <c r="A433" s="145" t="s">
        <v>700</v>
      </c>
      <c r="B433" s="146" t="s">
        <v>124</v>
      </c>
      <c r="C433" s="150" t="s">
        <v>715</v>
      </c>
      <c r="D433" s="163" t="s">
        <v>1552</v>
      </c>
      <c r="E433" s="150"/>
      <c r="F433" s="150">
        <v>2</v>
      </c>
      <c r="G433" s="150"/>
      <c r="H433" s="150"/>
      <c r="I433" s="164">
        <v>2</v>
      </c>
      <c r="J433" s="164"/>
      <c r="K433" s="165" t="s">
        <v>690</v>
      </c>
      <c r="L433" s="159">
        <v>3000</v>
      </c>
      <c r="M433" s="150" t="s">
        <v>615</v>
      </c>
      <c r="N433" s="151">
        <f t="shared" ref="N433:N496" si="10">I433*L433</f>
        <v>6000</v>
      </c>
      <c r="O433" s="152"/>
      <c r="P433" s="143"/>
      <c r="Q433" s="143"/>
      <c r="R433" s="143"/>
      <c r="S433" s="143"/>
      <c r="T433" s="143"/>
      <c r="U433" s="143"/>
      <c r="V433" s="143"/>
      <c r="W433" s="143"/>
      <c r="X433" s="143" t="s">
        <v>717</v>
      </c>
      <c r="Y433" s="143"/>
      <c r="Z433" s="143"/>
    </row>
    <row r="434" spans="1:26">
      <c r="A434" s="145" t="s">
        <v>700</v>
      </c>
      <c r="B434" s="146" t="s">
        <v>124</v>
      </c>
      <c r="C434" s="145" t="s">
        <v>707</v>
      </c>
      <c r="D434" s="157" t="s">
        <v>887</v>
      </c>
      <c r="E434" s="145" t="s">
        <v>1553</v>
      </c>
      <c r="F434" s="145">
        <v>6</v>
      </c>
      <c r="G434" s="145">
        <v>6</v>
      </c>
      <c r="H434" s="145"/>
      <c r="I434" s="145">
        <v>12</v>
      </c>
      <c r="J434" s="145">
        <v>0</v>
      </c>
      <c r="K434" s="158" t="s">
        <v>684</v>
      </c>
      <c r="L434" s="159">
        <v>500</v>
      </c>
      <c r="M434" s="150" t="s">
        <v>615</v>
      </c>
      <c r="N434" s="151">
        <f t="shared" si="10"/>
        <v>6000</v>
      </c>
      <c r="O434" s="152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spans="1:26" ht="57.6">
      <c r="A435" s="145" t="s">
        <v>700</v>
      </c>
      <c r="B435" s="146" t="s">
        <v>124</v>
      </c>
      <c r="C435" s="150" t="s">
        <v>1554</v>
      </c>
      <c r="D435" s="157" t="s">
        <v>1555</v>
      </c>
      <c r="E435" s="145" t="s">
        <v>1556</v>
      </c>
      <c r="F435" s="145">
        <v>3</v>
      </c>
      <c r="G435" s="145"/>
      <c r="H435" s="145"/>
      <c r="I435" s="145">
        <v>3</v>
      </c>
      <c r="J435" s="145"/>
      <c r="K435" s="145" t="s">
        <v>684</v>
      </c>
      <c r="L435" s="151">
        <v>2000</v>
      </c>
      <c r="M435" s="150" t="s">
        <v>615</v>
      </c>
      <c r="N435" s="151">
        <f t="shared" si="10"/>
        <v>6000</v>
      </c>
      <c r="O435" s="152"/>
      <c r="P435" s="143"/>
      <c r="Q435" s="143"/>
      <c r="R435" s="143"/>
      <c r="S435" s="143"/>
      <c r="T435" s="143"/>
      <c r="U435" s="143"/>
      <c r="V435" s="143"/>
      <c r="W435" s="143"/>
      <c r="X435" s="143" t="s">
        <v>1557</v>
      </c>
      <c r="Y435" s="143"/>
      <c r="Z435" s="143"/>
    </row>
    <row r="436" spans="1:26" ht="43.2">
      <c r="A436" s="145" t="s">
        <v>700</v>
      </c>
      <c r="B436" s="146" t="s">
        <v>124</v>
      </c>
      <c r="C436" s="145" t="s">
        <v>1558</v>
      </c>
      <c r="D436" s="157" t="s">
        <v>1559</v>
      </c>
      <c r="E436" s="145" t="s">
        <v>1560</v>
      </c>
      <c r="F436" s="145"/>
      <c r="G436" s="145">
        <v>2</v>
      </c>
      <c r="H436" s="145"/>
      <c r="I436" s="150">
        <v>2</v>
      </c>
      <c r="J436" s="150">
        <v>0</v>
      </c>
      <c r="K436" s="158" t="s">
        <v>684</v>
      </c>
      <c r="L436" s="151">
        <v>3000</v>
      </c>
      <c r="M436" s="150" t="s">
        <v>615</v>
      </c>
      <c r="N436" s="151">
        <f t="shared" si="10"/>
        <v>6000</v>
      </c>
      <c r="O436" s="152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spans="1:26" ht="28.8">
      <c r="A437" s="145" t="s">
        <v>700</v>
      </c>
      <c r="B437" s="146" t="s">
        <v>124</v>
      </c>
      <c r="C437" s="145" t="s">
        <v>1561</v>
      </c>
      <c r="D437" s="157" t="s">
        <v>1562</v>
      </c>
      <c r="E437" s="145" t="s">
        <v>1563</v>
      </c>
      <c r="F437" s="145"/>
      <c r="G437" s="145">
        <v>1</v>
      </c>
      <c r="H437" s="145"/>
      <c r="I437" s="150">
        <v>1</v>
      </c>
      <c r="J437" s="150">
        <v>0</v>
      </c>
      <c r="K437" s="158" t="s">
        <v>684</v>
      </c>
      <c r="L437" s="151">
        <v>6000</v>
      </c>
      <c r="M437" s="150" t="s">
        <v>615</v>
      </c>
      <c r="N437" s="151">
        <f t="shared" si="10"/>
        <v>6000</v>
      </c>
      <c r="O437" s="152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spans="1:26" ht="43.2">
      <c r="A438" s="145" t="s">
        <v>700</v>
      </c>
      <c r="B438" s="146" t="s">
        <v>124</v>
      </c>
      <c r="C438" s="145" t="s">
        <v>1564</v>
      </c>
      <c r="D438" s="157" t="s">
        <v>1565</v>
      </c>
      <c r="E438" s="145" t="s">
        <v>1566</v>
      </c>
      <c r="F438" s="145"/>
      <c r="G438" s="145">
        <v>3</v>
      </c>
      <c r="H438" s="145"/>
      <c r="I438" s="150">
        <v>3</v>
      </c>
      <c r="J438" s="150">
        <v>0</v>
      </c>
      <c r="K438" s="158" t="s">
        <v>684</v>
      </c>
      <c r="L438" s="151">
        <v>2000</v>
      </c>
      <c r="M438" s="150" t="s">
        <v>615</v>
      </c>
      <c r="N438" s="151">
        <f t="shared" si="10"/>
        <v>6000</v>
      </c>
      <c r="O438" s="152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spans="1:26" ht="86.4">
      <c r="A439" s="145" t="s">
        <v>700</v>
      </c>
      <c r="B439" s="146" t="s">
        <v>124</v>
      </c>
      <c r="C439" s="145" t="s">
        <v>1567</v>
      </c>
      <c r="D439" s="157" t="s">
        <v>1568</v>
      </c>
      <c r="E439" s="145" t="s">
        <v>1569</v>
      </c>
      <c r="F439" s="145"/>
      <c r="G439" s="145">
        <v>6</v>
      </c>
      <c r="H439" s="145"/>
      <c r="I439" s="150">
        <v>6</v>
      </c>
      <c r="J439" s="150">
        <v>0</v>
      </c>
      <c r="K439" s="158" t="s">
        <v>684</v>
      </c>
      <c r="L439" s="151">
        <v>1000</v>
      </c>
      <c r="M439" s="150" t="s">
        <v>615</v>
      </c>
      <c r="N439" s="151">
        <f t="shared" si="10"/>
        <v>6000</v>
      </c>
      <c r="O439" s="152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spans="1:26" ht="28.8">
      <c r="A440" s="145" t="s">
        <v>700</v>
      </c>
      <c r="B440" s="146" t="s">
        <v>124</v>
      </c>
      <c r="C440" s="145" t="s">
        <v>707</v>
      </c>
      <c r="D440" s="157" t="s">
        <v>1570</v>
      </c>
      <c r="E440" s="145" t="s">
        <v>1571</v>
      </c>
      <c r="F440" s="145"/>
      <c r="G440" s="145">
        <v>3</v>
      </c>
      <c r="H440" s="145"/>
      <c r="I440" s="150">
        <v>3</v>
      </c>
      <c r="J440" s="150">
        <v>0</v>
      </c>
      <c r="K440" s="158" t="s">
        <v>684</v>
      </c>
      <c r="L440" s="151">
        <v>2000</v>
      </c>
      <c r="M440" s="150" t="s">
        <v>615</v>
      </c>
      <c r="N440" s="151">
        <f t="shared" si="10"/>
        <v>6000</v>
      </c>
      <c r="O440" s="152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spans="1:26">
      <c r="A441" s="145" t="s">
        <v>700</v>
      </c>
      <c r="B441" s="146" t="s">
        <v>124</v>
      </c>
      <c r="C441" s="145" t="s">
        <v>707</v>
      </c>
      <c r="D441" s="157" t="s">
        <v>887</v>
      </c>
      <c r="E441" s="145" t="s">
        <v>1572</v>
      </c>
      <c r="F441" s="145"/>
      <c r="G441" s="145">
        <v>4</v>
      </c>
      <c r="H441" s="145"/>
      <c r="I441" s="145">
        <v>4</v>
      </c>
      <c r="J441" s="145">
        <v>0</v>
      </c>
      <c r="K441" s="158" t="s">
        <v>684</v>
      </c>
      <c r="L441" s="159">
        <v>200</v>
      </c>
      <c r="M441" s="150" t="s">
        <v>615</v>
      </c>
      <c r="N441" s="151">
        <f t="shared" si="10"/>
        <v>800</v>
      </c>
      <c r="O441" s="152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spans="1:26">
      <c r="A442" s="145" t="s">
        <v>700</v>
      </c>
      <c r="B442" s="146" t="s">
        <v>124</v>
      </c>
      <c r="C442" s="145" t="s">
        <v>707</v>
      </c>
      <c r="D442" s="157" t="s">
        <v>887</v>
      </c>
      <c r="E442" s="145" t="s">
        <v>1573</v>
      </c>
      <c r="F442" s="145"/>
      <c r="G442" s="145">
        <v>4</v>
      </c>
      <c r="H442" s="145"/>
      <c r="I442" s="145">
        <v>4</v>
      </c>
      <c r="J442" s="145">
        <v>0</v>
      </c>
      <c r="K442" s="158" t="s">
        <v>684</v>
      </c>
      <c r="L442" s="159">
        <v>200</v>
      </c>
      <c r="M442" s="150" t="s">
        <v>615</v>
      </c>
      <c r="N442" s="151">
        <f t="shared" si="10"/>
        <v>800</v>
      </c>
      <c r="O442" s="152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spans="1:26">
      <c r="A443" s="145" t="s">
        <v>700</v>
      </c>
      <c r="B443" s="146" t="s">
        <v>124</v>
      </c>
      <c r="C443" s="145" t="s">
        <v>707</v>
      </c>
      <c r="D443" s="157" t="s">
        <v>887</v>
      </c>
      <c r="E443" s="145" t="s">
        <v>1574</v>
      </c>
      <c r="F443" s="145"/>
      <c r="G443" s="145">
        <v>4</v>
      </c>
      <c r="H443" s="145"/>
      <c r="I443" s="145">
        <v>4</v>
      </c>
      <c r="J443" s="145">
        <v>0</v>
      </c>
      <c r="K443" s="158" t="s">
        <v>684</v>
      </c>
      <c r="L443" s="159">
        <v>200</v>
      </c>
      <c r="M443" s="150" t="s">
        <v>615</v>
      </c>
      <c r="N443" s="151">
        <f t="shared" si="10"/>
        <v>800</v>
      </c>
      <c r="O443" s="152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spans="1:26" ht="28.8">
      <c r="A444" s="145" t="s">
        <v>700</v>
      </c>
      <c r="B444" s="146" t="s">
        <v>124</v>
      </c>
      <c r="C444" s="145" t="s">
        <v>707</v>
      </c>
      <c r="D444" s="157" t="s">
        <v>1575</v>
      </c>
      <c r="E444" s="145" t="s">
        <v>1576</v>
      </c>
      <c r="F444" s="145"/>
      <c r="G444" s="145">
        <v>4</v>
      </c>
      <c r="H444" s="145"/>
      <c r="I444" s="145">
        <v>4</v>
      </c>
      <c r="J444" s="145">
        <v>0</v>
      </c>
      <c r="K444" s="158" t="s">
        <v>684</v>
      </c>
      <c r="L444" s="151">
        <v>1500</v>
      </c>
      <c r="M444" s="150" t="s">
        <v>615</v>
      </c>
      <c r="N444" s="151">
        <f t="shared" si="10"/>
        <v>6000</v>
      </c>
      <c r="O444" s="152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spans="1:26">
      <c r="A445" s="145" t="s">
        <v>832</v>
      </c>
      <c r="B445" s="146" t="s">
        <v>128</v>
      </c>
      <c r="C445" s="150" t="s">
        <v>833</v>
      </c>
      <c r="D445" s="166" t="s">
        <v>1443</v>
      </c>
      <c r="E445" s="160" t="s">
        <v>1577</v>
      </c>
      <c r="F445" s="160"/>
      <c r="G445" s="160">
        <v>6</v>
      </c>
      <c r="H445" s="160"/>
      <c r="I445" s="189">
        <v>6</v>
      </c>
      <c r="J445" s="145">
        <v>0</v>
      </c>
      <c r="K445" s="158" t="s">
        <v>684</v>
      </c>
      <c r="L445" s="151">
        <v>1000</v>
      </c>
      <c r="M445" s="150" t="s">
        <v>615</v>
      </c>
      <c r="N445" s="151">
        <f t="shared" si="10"/>
        <v>6000</v>
      </c>
      <c r="O445" s="167" t="s">
        <v>723</v>
      </c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spans="1:26">
      <c r="A446" s="145" t="s">
        <v>832</v>
      </c>
      <c r="B446" s="146" t="s">
        <v>128</v>
      </c>
      <c r="C446" s="150" t="s">
        <v>833</v>
      </c>
      <c r="D446" s="166" t="s">
        <v>1578</v>
      </c>
      <c r="E446" s="160" t="s">
        <v>1579</v>
      </c>
      <c r="F446" s="160"/>
      <c r="G446" s="160">
        <v>6</v>
      </c>
      <c r="H446" s="160"/>
      <c r="I446" s="189">
        <v>6</v>
      </c>
      <c r="J446" s="145">
        <v>0</v>
      </c>
      <c r="K446" s="158" t="s">
        <v>684</v>
      </c>
      <c r="L446" s="151">
        <v>1000</v>
      </c>
      <c r="M446" s="150" t="s">
        <v>615</v>
      </c>
      <c r="N446" s="151">
        <f t="shared" si="10"/>
        <v>6000</v>
      </c>
      <c r="O446" s="167" t="s">
        <v>723</v>
      </c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spans="1:26">
      <c r="A447" s="145" t="s">
        <v>832</v>
      </c>
      <c r="B447" s="146" t="s">
        <v>128</v>
      </c>
      <c r="C447" s="150" t="s">
        <v>833</v>
      </c>
      <c r="D447" s="166" t="s">
        <v>1443</v>
      </c>
      <c r="E447" s="160" t="s">
        <v>1580</v>
      </c>
      <c r="F447" s="160"/>
      <c r="G447" s="160">
        <v>6</v>
      </c>
      <c r="H447" s="160"/>
      <c r="I447" s="189">
        <v>6</v>
      </c>
      <c r="J447" s="145">
        <v>0</v>
      </c>
      <c r="K447" s="158" t="s">
        <v>684</v>
      </c>
      <c r="L447" s="151">
        <v>1000</v>
      </c>
      <c r="M447" s="150" t="s">
        <v>615</v>
      </c>
      <c r="N447" s="151">
        <f t="shared" si="10"/>
        <v>6000</v>
      </c>
      <c r="O447" s="167" t="s">
        <v>723</v>
      </c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spans="1:26">
      <c r="A448" s="145" t="s">
        <v>832</v>
      </c>
      <c r="B448" s="146" t="s">
        <v>128</v>
      </c>
      <c r="C448" s="150" t="s">
        <v>833</v>
      </c>
      <c r="D448" s="166" t="s">
        <v>1581</v>
      </c>
      <c r="E448" s="160" t="s">
        <v>1582</v>
      </c>
      <c r="F448" s="160"/>
      <c r="G448" s="160">
        <v>5</v>
      </c>
      <c r="H448" s="160"/>
      <c r="I448" s="149">
        <v>5</v>
      </c>
      <c r="J448" s="145">
        <v>0</v>
      </c>
      <c r="K448" s="158" t="s">
        <v>684</v>
      </c>
      <c r="L448" s="151">
        <v>1200</v>
      </c>
      <c r="M448" s="150" t="s">
        <v>615</v>
      </c>
      <c r="N448" s="151">
        <f t="shared" si="10"/>
        <v>6000</v>
      </c>
      <c r="O448" s="167" t="s">
        <v>723</v>
      </c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spans="1:26">
      <c r="A449" s="145" t="s">
        <v>832</v>
      </c>
      <c r="B449" s="146" t="s">
        <v>128</v>
      </c>
      <c r="C449" s="150" t="s">
        <v>833</v>
      </c>
      <c r="D449" s="166" t="s">
        <v>1208</v>
      </c>
      <c r="E449" s="160" t="s">
        <v>1583</v>
      </c>
      <c r="F449" s="160"/>
      <c r="G449" s="160">
        <v>5</v>
      </c>
      <c r="H449" s="160"/>
      <c r="I449" s="149">
        <v>5</v>
      </c>
      <c r="J449" s="145">
        <v>0</v>
      </c>
      <c r="K449" s="158" t="s">
        <v>684</v>
      </c>
      <c r="L449" s="151">
        <v>1200</v>
      </c>
      <c r="M449" s="150" t="s">
        <v>615</v>
      </c>
      <c r="N449" s="151">
        <f t="shared" si="10"/>
        <v>6000</v>
      </c>
      <c r="O449" s="167" t="s">
        <v>723</v>
      </c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spans="1:26">
      <c r="A450" s="145" t="s">
        <v>832</v>
      </c>
      <c r="B450" s="146" t="s">
        <v>128</v>
      </c>
      <c r="C450" s="150" t="s">
        <v>833</v>
      </c>
      <c r="D450" s="166" t="s">
        <v>1584</v>
      </c>
      <c r="E450" s="160" t="s">
        <v>1585</v>
      </c>
      <c r="F450" s="160"/>
      <c r="G450" s="160">
        <v>5</v>
      </c>
      <c r="H450" s="160"/>
      <c r="I450" s="149">
        <v>5</v>
      </c>
      <c r="J450" s="145">
        <v>0</v>
      </c>
      <c r="K450" s="158" t="s">
        <v>684</v>
      </c>
      <c r="L450" s="151">
        <v>1200</v>
      </c>
      <c r="M450" s="150" t="s">
        <v>615</v>
      </c>
      <c r="N450" s="151">
        <f t="shared" si="10"/>
        <v>6000</v>
      </c>
      <c r="O450" s="167" t="s">
        <v>723</v>
      </c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spans="1:26">
      <c r="A451" s="145" t="s">
        <v>832</v>
      </c>
      <c r="B451" s="146" t="s">
        <v>128</v>
      </c>
      <c r="C451" s="150" t="s">
        <v>833</v>
      </c>
      <c r="D451" s="166" t="s">
        <v>1586</v>
      </c>
      <c r="E451" s="160" t="s">
        <v>1587</v>
      </c>
      <c r="F451" s="160"/>
      <c r="G451" s="160">
        <v>5</v>
      </c>
      <c r="H451" s="160"/>
      <c r="I451" s="189">
        <v>5</v>
      </c>
      <c r="J451" s="145">
        <v>0</v>
      </c>
      <c r="K451" s="158" t="s">
        <v>684</v>
      </c>
      <c r="L451" s="151">
        <v>1200</v>
      </c>
      <c r="M451" s="150" t="s">
        <v>615</v>
      </c>
      <c r="N451" s="151">
        <f t="shared" si="10"/>
        <v>6000</v>
      </c>
      <c r="O451" s="167" t="s">
        <v>723</v>
      </c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spans="1:26">
      <c r="A452" s="145" t="s">
        <v>832</v>
      </c>
      <c r="B452" s="146" t="s">
        <v>128</v>
      </c>
      <c r="C452" s="150" t="s">
        <v>833</v>
      </c>
      <c r="D452" s="166" t="s">
        <v>1588</v>
      </c>
      <c r="E452" s="160" t="s">
        <v>1589</v>
      </c>
      <c r="F452" s="160"/>
      <c r="G452" s="160">
        <v>5</v>
      </c>
      <c r="H452" s="160"/>
      <c r="I452" s="189">
        <v>5</v>
      </c>
      <c r="J452" s="145">
        <v>0</v>
      </c>
      <c r="K452" s="158" t="s">
        <v>684</v>
      </c>
      <c r="L452" s="151">
        <v>1200</v>
      </c>
      <c r="M452" s="150" t="s">
        <v>615</v>
      </c>
      <c r="N452" s="151">
        <f t="shared" si="10"/>
        <v>6000</v>
      </c>
      <c r="O452" s="167" t="s">
        <v>723</v>
      </c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spans="1:26" ht="28.8">
      <c r="A453" s="145" t="s">
        <v>832</v>
      </c>
      <c r="B453" s="146" t="s">
        <v>128</v>
      </c>
      <c r="C453" s="150" t="s">
        <v>833</v>
      </c>
      <c r="D453" s="166" t="s">
        <v>1590</v>
      </c>
      <c r="E453" s="160" t="s">
        <v>1591</v>
      </c>
      <c r="F453" s="160"/>
      <c r="G453" s="160">
        <v>6</v>
      </c>
      <c r="H453" s="160"/>
      <c r="I453" s="189">
        <v>6</v>
      </c>
      <c r="J453" s="145">
        <v>0</v>
      </c>
      <c r="K453" s="158" t="s">
        <v>684</v>
      </c>
      <c r="L453" s="151">
        <v>1000</v>
      </c>
      <c r="M453" s="150" t="s">
        <v>615</v>
      </c>
      <c r="N453" s="151">
        <f t="shared" si="10"/>
        <v>6000</v>
      </c>
      <c r="O453" s="167" t="s">
        <v>723</v>
      </c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spans="1:26" ht="43.2">
      <c r="A454" s="145" t="s">
        <v>744</v>
      </c>
      <c r="B454" s="146" t="s">
        <v>138</v>
      </c>
      <c r="C454" s="145" t="s">
        <v>1592</v>
      </c>
      <c r="D454" s="184" t="s">
        <v>868</v>
      </c>
      <c r="E454" s="145" t="s">
        <v>1593</v>
      </c>
      <c r="F454" s="145"/>
      <c r="G454" s="145">
        <v>6</v>
      </c>
      <c r="H454" s="145"/>
      <c r="I454" s="145">
        <v>6</v>
      </c>
      <c r="J454" s="187">
        <v>1</v>
      </c>
      <c r="K454" s="162" t="s">
        <v>870</v>
      </c>
      <c r="L454" s="173">
        <v>1000</v>
      </c>
      <c r="M454" s="150" t="s">
        <v>615</v>
      </c>
      <c r="N454" s="151">
        <f t="shared" si="10"/>
        <v>6000</v>
      </c>
      <c r="O454" s="167" t="s">
        <v>723</v>
      </c>
      <c r="P454" s="143"/>
      <c r="Q454" s="143"/>
      <c r="R454" s="143"/>
      <c r="S454" s="143"/>
      <c r="T454" s="143"/>
      <c r="U454" s="143"/>
      <c r="V454" s="143"/>
      <c r="W454" s="143"/>
      <c r="X454" s="143"/>
      <c r="Y454" s="186">
        <f>J454*L454</f>
        <v>1000</v>
      </c>
      <c r="Z454" s="143"/>
    </row>
    <row r="455" spans="1:26" ht="43.2">
      <c r="A455" s="145" t="s">
        <v>718</v>
      </c>
      <c r="B455" s="146" t="s">
        <v>128</v>
      </c>
      <c r="C455" s="150" t="s">
        <v>1594</v>
      </c>
      <c r="D455" s="143" t="s">
        <v>1595</v>
      </c>
      <c r="E455" s="150" t="s">
        <v>734</v>
      </c>
      <c r="F455" s="150"/>
      <c r="G455" s="150">
        <v>20</v>
      </c>
      <c r="H455" s="150"/>
      <c r="I455" s="150">
        <v>20</v>
      </c>
      <c r="J455" s="150">
        <v>0</v>
      </c>
      <c r="K455" s="150" t="s">
        <v>722</v>
      </c>
      <c r="L455" s="151">
        <v>300</v>
      </c>
      <c r="M455" s="150" t="s">
        <v>615</v>
      </c>
      <c r="N455" s="151">
        <f t="shared" si="10"/>
        <v>6000</v>
      </c>
      <c r="O455" s="167" t="s">
        <v>723</v>
      </c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spans="1:26" ht="43.2">
      <c r="A456" s="145" t="s">
        <v>718</v>
      </c>
      <c r="B456" s="146" t="s">
        <v>128</v>
      </c>
      <c r="C456" s="150" t="s">
        <v>1596</v>
      </c>
      <c r="D456" s="143" t="s">
        <v>1597</v>
      </c>
      <c r="E456" s="150" t="s">
        <v>734</v>
      </c>
      <c r="F456" s="150"/>
      <c r="G456" s="150">
        <v>20</v>
      </c>
      <c r="H456" s="150"/>
      <c r="I456" s="150">
        <v>20</v>
      </c>
      <c r="J456" s="150">
        <v>0</v>
      </c>
      <c r="K456" s="150" t="s">
        <v>722</v>
      </c>
      <c r="L456" s="151">
        <v>300</v>
      </c>
      <c r="M456" s="150" t="s">
        <v>615</v>
      </c>
      <c r="N456" s="151">
        <f t="shared" si="10"/>
        <v>6000</v>
      </c>
      <c r="O456" s="167" t="s">
        <v>723</v>
      </c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spans="1:26" ht="43.2">
      <c r="A457" s="145" t="s">
        <v>718</v>
      </c>
      <c r="B457" s="146" t="s">
        <v>128</v>
      </c>
      <c r="C457" s="150" t="s">
        <v>810</v>
      </c>
      <c r="D457" s="166" t="s">
        <v>1598</v>
      </c>
      <c r="E457" s="150" t="s">
        <v>812</v>
      </c>
      <c r="F457" s="150"/>
      <c r="G457" s="150">
        <v>1</v>
      </c>
      <c r="H457" s="150"/>
      <c r="I457" s="182">
        <v>1</v>
      </c>
      <c r="J457" s="182">
        <v>0</v>
      </c>
      <c r="K457" s="150" t="s">
        <v>722</v>
      </c>
      <c r="L457" s="151">
        <v>6000</v>
      </c>
      <c r="M457" s="150" t="s">
        <v>615</v>
      </c>
      <c r="N457" s="151">
        <f t="shared" si="10"/>
        <v>6000</v>
      </c>
      <c r="O457" s="167" t="s">
        <v>723</v>
      </c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spans="1:26" ht="43.2">
      <c r="A458" s="145" t="s">
        <v>718</v>
      </c>
      <c r="B458" s="146" t="s">
        <v>128</v>
      </c>
      <c r="C458" s="150" t="s">
        <v>810</v>
      </c>
      <c r="D458" s="166" t="s">
        <v>1599</v>
      </c>
      <c r="E458" s="150" t="s">
        <v>812</v>
      </c>
      <c r="F458" s="150"/>
      <c r="G458" s="150">
        <v>1</v>
      </c>
      <c r="H458" s="150"/>
      <c r="I458" s="182">
        <v>1</v>
      </c>
      <c r="J458" s="182">
        <v>0</v>
      </c>
      <c r="K458" s="150" t="s">
        <v>722</v>
      </c>
      <c r="L458" s="151">
        <v>6000</v>
      </c>
      <c r="M458" s="150" t="s">
        <v>615</v>
      </c>
      <c r="N458" s="151">
        <f t="shared" si="10"/>
        <v>6000</v>
      </c>
      <c r="O458" s="167" t="s">
        <v>723</v>
      </c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spans="1:26" ht="43.2">
      <c r="A459" s="145" t="s">
        <v>718</v>
      </c>
      <c r="B459" s="146" t="s">
        <v>128</v>
      </c>
      <c r="C459" s="150" t="s">
        <v>810</v>
      </c>
      <c r="D459" s="166" t="s">
        <v>1600</v>
      </c>
      <c r="E459" s="150" t="s">
        <v>812</v>
      </c>
      <c r="F459" s="150"/>
      <c r="G459" s="150">
        <v>1</v>
      </c>
      <c r="H459" s="150"/>
      <c r="I459" s="182">
        <v>1</v>
      </c>
      <c r="J459" s="182">
        <v>0</v>
      </c>
      <c r="K459" s="150" t="s">
        <v>722</v>
      </c>
      <c r="L459" s="151">
        <v>6000</v>
      </c>
      <c r="M459" s="150" t="s">
        <v>615</v>
      </c>
      <c r="N459" s="151">
        <f t="shared" si="10"/>
        <v>6000</v>
      </c>
      <c r="O459" s="167" t="s">
        <v>723</v>
      </c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spans="1:26" ht="43.2">
      <c r="A460" s="145" t="s">
        <v>718</v>
      </c>
      <c r="B460" s="146" t="s">
        <v>128</v>
      </c>
      <c r="C460" s="150" t="s">
        <v>810</v>
      </c>
      <c r="D460" s="166" t="s">
        <v>1601</v>
      </c>
      <c r="E460" s="150" t="s">
        <v>812</v>
      </c>
      <c r="F460" s="150"/>
      <c r="G460" s="150">
        <v>2</v>
      </c>
      <c r="H460" s="150"/>
      <c r="I460" s="182">
        <v>2</v>
      </c>
      <c r="J460" s="182">
        <v>0</v>
      </c>
      <c r="K460" s="150" t="s">
        <v>722</v>
      </c>
      <c r="L460" s="151">
        <v>3000</v>
      </c>
      <c r="M460" s="150" t="s">
        <v>615</v>
      </c>
      <c r="N460" s="151">
        <f t="shared" si="10"/>
        <v>6000</v>
      </c>
      <c r="O460" s="167" t="s">
        <v>723</v>
      </c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spans="1:26" ht="115.2">
      <c r="A461" s="145" t="s">
        <v>725</v>
      </c>
      <c r="B461" s="146" t="s">
        <v>128</v>
      </c>
      <c r="C461" s="168" t="s">
        <v>1602</v>
      </c>
      <c r="D461" s="169" t="s">
        <v>841</v>
      </c>
      <c r="E461" s="145" t="s">
        <v>1603</v>
      </c>
      <c r="F461" s="145"/>
      <c r="G461" s="145">
        <v>1</v>
      </c>
      <c r="H461" s="145"/>
      <c r="I461" s="171">
        <v>1</v>
      </c>
      <c r="J461" s="171">
        <v>1</v>
      </c>
      <c r="K461" s="172" t="s">
        <v>729</v>
      </c>
      <c r="L461" s="173">
        <v>6000</v>
      </c>
      <c r="M461" s="150" t="s">
        <v>615</v>
      </c>
      <c r="N461" s="151">
        <f t="shared" si="10"/>
        <v>6000</v>
      </c>
      <c r="O461" s="152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spans="1:26" ht="115.2">
      <c r="A462" s="145" t="s">
        <v>725</v>
      </c>
      <c r="B462" s="146" t="s">
        <v>128</v>
      </c>
      <c r="C462" s="168" t="s">
        <v>1604</v>
      </c>
      <c r="D462" s="169" t="s">
        <v>727</v>
      </c>
      <c r="E462" s="145" t="s">
        <v>1605</v>
      </c>
      <c r="F462" s="145">
        <v>1</v>
      </c>
      <c r="G462" s="145">
        <v>1</v>
      </c>
      <c r="H462" s="145"/>
      <c r="I462" s="171">
        <v>2</v>
      </c>
      <c r="J462" s="171">
        <v>0</v>
      </c>
      <c r="K462" s="172" t="s">
        <v>729</v>
      </c>
      <c r="L462" s="173">
        <v>3000</v>
      </c>
      <c r="M462" s="150" t="s">
        <v>615</v>
      </c>
      <c r="N462" s="151">
        <f t="shared" si="10"/>
        <v>6000</v>
      </c>
      <c r="O462" s="152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spans="1:26" ht="115.2">
      <c r="A463" s="145" t="s">
        <v>725</v>
      </c>
      <c r="B463" s="146" t="s">
        <v>128</v>
      </c>
      <c r="C463" s="168" t="s">
        <v>1606</v>
      </c>
      <c r="D463" s="169" t="s">
        <v>727</v>
      </c>
      <c r="E463" s="145" t="s">
        <v>1607</v>
      </c>
      <c r="F463" s="145">
        <v>1</v>
      </c>
      <c r="G463" s="145">
        <v>1</v>
      </c>
      <c r="H463" s="145"/>
      <c r="I463" s="171">
        <v>2</v>
      </c>
      <c r="J463" s="171">
        <v>0</v>
      </c>
      <c r="K463" s="172" t="s">
        <v>729</v>
      </c>
      <c r="L463" s="173">
        <v>3000</v>
      </c>
      <c r="M463" s="150" t="s">
        <v>615</v>
      </c>
      <c r="N463" s="151">
        <f t="shared" si="10"/>
        <v>6000</v>
      </c>
      <c r="O463" s="152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spans="1:26" ht="115.2">
      <c r="A464" s="145" t="s">
        <v>725</v>
      </c>
      <c r="B464" s="146" t="s">
        <v>128</v>
      </c>
      <c r="C464" s="168" t="s">
        <v>1608</v>
      </c>
      <c r="D464" s="169" t="s">
        <v>841</v>
      </c>
      <c r="E464" s="145" t="s">
        <v>1609</v>
      </c>
      <c r="F464" s="145">
        <v>1</v>
      </c>
      <c r="G464" s="145">
        <v>1</v>
      </c>
      <c r="H464" s="145"/>
      <c r="I464" s="172">
        <v>2</v>
      </c>
      <c r="J464" s="172">
        <v>0</v>
      </c>
      <c r="K464" s="172" t="s">
        <v>729</v>
      </c>
      <c r="L464" s="173">
        <v>3000</v>
      </c>
      <c r="M464" s="150" t="s">
        <v>615</v>
      </c>
      <c r="N464" s="151">
        <f t="shared" si="10"/>
        <v>6000</v>
      </c>
      <c r="O464" s="152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spans="1:26" ht="115.2">
      <c r="A465" s="145" t="s">
        <v>725</v>
      </c>
      <c r="B465" s="146" t="s">
        <v>128</v>
      </c>
      <c r="C465" s="168" t="s">
        <v>777</v>
      </c>
      <c r="D465" s="169" t="s">
        <v>841</v>
      </c>
      <c r="E465" s="145" t="s">
        <v>778</v>
      </c>
      <c r="F465" s="145"/>
      <c r="G465" s="145">
        <v>1</v>
      </c>
      <c r="H465" s="145"/>
      <c r="I465" s="172">
        <v>1</v>
      </c>
      <c r="J465" s="172">
        <v>2</v>
      </c>
      <c r="K465" s="172" t="s">
        <v>729</v>
      </c>
      <c r="L465" s="211">
        <v>13000</v>
      </c>
      <c r="M465" s="150" t="s">
        <v>615</v>
      </c>
      <c r="N465" s="151">
        <f t="shared" si="10"/>
        <v>13000</v>
      </c>
      <c r="O465" s="152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spans="1:26" ht="115.2">
      <c r="A466" s="145" t="s">
        <v>725</v>
      </c>
      <c r="B466" s="146" t="s">
        <v>128</v>
      </c>
      <c r="C466" s="168" t="s">
        <v>1610</v>
      </c>
      <c r="D466" s="169" t="s">
        <v>733</v>
      </c>
      <c r="E466" s="145" t="s">
        <v>1611</v>
      </c>
      <c r="F466" s="145">
        <v>1</v>
      </c>
      <c r="G466" s="145">
        <v>1</v>
      </c>
      <c r="H466" s="145"/>
      <c r="I466" s="172">
        <v>2</v>
      </c>
      <c r="J466" s="172">
        <v>0</v>
      </c>
      <c r="K466" s="172" t="s">
        <v>729</v>
      </c>
      <c r="L466" s="173">
        <v>3000</v>
      </c>
      <c r="M466" s="150" t="s">
        <v>615</v>
      </c>
      <c r="N466" s="151">
        <f t="shared" si="10"/>
        <v>6000</v>
      </c>
      <c r="O466" s="152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spans="1:26" ht="28.8">
      <c r="A467" s="145" t="s">
        <v>725</v>
      </c>
      <c r="B467" s="146" t="s">
        <v>128</v>
      </c>
      <c r="C467" s="145" t="s">
        <v>1333</v>
      </c>
      <c r="D467" s="143" t="s">
        <v>1612</v>
      </c>
      <c r="E467" s="145" t="s">
        <v>1613</v>
      </c>
      <c r="F467" s="145">
        <v>3</v>
      </c>
      <c r="G467" s="145"/>
      <c r="H467" s="145"/>
      <c r="I467" s="145">
        <v>3</v>
      </c>
      <c r="J467" s="145">
        <v>0</v>
      </c>
      <c r="K467" s="150" t="s">
        <v>722</v>
      </c>
      <c r="L467" s="151">
        <v>2000</v>
      </c>
      <c r="M467" s="150" t="s">
        <v>615</v>
      </c>
      <c r="N467" s="151">
        <f t="shared" si="10"/>
        <v>6000</v>
      </c>
      <c r="O467" s="152"/>
      <c r="P467" s="143"/>
      <c r="Q467" s="143"/>
      <c r="R467" s="143"/>
      <c r="S467" s="143"/>
      <c r="T467" s="143"/>
      <c r="U467" s="143"/>
      <c r="V467" s="143"/>
      <c r="W467" s="143"/>
      <c r="X467" s="143" t="s">
        <v>1325</v>
      </c>
      <c r="Y467" s="143"/>
      <c r="Z467" s="143"/>
    </row>
    <row r="468" spans="1:26" ht="72">
      <c r="A468" s="145" t="s">
        <v>725</v>
      </c>
      <c r="B468" s="146" t="s">
        <v>128</v>
      </c>
      <c r="C468" s="150" t="s">
        <v>1614</v>
      </c>
      <c r="D468" s="143" t="s">
        <v>1615</v>
      </c>
      <c r="E468" s="150" t="s">
        <v>1616</v>
      </c>
      <c r="F468" s="150">
        <v>1</v>
      </c>
      <c r="G468" s="150">
        <v>2</v>
      </c>
      <c r="H468" s="150"/>
      <c r="I468" s="150">
        <v>3</v>
      </c>
      <c r="J468" s="150">
        <v>0</v>
      </c>
      <c r="K468" s="150" t="s">
        <v>852</v>
      </c>
      <c r="L468" s="151">
        <v>2000</v>
      </c>
      <c r="M468" s="150" t="s">
        <v>615</v>
      </c>
      <c r="N468" s="151">
        <f t="shared" si="10"/>
        <v>6000</v>
      </c>
      <c r="O468" s="152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spans="1:26" s="212" customFormat="1" ht="72">
      <c r="A469" s="145" t="s">
        <v>725</v>
      </c>
      <c r="B469" s="146" t="s">
        <v>128</v>
      </c>
      <c r="C469" s="150" t="s">
        <v>1617</v>
      </c>
      <c r="D469" s="143" t="s">
        <v>1615</v>
      </c>
      <c r="E469" s="150" t="s">
        <v>1618</v>
      </c>
      <c r="F469" s="150">
        <v>1</v>
      </c>
      <c r="G469" s="150">
        <v>2</v>
      </c>
      <c r="H469" s="150"/>
      <c r="I469" s="150">
        <v>3</v>
      </c>
      <c r="J469" s="150">
        <v>0</v>
      </c>
      <c r="K469" s="150" t="s">
        <v>852</v>
      </c>
      <c r="L469" s="151">
        <v>2000</v>
      </c>
      <c r="M469" s="150" t="s">
        <v>615</v>
      </c>
      <c r="N469" s="151">
        <f t="shared" si="10"/>
        <v>6000</v>
      </c>
      <c r="O469" s="152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spans="1:26" s="212" customFormat="1" ht="28.8">
      <c r="A470" s="145" t="s">
        <v>725</v>
      </c>
      <c r="B470" s="146" t="s">
        <v>128</v>
      </c>
      <c r="C470" s="162"/>
      <c r="D470" s="143" t="s">
        <v>1619</v>
      </c>
      <c r="E470" s="162" t="s">
        <v>1620</v>
      </c>
      <c r="F470" s="162">
        <v>1</v>
      </c>
      <c r="G470" s="162"/>
      <c r="H470" s="162"/>
      <c r="I470" s="150">
        <v>1</v>
      </c>
      <c r="J470" s="150">
        <v>0</v>
      </c>
      <c r="K470" s="150" t="s">
        <v>684</v>
      </c>
      <c r="L470" s="151">
        <v>6000</v>
      </c>
      <c r="M470" s="150" t="s">
        <v>615</v>
      </c>
      <c r="N470" s="151">
        <f t="shared" si="10"/>
        <v>6000</v>
      </c>
      <c r="O470" s="152"/>
      <c r="P470" s="143"/>
      <c r="Q470" s="143"/>
      <c r="R470" s="143"/>
      <c r="S470" s="143"/>
      <c r="T470" s="143"/>
      <c r="U470" s="143"/>
      <c r="V470" s="143"/>
      <c r="W470" s="143"/>
      <c r="X470" s="143" t="s">
        <v>1021</v>
      </c>
      <c r="Y470" s="143"/>
      <c r="Z470" s="143"/>
    </row>
    <row r="471" spans="1:26" ht="43.2">
      <c r="A471" s="145" t="s">
        <v>680</v>
      </c>
      <c r="B471" s="146" t="s">
        <v>138</v>
      </c>
      <c r="C471" s="150" t="s">
        <v>696</v>
      </c>
      <c r="D471" s="143" t="s">
        <v>1621</v>
      </c>
      <c r="E471" s="147" t="s">
        <v>1622</v>
      </c>
      <c r="F471" s="147">
        <v>2</v>
      </c>
      <c r="G471" s="147"/>
      <c r="H471" s="147"/>
      <c r="I471" s="150">
        <v>2</v>
      </c>
      <c r="J471" s="150"/>
      <c r="K471" s="150" t="s">
        <v>690</v>
      </c>
      <c r="L471" s="151">
        <v>3000</v>
      </c>
      <c r="M471" s="150" t="s">
        <v>615</v>
      </c>
      <c r="N471" s="151">
        <f t="shared" si="10"/>
        <v>6000</v>
      </c>
      <c r="O471" s="152"/>
      <c r="P471" s="143"/>
      <c r="Q471" s="143"/>
      <c r="R471" s="143"/>
      <c r="S471" s="143"/>
      <c r="T471" s="143"/>
      <c r="U471" s="143"/>
      <c r="V471" s="143"/>
      <c r="W471" s="143"/>
      <c r="X471" s="143" t="s">
        <v>862</v>
      </c>
      <c r="Y471" s="143"/>
      <c r="Z471" s="143"/>
    </row>
    <row r="472" spans="1:26" ht="43.2">
      <c r="A472" s="145" t="s">
        <v>680</v>
      </c>
      <c r="B472" s="146" t="s">
        <v>138</v>
      </c>
      <c r="C472" s="150" t="s">
        <v>696</v>
      </c>
      <c r="D472" s="143" t="s">
        <v>1623</v>
      </c>
      <c r="E472" s="150" t="s">
        <v>1624</v>
      </c>
      <c r="F472" s="150">
        <v>4</v>
      </c>
      <c r="G472" s="150"/>
      <c r="H472" s="150"/>
      <c r="I472" s="150">
        <v>4</v>
      </c>
      <c r="J472" s="150"/>
      <c r="K472" s="150" t="s">
        <v>690</v>
      </c>
      <c r="L472" s="151">
        <v>1500</v>
      </c>
      <c r="M472" s="150" t="s">
        <v>615</v>
      </c>
      <c r="N472" s="151">
        <f t="shared" si="10"/>
        <v>6000</v>
      </c>
      <c r="O472" s="152"/>
      <c r="P472" s="143"/>
      <c r="Q472" s="143"/>
      <c r="R472" s="143"/>
      <c r="S472" s="143"/>
      <c r="T472" s="143"/>
      <c r="U472" s="143"/>
      <c r="V472" s="143"/>
      <c r="W472" s="143"/>
      <c r="X472" s="143" t="s">
        <v>862</v>
      </c>
      <c r="Y472" s="143"/>
      <c r="Z472" s="143"/>
    </row>
    <row r="473" spans="1:26">
      <c r="A473" s="145" t="s">
        <v>744</v>
      </c>
      <c r="B473" s="146" t="s">
        <v>138</v>
      </c>
      <c r="C473" s="160" t="s">
        <v>1625</v>
      </c>
      <c r="D473" s="184" t="s">
        <v>1031</v>
      </c>
      <c r="E473" s="160" t="s">
        <v>1626</v>
      </c>
      <c r="F473" s="160"/>
      <c r="G473" s="160">
        <v>486</v>
      </c>
      <c r="H473" s="160"/>
      <c r="I473" s="160">
        <v>486</v>
      </c>
      <c r="J473" s="213">
        <v>6</v>
      </c>
      <c r="K473" s="162" t="s">
        <v>1033</v>
      </c>
      <c r="L473" s="173">
        <v>12</v>
      </c>
      <c r="M473" s="150" t="s">
        <v>615</v>
      </c>
      <c r="N473" s="151">
        <f t="shared" si="10"/>
        <v>5832</v>
      </c>
      <c r="O473" s="167" t="s">
        <v>723</v>
      </c>
      <c r="P473" s="143"/>
      <c r="Q473" s="143"/>
      <c r="R473" s="143"/>
      <c r="S473" s="143"/>
      <c r="T473" s="143"/>
      <c r="U473" s="143"/>
      <c r="V473" s="143"/>
      <c r="W473" s="143"/>
      <c r="X473" s="143"/>
      <c r="Y473" s="186">
        <f>J473*L473</f>
        <v>72</v>
      </c>
      <c r="Z473" s="143"/>
    </row>
    <row r="474" spans="1:26" ht="115.2">
      <c r="A474" s="145" t="s">
        <v>700</v>
      </c>
      <c r="B474" s="146" t="s">
        <v>124</v>
      </c>
      <c r="C474" s="145" t="s">
        <v>1627</v>
      </c>
      <c r="D474" s="157" t="s">
        <v>1628</v>
      </c>
      <c r="E474" s="145" t="s">
        <v>1629</v>
      </c>
      <c r="F474" s="145"/>
      <c r="G474" s="145">
        <v>1</v>
      </c>
      <c r="H474" s="145"/>
      <c r="I474" s="150">
        <v>1</v>
      </c>
      <c r="J474" s="150">
        <v>0</v>
      </c>
      <c r="K474" s="214"/>
      <c r="L474" s="151">
        <v>5600</v>
      </c>
      <c r="M474" s="150" t="s">
        <v>615</v>
      </c>
      <c r="N474" s="151">
        <f t="shared" si="10"/>
        <v>5600</v>
      </c>
      <c r="O474" s="152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spans="1:26" ht="28.8">
      <c r="A475" s="145" t="s">
        <v>744</v>
      </c>
      <c r="B475" s="146" t="s">
        <v>138</v>
      </c>
      <c r="C475" s="150" t="s">
        <v>795</v>
      </c>
      <c r="D475" s="143" t="s">
        <v>1630</v>
      </c>
      <c r="E475" s="150" t="s">
        <v>1631</v>
      </c>
      <c r="F475" s="150">
        <v>70</v>
      </c>
      <c r="G475" s="150"/>
      <c r="H475" s="150"/>
      <c r="I475" s="150">
        <v>70</v>
      </c>
      <c r="J475" s="150"/>
      <c r="K475" s="162" t="s">
        <v>690</v>
      </c>
      <c r="L475" s="151">
        <v>80</v>
      </c>
      <c r="M475" s="150" t="s">
        <v>615</v>
      </c>
      <c r="N475" s="151">
        <f t="shared" si="10"/>
        <v>5600</v>
      </c>
      <c r="O475" s="152"/>
      <c r="P475" s="143"/>
      <c r="Q475" s="143"/>
      <c r="R475" s="143"/>
      <c r="S475" s="143"/>
      <c r="T475" s="143"/>
      <c r="U475" s="143"/>
      <c r="V475" s="143"/>
      <c r="W475" s="143"/>
      <c r="X475" s="143" t="s">
        <v>798</v>
      </c>
      <c r="Y475" s="143"/>
      <c r="Z475" s="143"/>
    </row>
    <row r="476" spans="1:26">
      <c r="A476" s="145" t="s">
        <v>725</v>
      </c>
      <c r="B476" s="146" t="s">
        <v>128</v>
      </c>
      <c r="C476" s="150" t="s">
        <v>774</v>
      </c>
      <c r="D476" s="143" t="s">
        <v>1632</v>
      </c>
      <c r="E476" s="150"/>
      <c r="F476" s="150">
        <v>4</v>
      </c>
      <c r="G476" s="150"/>
      <c r="H476" s="150"/>
      <c r="I476" s="150">
        <v>4</v>
      </c>
      <c r="J476" s="150">
        <v>0</v>
      </c>
      <c r="K476" s="150" t="s">
        <v>845</v>
      </c>
      <c r="L476" s="151">
        <v>1400</v>
      </c>
      <c r="M476" s="150" t="s">
        <v>615</v>
      </c>
      <c r="N476" s="151">
        <f t="shared" si="10"/>
        <v>5600</v>
      </c>
      <c r="O476" s="152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spans="1:26">
      <c r="A477" s="145" t="s">
        <v>700</v>
      </c>
      <c r="B477" s="146" t="s">
        <v>124</v>
      </c>
      <c r="C477" s="150" t="s">
        <v>715</v>
      </c>
      <c r="D477" s="163" t="s">
        <v>1633</v>
      </c>
      <c r="E477" s="150"/>
      <c r="F477" s="150">
        <v>2</v>
      </c>
      <c r="G477" s="150"/>
      <c r="H477" s="150"/>
      <c r="I477" s="164">
        <v>2</v>
      </c>
      <c r="J477" s="164"/>
      <c r="K477" s="165" t="s">
        <v>690</v>
      </c>
      <c r="L477" s="151">
        <v>2771</v>
      </c>
      <c r="M477" s="150" t="s">
        <v>615</v>
      </c>
      <c r="N477" s="151">
        <f t="shared" si="10"/>
        <v>5542</v>
      </c>
      <c r="O477" s="152"/>
      <c r="P477" s="143"/>
      <c r="Q477" s="143"/>
      <c r="R477" s="143"/>
      <c r="S477" s="143"/>
      <c r="T477" s="143"/>
      <c r="U477" s="143"/>
      <c r="V477" s="143"/>
      <c r="W477" s="143"/>
      <c r="X477" s="143" t="s">
        <v>717</v>
      </c>
      <c r="Y477" s="143"/>
      <c r="Z477" s="143"/>
    </row>
    <row r="478" spans="1:26">
      <c r="A478" s="145" t="s">
        <v>710</v>
      </c>
      <c r="B478" s="146" t="s">
        <v>126</v>
      </c>
      <c r="C478" s="145" t="s">
        <v>1634</v>
      </c>
      <c r="D478" s="157" t="s">
        <v>1635</v>
      </c>
      <c r="E478" s="145" t="s">
        <v>1636</v>
      </c>
      <c r="F478" s="145">
        <v>10</v>
      </c>
      <c r="G478" s="145"/>
      <c r="H478" s="145"/>
      <c r="I478" s="150">
        <v>10</v>
      </c>
      <c r="J478" s="150">
        <v>0</v>
      </c>
      <c r="K478" s="150" t="s">
        <v>852</v>
      </c>
      <c r="L478" s="151">
        <v>550</v>
      </c>
      <c r="M478" s="150" t="s">
        <v>615</v>
      </c>
      <c r="N478" s="151">
        <f t="shared" si="10"/>
        <v>5500</v>
      </c>
      <c r="O478" s="152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spans="1:26">
      <c r="A479" s="145" t="s">
        <v>832</v>
      </c>
      <c r="B479" s="146" t="s">
        <v>128</v>
      </c>
      <c r="C479" s="150" t="s">
        <v>833</v>
      </c>
      <c r="D479" s="166" t="s">
        <v>1637</v>
      </c>
      <c r="E479" s="160" t="s">
        <v>1638</v>
      </c>
      <c r="F479" s="160"/>
      <c r="G479" s="160">
        <v>1</v>
      </c>
      <c r="H479" s="160"/>
      <c r="I479" s="190">
        <v>1</v>
      </c>
      <c r="J479" s="145">
        <v>0</v>
      </c>
      <c r="K479" s="158" t="s">
        <v>684</v>
      </c>
      <c r="L479" s="151">
        <v>5500</v>
      </c>
      <c r="M479" s="150" t="s">
        <v>615</v>
      </c>
      <c r="N479" s="151">
        <f t="shared" si="10"/>
        <v>5500</v>
      </c>
      <c r="O479" s="167" t="s">
        <v>723</v>
      </c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spans="1:26">
      <c r="A480" s="145" t="s">
        <v>832</v>
      </c>
      <c r="B480" s="146" t="s">
        <v>128</v>
      </c>
      <c r="C480" s="150" t="s">
        <v>833</v>
      </c>
      <c r="D480" s="215" t="s">
        <v>1639</v>
      </c>
      <c r="E480" s="216" t="s">
        <v>1640</v>
      </c>
      <c r="F480" s="216"/>
      <c r="G480" s="216">
        <v>1</v>
      </c>
      <c r="H480" s="216"/>
      <c r="I480" s="216">
        <v>1</v>
      </c>
      <c r="J480" s="145">
        <v>0</v>
      </c>
      <c r="K480" s="158" t="s">
        <v>684</v>
      </c>
      <c r="L480" s="151">
        <v>5500</v>
      </c>
      <c r="M480" s="150" t="s">
        <v>615</v>
      </c>
      <c r="N480" s="151">
        <f t="shared" si="10"/>
        <v>5500</v>
      </c>
      <c r="O480" s="167" t="s">
        <v>723</v>
      </c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spans="1:26">
      <c r="A481" s="145" t="s">
        <v>832</v>
      </c>
      <c r="B481" s="146" t="s">
        <v>128</v>
      </c>
      <c r="C481" s="150" t="s">
        <v>833</v>
      </c>
      <c r="D481" s="166" t="s">
        <v>1641</v>
      </c>
      <c r="E481" s="160" t="s">
        <v>1642</v>
      </c>
      <c r="F481" s="160"/>
      <c r="G481" s="160">
        <v>1</v>
      </c>
      <c r="H481" s="160"/>
      <c r="I481" s="189">
        <v>1</v>
      </c>
      <c r="J481" s="145">
        <v>0</v>
      </c>
      <c r="K481" s="158" t="s">
        <v>684</v>
      </c>
      <c r="L481" s="151">
        <v>5500</v>
      </c>
      <c r="M481" s="150" t="s">
        <v>615</v>
      </c>
      <c r="N481" s="151">
        <f t="shared" si="10"/>
        <v>5500</v>
      </c>
      <c r="O481" s="167" t="s">
        <v>723</v>
      </c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spans="1:26">
      <c r="A482" s="145" t="s">
        <v>832</v>
      </c>
      <c r="B482" s="146" t="s">
        <v>128</v>
      </c>
      <c r="C482" s="150" t="s">
        <v>833</v>
      </c>
      <c r="D482" s="166" t="s">
        <v>1643</v>
      </c>
      <c r="E482" s="160" t="s">
        <v>1644</v>
      </c>
      <c r="F482" s="160"/>
      <c r="G482" s="160">
        <v>1</v>
      </c>
      <c r="H482" s="160"/>
      <c r="I482" s="149">
        <v>1</v>
      </c>
      <c r="J482" s="145">
        <v>0</v>
      </c>
      <c r="K482" s="158" t="s">
        <v>684</v>
      </c>
      <c r="L482" s="151">
        <v>5500</v>
      </c>
      <c r="M482" s="150" t="s">
        <v>615</v>
      </c>
      <c r="N482" s="151">
        <f t="shared" si="10"/>
        <v>5500</v>
      </c>
      <c r="O482" s="167" t="s">
        <v>723</v>
      </c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spans="1:26">
      <c r="A483" s="145" t="s">
        <v>832</v>
      </c>
      <c r="B483" s="146" t="s">
        <v>128</v>
      </c>
      <c r="C483" s="150" t="s">
        <v>833</v>
      </c>
      <c r="D483" s="166" t="s">
        <v>1645</v>
      </c>
      <c r="E483" s="160" t="s">
        <v>1646</v>
      </c>
      <c r="F483" s="160"/>
      <c r="G483" s="160">
        <v>1</v>
      </c>
      <c r="H483" s="160"/>
      <c r="I483" s="149">
        <v>1</v>
      </c>
      <c r="J483" s="145">
        <v>0</v>
      </c>
      <c r="K483" s="158" t="s">
        <v>684</v>
      </c>
      <c r="L483" s="151">
        <v>5500</v>
      </c>
      <c r="M483" s="150" t="s">
        <v>615</v>
      </c>
      <c r="N483" s="151">
        <f t="shared" si="10"/>
        <v>5500</v>
      </c>
      <c r="O483" s="167" t="s">
        <v>723</v>
      </c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spans="1:26">
      <c r="A484" s="145" t="s">
        <v>832</v>
      </c>
      <c r="B484" s="146" t="s">
        <v>128</v>
      </c>
      <c r="C484" s="150" t="s">
        <v>833</v>
      </c>
      <c r="D484" s="166" t="s">
        <v>1647</v>
      </c>
      <c r="E484" s="160" t="s">
        <v>1648</v>
      </c>
      <c r="F484" s="160"/>
      <c r="G484" s="160">
        <v>1</v>
      </c>
      <c r="H484" s="160"/>
      <c r="I484" s="149">
        <v>1</v>
      </c>
      <c r="J484" s="145">
        <v>0</v>
      </c>
      <c r="K484" s="158" t="s">
        <v>684</v>
      </c>
      <c r="L484" s="151">
        <v>5500</v>
      </c>
      <c r="M484" s="150" t="s">
        <v>615</v>
      </c>
      <c r="N484" s="151">
        <f t="shared" si="10"/>
        <v>5500</v>
      </c>
      <c r="O484" s="167" t="s">
        <v>723</v>
      </c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spans="1:26">
      <c r="A485" s="145" t="s">
        <v>832</v>
      </c>
      <c r="B485" s="146" t="s">
        <v>128</v>
      </c>
      <c r="C485" s="150" t="s">
        <v>833</v>
      </c>
      <c r="D485" s="166" t="s">
        <v>1649</v>
      </c>
      <c r="E485" s="160" t="s">
        <v>1650</v>
      </c>
      <c r="F485" s="160"/>
      <c r="G485" s="160">
        <v>1</v>
      </c>
      <c r="H485" s="160"/>
      <c r="I485" s="149">
        <v>1</v>
      </c>
      <c r="J485" s="145">
        <v>0</v>
      </c>
      <c r="K485" s="158" t="s">
        <v>684</v>
      </c>
      <c r="L485" s="151">
        <v>5500</v>
      </c>
      <c r="M485" s="150" t="s">
        <v>615</v>
      </c>
      <c r="N485" s="151">
        <f t="shared" si="10"/>
        <v>5500</v>
      </c>
      <c r="O485" s="167" t="s">
        <v>723</v>
      </c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spans="1:26">
      <c r="A486" s="145" t="s">
        <v>832</v>
      </c>
      <c r="B486" s="146" t="s">
        <v>128</v>
      </c>
      <c r="C486" s="150" t="s">
        <v>833</v>
      </c>
      <c r="D486" s="166" t="s">
        <v>1651</v>
      </c>
      <c r="E486" s="160" t="s">
        <v>1652</v>
      </c>
      <c r="F486" s="160"/>
      <c r="G486" s="160">
        <v>1</v>
      </c>
      <c r="H486" s="160"/>
      <c r="I486" s="149">
        <v>1</v>
      </c>
      <c r="J486" s="145">
        <v>0</v>
      </c>
      <c r="K486" s="158" t="s">
        <v>684</v>
      </c>
      <c r="L486" s="151">
        <v>5500</v>
      </c>
      <c r="M486" s="150" t="s">
        <v>615</v>
      </c>
      <c r="N486" s="151">
        <f t="shared" si="10"/>
        <v>5500</v>
      </c>
      <c r="O486" s="167" t="s">
        <v>723</v>
      </c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spans="1:26">
      <c r="A487" s="145" t="s">
        <v>832</v>
      </c>
      <c r="B487" s="146" t="s">
        <v>128</v>
      </c>
      <c r="C487" s="150" t="s">
        <v>833</v>
      </c>
      <c r="D487" s="166" t="s">
        <v>1653</v>
      </c>
      <c r="E487" s="160" t="s">
        <v>1654</v>
      </c>
      <c r="F487" s="160"/>
      <c r="G487" s="160">
        <v>1</v>
      </c>
      <c r="H487" s="160"/>
      <c r="I487" s="189">
        <v>1</v>
      </c>
      <c r="J487" s="145">
        <v>0</v>
      </c>
      <c r="K487" s="158" t="s">
        <v>684</v>
      </c>
      <c r="L487" s="151">
        <v>5500</v>
      </c>
      <c r="M487" s="150" t="s">
        <v>615</v>
      </c>
      <c r="N487" s="151">
        <f t="shared" si="10"/>
        <v>5500</v>
      </c>
      <c r="O487" s="167" t="s">
        <v>723</v>
      </c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spans="1:26" ht="28.8">
      <c r="A488" s="145" t="s">
        <v>832</v>
      </c>
      <c r="B488" s="146" t="s">
        <v>128</v>
      </c>
      <c r="C488" s="150" t="s">
        <v>833</v>
      </c>
      <c r="D488" s="166" t="s">
        <v>1655</v>
      </c>
      <c r="E488" s="160" t="s">
        <v>1656</v>
      </c>
      <c r="F488" s="160"/>
      <c r="G488" s="160">
        <v>1</v>
      </c>
      <c r="H488" s="160"/>
      <c r="I488" s="190">
        <v>1</v>
      </c>
      <c r="J488" s="145">
        <v>0</v>
      </c>
      <c r="K488" s="158" t="s">
        <v>684</v>
      </c>
      <c r="L488" s="151">
        <v>5500</v>
      </c>
      <c r="M488" s="150" t="s">
        <v>615</v>
      </c>
      <c r="N488" s="151">
        <f t="shared" si="10"/>
        <v>5500</v>
      </c>
      <c r="O488" s="167" t="s">
        <v>723</v>
      </c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spans="1:26" ht="28.8">
      <c r="A489" s="145" t="s">
        <v>744</v>
      </c>
      <c r="B489" s="146" t="s">
        <v>138</v>
      </c>
      <c r="C489" s="150" t="s">
        <v>795</v>
      </c>
      <c r="D489" s="192" t="s">
        <v>924</v>
      </c>
      <c r="E489" s="150" t="s">
        <v>1657</v>
      </c>
      <c r="F489" s="150">
        <v>90</v>
      </c>
      <c r="G489" s="150"/>
      <c r="H489" s="150"/>
      <c r="I489" s="150">
        <v>90</v>
      </c>
      <c r="J489" s="150"/>
      <c r="K489" s="158" t="s">
        <v>690</v>
      </c>
      <c r="L489" s="151">
        <v>60</v>
      </c>
      <c r="M489" s="150" t="s">
        <v>615</v>
      </c>
      <c r="N489" s="151">
        <f t="shared" si="10"/>
        <v>5400</v>
      </c>
      <c r="O489" s="152"/>
      <c r="P489" s="143"/>
      <c r="Q489" s="143"/>
      <c r="R489" s="143"/>
      <c r="S489" s="143"/>
      <c r="T489" s="143"/>
      <c r="U489" s="143"/>
      <c r="V489" s="143"/>
      <c r="W489" s="143"/>
      <c r="X489" s="143" t="s">
        <v>798</v>
      </c>
      <c r="Y489" s="143"/>
      <c r="Z489" s="143"/>
    </row>
    <row r="490" spans="1:26" ht="43.2">
      <c r="A490" s="145" t="s">
        <v>718</v>
      </c>
      <c r="B490" s="146" t="s">
        <v>128</v>
      </c>
      <c r="C490" s="150" t="s">
        <v>1658</v>
      </c>
      <c r="D490" s="166" t="s">
        <v>1659</v>
      </c>
      <c r="E490" s="150" t="s">
        <v>734</v>
      </c>
      <c r="F490" s="150"/>
      <c r="G490" s="150">
        <v>12</v>
      </c>
      <c r="H490" s="150"/>
      <c r="I490" s="150">
        <v>12</v>
      </c>
      <c r="J490" s="150">
        <v>0</v>
      </c>
      <c r="K490" s="150" t="s">
        <v>722</v>
      </c>
      <c r="L490" s="151">
        <v>450</v>
      </c>
      <c r="M490" s="150" t="s">
        <v>615</v>
      </c>
      <c r="N490" s="151">
        <f t="shared" si="10"/>
        <v>5400</v>
      </c>
      <c r="O490" s="167" t="s">
        <v>723</v>
      </c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spans="1:26" ht="43.2">
      <c r="A491" s="145" t="s">
        <v>744</v>
      </c>
      <c r="B491" s="146" t="s">
        <v>138</v>
      </c>
      <c r="C491" s="145" t="s">
        <v>1660</v>
      </c>
      <c r="D491" s="184" t="s">
        <v>868</v>
      </c>
      <c r="E491" s="145" t="s">
        <v>1460</v>
      </c>
      <c r="F491" s="145"/>
      <c r="G491" s="145">
        <v>6</v>
      </c>
      <c r="H491" s="145"/>
      <c r="I491" s="145">
        <v>6</v>
      </c>
      <c r="J491" s="187">
        <v>1</v>
      </c>
      <c r="K491" s="162" t="s">
        <v>870</v>
      </c>
      <c r="L491" s="173">
        <v>850</v>
      </c>
      <c r="M491" s="150" t="s">
        <v>615</v>
      </c>
      <c r="N491" s="151">
        <f t="shared" si="10"/>
        <v>5100</v>
      </c>
      <c r="O491" s="167" t="s">
        <v>723</v>
      </c>
      <c r="P491" s="143"/>
      <c r="Q491" s="143"/>
      <c r="R491" s="143"/>
      <c r="S491" s="143"/>
      <c r="T491" s="143"/>
      <c r="U491" s="143"/>
      <c r="V491" s="143"/>
      <c r="W491" s="143"/>
      <c r="X491" s="143"/>
      <c r="Y491" s="186">
        <f>J491*L491</f>
        <v>850</v>
      </c>
      <c r="Z491" s="143"/>
    </row>
    <row r="492" spans="1:26" ht="115.2">
      <c r="A492" s="145" t="s">
        <v>725</v>
      </c>
      <c r="B492" s="146" t="s">
        <v>128</v>
      </c>
      <c r="C492" s="168" t="s">
        <v>1661</v>
      </c>
      <c r="D492" s="169" t="s">
        <v>727</v>
      </c>
      <c r="E492" s="145" t="s">
        <v>1662</v>
      </c>
      <c r="F492" s="145"/>
      <c r="G492" s="145">
        <v>1</v>
      </c>
      <c r="H492" s="145"/>
      <c r="I492" s="171">
        <v>1</v>
      </c>
      <c r="J492" s="171">
        <v>2</v>
      </c>
      <c r="K492" s="172" t="s">
        <v>729</v>
      </c>
      <c r="L492" s="173">
        <v>5100</v>
      </c>
      <c r="M492" s="150" t="s">
        <v>615</v>
      </c>
      <c r="N492" s="151">
        <f t="shared" si="10"/>
        <v>5100</v>
      </c>
      <c r="O492" s="152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spans="1:26">
      <c r="A493" s="145" t="s">
        <v>700</v>
      </c>
      <c r="B493" s="146" t="s">
        <v>124</v>
      </c>
      <c r="C493" s="145" t="s">
        <v>707</v>
      </c>
      <c r="D493" s="157" t="s">
        <v>1663</v>
      </c>
      <c r="E493" s="145" t="s">
        <v>1664</v>
      </c>
      <c r="F493" s="145">
        <v>25</v>
      </c>
      <c r="G493" s="145">
        <v>25</v>
      </c>
      <c r="H493" s="145"/>
      <c r="I493" s="145">
        <v>50</v>
      </c>
      <c r="J493" s="145">
        <v>0</v>
      </c>
      <c r="K493" s="158" t="s">
        <v>684</v>
      </c>
      <c r="L493" s="159">
        <v>100</v>
      </c>
      <c r="M493" s="150" t="s">
        <v>615</v>
      </c>
      <c r="N493" s="151">
        <f t="shared" si="10"/>
        <v>5000</v>
      </c>
      <c r="O493" s="152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spans="1:26">
      <c r="A494" s="145" t="s">
        <v>700</v>
      </c>
      <c r="B494" s="146" t="s">
        <v>124</v>
      </c>
      <c r="C494" s="145" t="s">
        <v>707</v>
      </c>
      <c r="D494" s="157" t="s">
        <v>887</v>
      </c>
      <c r="E494" s="145" t="s">
        <v>1665</v>
      </c>
      <c r="F494" s="145"/>
      <c r="G494" s="145">
        <v>25</v>
      </c>
      <c r="H494" s="145"/>
      <c r="I494" s="145">
        <v>25</v>
      </c>
      <c r="J494" s="145">
        <v>0</v>
      </c>
      <c r="K494" s="158" t="s">
        <v>684</v>
      </c>
      <c r="L494" s="159">
        <v>200</v>
      </c>
      <c r="M494" s="150" t="s">
        <v>615</v>
      </c>
      <c r="N494" s="151">
        <f t="shared" si="10"/>
        <v>5000</v>
      </c>
      <c r="O494" s="152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spans="1:26">
      <c r="A495" s="145" t="s">
        <v>700</v>
      </c>
      <c r="B495" s="146" t="s">
        <v>124</v>
      </c>
      <c r="C495" s="150" t="s">
        <v>715</v>
      </c>
      <c r="D495" s="163" t="s">
        <v>1666</v>
      </c>
      <c r="E495" s="150"/>
      <c r="F495" s="150">
        <v>1</v>
      </c>
      <c r="G495" s="150"/>
      <c r="H495" s="150"/>
      <c r="I495" s="164">
        <v>1</v>
      </c>
      <c r="J495" s="164"/>
      <c r="K495" s="165" t="s">
        <v>690</v>
      </c>
      <c r="L495" s="159">
        <v>5000</v>
      </c>
      <c r="M495" s="150" t="s">
        <v>615</v>
      </c>
      <c r="N495" s="151">
        <f t="shared" si="10"/>
        <v>5000</v>
      </c>
      <c r="O495" s="152"/>
      <c r="P495" s="143"/>
      <c r="Q495" s="143"/>
      <c r="R495" s="143"/>
      <c r="S495" s="143"/>
      <c r="T495" s="143"/>
      <c r="U495" s="143"/>
      <c r="V495" s="143"/>
      <c r="W495" s="143"/>
      <c r="X495" s="143" t="s">
        <v>717</v>
      </c>
      <c r="Y495" s="143"/>
      <c r="Z495" s="143"/>
    </row>
    <row r="496" spans="1:26">
      <c r="A496" s="145" t="s">
        <v>700</v>
      </c>
      <c r="B496" s="146" t="s">
        <v>124</v>
      </c>
      <c r="C496" s="150" t="s">
        <v>715</v>
      </c>
      <c r="D496" s="163" t="s">
        <v>1667</v>
      </c>
      <c r="E496" s="150"/>
      <c r="F496" s="150">
        <v>1</v>
      </c>
      <c r="G496" s="150"/>
      <c r="H496" s="150"/>
      <c r="I496" s="164">
        <v>1</v>
      </c>
      <c r="J496" s="164"/>
      <c r="K496" s="165" t="s">
        <v>690</v>
      </c>
      <c r="L496" s="159">
        <v>5000</v>
      </c>
      <c r="M496" s="150" t="s">
        <v>615</v>
      </c>
      <c r="N496" s="151">
        <f t="shared" si="10"/>
        <v>5000</v>
      </c>
      <c r="O496" s="152"/>
      <c r="P496" s="143"/>
      <c r="Q496" s="143"/>
      <c r="R496" s="143"/>
      <c r="S496" s="143"/>
      <c r="T496" s="143"/>
      <c r="U496" s="143"/>
      <c r="V496" s="143"/>
      <c r="W496" s="143"/>
      <c r="X496" s="143" t="s">
        <v>717</v>
      </c>
      <c r="Y496" s="143"/>
      <c r="Z496" s="143"/>
    </row>
    <row r="497" spans="1:26" ht="57.6">
      <c r="A497" s="145" t="s">
        <v>700</v>
      </c>
      <c r="B497" s="146" t="s">
        <v>124</v>
      </c>
      <c r="C497" s="150" t="s">
        <v>701</v>
      </c>
      <c r="D497" s="157" t="s">
        <v>1668</v>
      </c>
      <c r="E497" s="145" t="s">
        <v>1669</v>
      </c>
      <c r="F497" s="145">
        <v>10</v>
      </c>
      <c r="G497" s="145"/>
      <c r="H497" s="145"/>
      <c r="I497" s="145">
        <v>10</v>
      </c>
      <c r="J497" s="145"/>
      <c r="K497" s="145" t="s">
        <v>690</v>
      </c>
      <c r="L497" s="151">
        <v>500</v>
      </c>
      <c r="M497" s="150" t="s">
        <v>615</v>
      </c>
      <c r="N497" s="151">
        <f t="shared" ref="N497:N548" si="11">I497*L497</f>
        <v>5000</v>
      </c>
      <c r="O497" s="152"/>
      <c r="P497" s="143"/>
      <c r="Q497" s="143"/>
      <c r="R497" s="143"/>
      <c r="S497" s="143"/>
      <c r="T497" s="143"/>
      <c r="U497" s="143"/>
      <c r="V497" s="143"/>
      <c r="W497" s="143"/>
      <c r="X497" s="143" t="s">
        <v>704</v>
      </c>
      <c r="Y497" s="143"/>
      <c r="Z497" s="143"/>
    </row>
    <row r="498" spans="1:26">
      <c r="A498" s="145" t="s">
        <v>832</v>
      </c>
      <c r="B498" s="146" t="s">
        <v>128</v>
      </c>
      <c r="C498" s="150" t="s">
        <v>833</v>
      </c>
      <c r="D498" s="166" t="s">
        <v>1670</v>
      </c>
      <c r="E498" s="160" t="s">
        <v>1671</v>
      </c>
      <c r="F498" s="160"/>
      <c r="G498" s="160">
        <v>2</v>
      </c>
      <c r="H498" s="160"/>
      <c r="I498" s="190">
        <v>2</v>
      </c>
      <c r="J498" s="145">
        <v>0</v>
      </c>
      <c r="K498" s="158" t="s">
        <v>684</v>
      </c>
      <c r="L498" s="151">
        <v>2500</v>
      </c>
      <c r="M498" s="150" t="s">
        <v>615</v>
      </c>
      <c r="N498" s="151">
        <f t="shared" si="11"/>
        <v>5000</v>
      </c>
      <c r="O498" s="167" t="s">
        <v>723</v>
      </c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spans="1:26">
      <c r="A499" s="145" t="s">
        <v>832</v>
      </c>
      <c r="B499" s="146" t="s">
        <v>128</v>
      </c>
      <c r="C499" s="150" t="s">
        <v>833</v>
      </c>
      <c r="D499" s="166" t="s">
        <v>1672</v>
      </c>
      <c r="E499" s="160" t="s">
        <v>1673</v>
      </c>
      <c r="F499" s="160"/>
      <c r="G499" s="160">
        <v>2</v>
      </c>
      <c r="H499" s="160"/>
      <c r="I499" s="189">
        <v>2</v>
      </c>
      <c r="J499" s="145">
        <v>0</v>
      </c>
      <c r="K499" s="158" t="s">
        <v>684</v>
      </c>
      <c r="L499" s="151">
        <v>2500</v>
      </c>
      <c r="M499" s="150" t="s">
        <v>615</v>
      </c>
      <c r="N499" s="151">
        <f t="shared" si="11"/>
        <v>5000</v>
      </c>
      <c r="O499" s="167" t="s">
        <v>723</v>
      </c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spans="1:26" ht="57.6">
      <c r="A500" s="145" t="s">
        <v>832</v>
      </c>
      <c r="B500" s="146" t="s">
        <v>128</v>
      </c>
      <c r="C500" s="150" t="s">
        <v>833</v>
      </c>
      <c r="D500" s="166" t="s">
        <v>1674</v>
      </c>
      <c r="E500" s="160" t="s">
        <v>1675</v>
      </c>
      <c r="F500" s="160"/>
      <c r="G500" s="160">
        <v>1</v>
      </c>
      <c r="H500" s="160"/>
      <c r="I500" s="190">
        <v>1</v>
      </c>
      <c r="J500" s="145">
        <v>0</v>
      </c>
      <c r="K500" s="158" t="s">
        <v>684</v>
      </c>
      <c r="L500" s="151">
        <v>5000</v>
      </c>
      <c r="M500" s="150" t="s">
        <v>615</v>
      </c>
      <c r="N500" s="151">
        <f t="shared" si="11"/>
        <v>5000</v>
      </c>
      <c r="O500" s="167" t="s">
        <v>723</v>
      </c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spans="1:26" ht="28.8">
      <c r="A501" s="145" t="s">
        <v>832</v>
      </c>
      <c r="B501" s="146" t="s">
        <v>128</v>
      </c>
      <c r="C501" s="150" t="s">
        <v>833</v>
      </c>
      <c r="D501" s="166" t="s">
        <v>1676</v>
      </c>
      <c r="E501" s="160" t="s">
        <v>1677</v>
      </c>
      <c r="F501" s="160"/>
      <c r="G501" s="160">
        <v>2</v>
      </c>
      <c r="H501" s="160"/>
      <c r="I501" s="190">
        <v>2</v>
      </c>
      <c r="J501" s="145">
        <v>0</v>
      </c>
      <c r="K501" s="158" t="s">
        <v>684</v>
      </c>
      <c r="L501" s="151">
        <v>2500</v>
      </c>
      <c r="M501" s="150" t="s">
        <v>615</v>
      </c>
      <c r="N501" s="151">
        <f t="shared" si="11"/>
        <v>5000</v>
      </c>
      <c r="O501" s="167" t="s">
        <v>723</v>
      </c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spans="1:26">
      <c r="A502" s="145" t="s">
        <v>832</v>
      </c>
      <c r="B502" s="146" t="s">
        <v>128</v>
      </c>
      <c r="C502" s="150" t="s">
        <v>833</v>
      </c>
      <c r="D502" s="166" t="s">
        <v>1678</v>
      </c>
      <c r="E502" s="160" t="s">
        <v>1679</v>
      </c>
      <c r="F502" s="160"/>
      <c r="G502" s="160">
        <v>2</v>
      </c>
      <c r="H502" s="160"/>
      <c r="I502" s="190">
        <v>2</v>
      </c>
      <c r="J502" s="145">
        <v>0</v>
      </c>
      <c r="K502" s="158" t="s">
        <v>684</v>
      </c>
      <c r="L502" s="151">
        <v>2500</v>
      </c>
      <c r="M502" s="150" t="s">
        <v>615</v>
      </c>
      <c r="N502" s="151">
        <f t="shared" si="11"/>
        <v>5000</v>
      </c>
      <c r="O502" s="167" t="s">
        <v>723</v>
      </c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spans="1:26">
      <c r="A503" s="145" t="s">
        <v>832</v>
      </c>
      <c r="B503" s="146" t="s">
        <v>128</v>
      </c>
      <c r="C503" s="150" t="s">
        <v>833</v>
      </c>
      <c r="D503" s="166" t="s">
        <v>1680</v>
      </c>
      <c r="E503" s="160" t="s">
        <v>1681</v>
      </c>
      <c r="F503" s="160"/>
      <c r="G503" s="160">
        <v>2</v>
      </c>
      <c r="H503" s="160"/>
      <c r="I503" s="190">
        <v>2</v>
      </c>
      <c r="J503" s="145">
        <v>0</v>
      </c>
      <c r="K503" s="158" t="s">
        <v>684</v>
      </c>
      <c r="L503" s="151">
        <v>2500</v>
      </c>
      <c r="M503" s="150" t="s">
        <v>615</v>
      </c>
      <c r="N503" s="151">
        <f t="shared" si="11"/>
        <v>5000</v>
      </c>
      <c r="O503" s="167" t="s">
        <v>723</v>
      </c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spans="1:26">
      <c r="A504" s="145" t="s">
        <v>832</v>
      </c>
      <c r="B504" s="146" t="s">
        <v>128</v>
      </c>
      <c r="C504" s="150" t="s">
        <v>833</v>
      </c>
      <c r="D504" s="166" t="s">
        <v>1682</v>
      </c>
      <c r="E504" s="160" t="s">
        <v>1683</v>
      </c>
      <c r="F504" s="160"/>
      <c r="G504" s="160">
        <v>2</v>
      </c>
      <c r="H504" s="160"/>
      <c r="I504" s="190">
        <v>2</v>
      </c>
      <c r="J504" s="145">
        <v>0</v>
      </c>
      <c r="K504" s="158" t="s">
        <v>684</v>
      </c>
      <c r="L504" s="151">
        <v>2500</v>
      </c>
      <c r="M504" s="150" t="s">
        <v>615</v>
      </c>
      <c r="N504" s="151">
        <f t="shared" si="11"/>
        <v>5000</v>
      </c>
      <c r="O504" s="167" t="s">
        <v>723</v>
      </c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spans="1:26">
      <c r="A505" s="145" t="s">
        <v>832</v>
      </c>
      <c r="B505" s="146" t="s">
        <v>128</v>
      </c>
      <c r="C505" s="150" t="s">
        <v>833</v>
      </c>
      <c r="D505" s="166" t="s">
        <v>1684</v>
      </c>
      <c r="E505" s="160" t="s">
        <v>1685</v>
      </c>
      <c r="F505" s="160"/>
      <c r="G505" s="160">
        <v>1</v>
      </c>
      <c r="H505" s="160"/>
      <c r="I505" s="189">
        <v>1</v>
      </c>
      <c r="J505" s="145">
        <v>0</v>
      </c>
      <c r="K505" s="158" t="s">
        <v>684</v>
      </c>
      <c r="L505" s="151">
        <v>5000</v>
      </c>
      <c r="M505" s="150" t="s">
        <v>615</v>
      </c>
      <c r="N505" s="151">
        <f t="shared" si="11"/>
        <v>5000</v>
      </c>
      <c r="O505" s="167" t="s">
        <v>723</v>
      </c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spans="1:26">
      <c r="A506" s="145" t="s">
        <v>832</v>
      </c>
      <c r="B506" s="146" t="s">
        <v>128</v>
      </c>
      <c r="C506" s="150" t="s">
        <v>833</v>
      </c>
      <c r="D506" s="166" t="s">
        <v>1686</v>
      </c>
      <c r="E506" s="160" t="s">
        <v>1687</v>
      </c>
      <c r="F506" s="160"/>
      <c r="G506" s="160">
        <v>2</v>
      </c>
      <c r="H506" s="160"/>
      <c r="I506" s="189">
        <v>2</v>
      </c>
      <c r="J506" s="145">
        <v>0</v>
      </c>
      <c r="K506" s="158" t="s">
        <v>684</v>
      </c>
      <c r="L506" s="151">
        <v>2500</v>
      </c>
      <c r="M506" s="150" t="s">
        <v>615</v>
      </c>
      <c r="N506" s="151">
        <f t="shared" si="11"/>
        <v>5000</v>
      </c>
      <c r="O506" s="167" t="s">
        <v>723</v>
      </c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spans="1:26">
      <c r="A507" s="145" t="s">
        <v>832</v>
      </c>
      <c r="B507" s="146" t="s">
        <v>128</v>
      </c>
      <c r="C507" s="150" t="s">
        <v>833</v>
      </c>
      <c r="D507" s="166" t="s">
        <v>1688</v>
      </c>
      <c r="E507" s="160" t="s">
        <v>1689</v>
      </c>
      <c r="F507" s="160"/>
      <c r="G507" s="160">
        <v>2</v>
      </c>
      <c r="H507" s="160"/>
      <c r="I507" s="149">
        <v>2</v>
      </c>
      <c r="J507" s="145">
        <v>0</v>
      </c>
      <c r="K507" s="158" t="s">
        <v>684</v>
      </c>
      <c r="L507" s="151">
        <v>2500</v>
      </c>
      <c r="M507" s="150" t="s">
        <v>615</v>
      </c>
      <c r="N507" s="151">
        <f t="shared" si="11"/>
        <v>5000</v>
      </c>
      <c r="O507" s="167" t="s">
        <v>723</v>
      </c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spans="1:26">
      <c r="A508" s="145" t="s">
        <v>832</v>
      </c>
      <c r="B508" s="146" t="s">
        <v>128</v>
      </c>
      <c r="C508" s="150" t="s">
        <v>833</v>
      </c>
      <c r="D508" s="166" t="s">
        <v>1690</v>
      </c>
      <c r="E508" s="160" t="s">
        <v>1691</v>
      </c>
      <c r="F508" s="160"/>
      <c r="G508" s="160">
        <v>2</v>
      </c>
      <c r="H508" s="160"/>
      <c r="I508" s="217">
        <v>2</v>
      </c>
      <c r="J508" s="145">
        <v>0</v>
      </c>
      <c r="K508" s="158" t="s">
        <v>684</v>
      </c>
      <c r="L508" s="151">
        <v>2500</v>
      </c>
      <c r="M508" s="150" t="s">
        <v>615</v>
      </c>
      <c r="N508" s="151">
        <f t="shared" si="11"/>
        <v>5000</v>
      </c>
      <c r="O508" s="167" t="s">
        <v>723</v>
      </c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spans="1:26">
      <c r="A509" s="145" t="s">
        <v>832</v>
      </c>
      <c r="B509" s="146" t="s">
        <v>128</v>
      </c>
      <c r="C509" s="150" t="s">
        <v>833</v>
      </c>
      <c r="D509" s="166" t="s">
        <v>1692</v>
      </c>
      <c r="E509" s="160" t="s">
        <v>1693</v>
      </c>
      <c r="F509" s="160"/>
      <c r="G509" s="160">
        <v>2</v>
      </c>
      <c r="H509" s="160"/>
      <c r="I509" s="217">
        <v>2</v>
      </c>
      <c r="J509" s="145">
        <v>0</v>
      </c>
      <c r="K509" s="158" t="s">
        <v>684</v>
      </c>
      <c r="L509" s="151">
        <v>2500</v>
      </c>
      <c r="M509" s="150" t="s">
        <v>615</v>
      </c>
      <c r="N509" s="151">
        <f t="shared" si="11"/>
        <v>5000</v>
      </c>
      <c r="O509" s="167" t="s">
        <v>723</v>
      </c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spans="1:26">
      <c r="A510" s="145" t="s">
        <v>832</v>
      </c>
      <c r="B510" s="146" t="s">
        <v>128</v>
      </c>
      <c r="C510" s="150" t="s">
        <v>833</v>
      </c>
      <c r="D510" s="166" t="s">
        <v>1694</v>
      </c>
      <c r="E510" s="160" t="s">
        <v>1695</v>
      </c>
      <c r="F510" s="160"/>
      <c r="G510" s="160">
        <v>2</v>
      </c>
      <c r="H510" s="160"/>
      <c r="I510" s="149">
        <v>2</v>
      </c>
      <c r="J510" s="145">
        <v>0</v>
      </c>
      <c r="K510" s="158" t="s">
        <v>684</v>
      </c>
      <c r="L510" s="151">
        <v>2500</v>
      </c>
      <c r="M510" s="150" t="s">
        <v>615</v>
      </c>
      <c r="N510" s="151">
        <f t="shared" si="11"/>
        <v>5000</v>
      </c>
      <c r="O510" s="167" t="s">
        <v>723</v>
      </c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spans="1:26">
      <c r="A511" s="145" t="s">
        <v>832</v>
      </c>
      <c r="B511" s="146" t="s">
        <v>128</v>
      </c>
      <c r="C511" s="150" t="s">
        <v>833</v>
      </c>
      <c r="D511" s="166" t="s">
        <v>1126</v>
      </c>
      <c r="E511" s="160" t="s">
        <v>1696</v>
      </c>
      <c r="F511" s="160"/>
      <c r="G511" s="160">
        <v>2</v>
      </c>
      <c r="H511" s="160"/>
      <c r="I511" s="149">
        <v>2</v>
      </c>
      <c r="J511" s="145">
        <v>0</v>
      </c>
      <c r="K511" s="158" t="s">
        <v>684</v>
      </c>
      <c r="L511" s="151">
        <v>2500</v>
      </c>
      <c r="M511" s="150" t="s">
        <v>615</v>
      </c>
      <c r="N511" s="151">
        <f t="shared" si="11"/>
        <v>5000</v>
      </c>
      <c r="O511" s="167" t="s">
        <v>723</v>
      </c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spans="1:26">
      <c r="A512" s="145" t="s">
        <v>832</v>
      </c>
      <c r="B512" s="146" t="s">
        <v>128</v>
      </c>
      <c r="C512" s="150" t="s">
        <v>833</v>
      </c>
      <c r="D512" s="166" t="s">
        <v>1208</v>
      </c>
      <c r="E512" s="160" t="s">
        <v>1697</v>
      </c>
      <c r="F512" s="160"/>
      <c r="G512" s="160">
        <v>2</v>
      </c>
      <c r="H512" s="160"/>
      <c r="I512" s="149">
        <v>2</v>
      </c>
      <c r="J512" s="145">
        <v>0</v>
      </c>
      <c r="K512" s="158" t="s">
        <v>684</v>
      </c>
      <c r="L512" s="151">
        <v>2500</v>
      </c>
      <c r="M512" s="150" t="s">
        <v>615</v>
      </c>
      <c r="N512" s="151">
        <f t="shared" si="11"/>
        <v>5000</v>
      </c>
      <c r="O512" s="167" t="s">
        <v>723</v>
      </c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spans="1:26">
      <c r="A513" s="145" t="s">
        <v>832</v>
      </c>
      <c r="B513" s="146" t="s">
        <v>128</v>
      </c>
      <c r="C513" s="150" t="s">
        <v>833</v>
      </c>
      <c r="D513" s="166" t="s">
        <v>1698</v>
      </c>
      <c r="E513" s="160" t="s">
        <v>1699</v>
      </c>
      <c r="F513" s="160"/>
      <c r="G513" s="160">
        <v>2</v>
      </c>
      <c r="H513" s="160"/>
      <c r="I513" s="149">
        <v>2</v>
      </c>
      <c r="J513" s="145">
        <v>0</v>
      </c>
      <c r="K513" s="158" t="s">
        <v>684</v>
      </c>
      <c r="L513" s="151">
        <v>2500</v>
      </c>
      <c r="M513" s="150" t="s">
        <v>615</v>
      </c>
      <c r="N513" s="151">
        <f t="shared" si="11"/>
        <v>5000</v>
      </c>
      <c r="O513" s="167" t="s">
        <v>723</v>
      </c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spans="1:26">
      <c r="A514" s="145" t="s">
        <v>832</v>
      </c>
      <c r="B514" s="146" t="s">
        <v>128</v>
      </c>
      <c r="C514" s="150" t="s">
        <v>833</v>
      </c>
      <c r="D514" s="166" t="s">
        <v>1700</v>
      </c>
      <c r="E514" s="160" t="s">
        <v>1701</v>
      </c>
      <c r="F514" s="160"/>
      <c r="G514" s="160">
        <v>2</v>
      </c>
      <c r="H514" s="160"/>
      <c r="I514" s="149">
        <v>2</v>
      </c>
      <c r="J514" s="145">
        <v>0</v>
      </c>
      <c r="K514" s="158" t="s">
        <v>684</v>
      </c>
      <c r="L514" s="151">
        <v>2500</v>
      </c>
      <c r="M514" s="150" t="s">
        <v>615</v>
      </c>
      <c r="N514" s="151">
        <f t="shared" si="11"/>
        <v>5000</v>
      </c>
      <c r="O514" s="167" t="s">
        <v>723</v>
      </c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spans="1:26">
      <c r="A515" s="145" t="s">
        <v>832</v>
      </c>
      <c r="B515" s="146" t="s">
        <v>128</v>
      </c>
      <c r="C515" s="150" t="s">
        <v>833</v>
      </c>
      <c r="D515" s="166" t="s">
        <v>1702</v>
      </c>
      <c r="E515" s="160" t="s">
        <v>1703</v>
      </c>
      <c r="F515" s="160"/>
      <c r="G515" s="160">
        <v>1</v>
      </c>
      <c r="H515" s="160"/>
      <c r="I515" s="149">
        <v>1</v>
      </c>
      <c r="J515" s="145">
        <v>0</v>
      </c>
      <c r="K515" s="158" t="s">
        <v>684</v>
      </c>
      <c r="L515" s="151">
        <v>5000</v>
      </c>
      <c r="M515" s="150" t="s">
        <v>615</v>
      </c>
      <c r="N515" s="151">
        <f t="shared" si="11"/>
        <v>5000</v>
      </c>
      <c r="O515" s="167" t="s">
        <v>723</v>
      </c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spans="1:26">
      <c r="A516" s="145" t="s">
        <v>832</v>
      </c>
      <c r="B516" s="146" t="s">
        <v>128</v>
      </c>
      <c r="C516" s="150" t="s">
        <v>833</v>
      </c>
      <c r="D516" s="166" t="s">
        <v>1704</v>
      </c>
      <c r="E516" s="160" t="s">
        <v>1705</v>
      </c>
      <c r="F516" s="160"/>
      <c r="G516" s="160">
        <v>2</v>
      </c>
      <c r="H516" s="160"/>
      <c r="I516" s="149">
        <v>2</v>
      </c>
      <c r="J516" s="145">
        <v>0</v>
      </c>
      <c r="K516" s="158" t="s">
        <v>684</v>
      </c>
      <c r="L516" s="151">
        <v>2500</v>
      </c>
      <c r="M516" s="150" t="s">
        <v>615</v>
      </c>
      <c r="N516" s="151">
        <f t="shared" si="11"/>
        <v>5000</v>
      </c>
      <c r="O516" s="167" t="s">
        <v>723</v>
      </c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spans="1:26">
      <c r="A517" s="145" t="s">
        <v>832</v>
      </c>
      <c r="B517" s="146" t="s">
        <v>128</v>
      </c>
      <c r="C517" s="150" t="s">
        <v>833</v>
      </c>
      <c r="D517" s="166" t="s">
        <v>1706</v>
      </c>
      <c r="E517" s="160" t="s">
        <v>1707</v>
      </c>
      <c r="F517" s="160"/>
      <c r="G517" s="160">
        <v>1</v>
      </c>
      <c r="H517" s="160"/>
      <c r="I517" s="149">
        <v>1</v>
      </c>
      <c r="J517" s="145">
        <v>0</v>
      </c>
      <c r="K517" s="158" t="s">
        <v>684</v>
      </c>
      <c r="L517" s="151">
        <v>5000</v>
      </c>
      <c r="M517" s="150" t="s">
        <v>615</v>
      </c>
      <c r="N517" s="151">
        <f t="shared" si="11"/>
        <v>5000</v>
      </c>
      <c r="O517" s="167" t="s">
        <v>723</v>
      </c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spans="1:26">
      <c r="A518" s="145" t="s">
        <v>832</v>
      </c>
      <c r="B518" s="146" t="s">
        <v>128</v>
      </c>
      <c r="C518" s="150" t="s">
        <v>833</v>
      </c>
      <c r="D518" s="166" t="s">
        <v>1708</v>
      </c>
      <c r="E518" s="160" t="s">
        <v>1709</v>
      </c>
      <c r="F518" s="160"/>
      <c r="G518" s="160">
        <v>1</v>
      </c>
      <c r="H518" s="160"/>
      <c r="I518" s="149">
        <v>1</v>
      </c>
      <c r="J518" s="145">
        <v>0</v>
      </c>
      <c r="K518" s="158" t="s">
        <v>684</v>
      </c>
      <c r="L518" s="151">
        <v>5000</v>
      </c>
      <c r="M518" s="150" t="s">
        <v>615</v>
      </c>
      <c r="N518" s="151">
        <f t="shared" si="11"/>
        <v>5000</v>
      </c>
      <c r="O518" s="167" t="s">
        <v>723</v>
      </c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spans="1:26">
      <c r="A519" s="145" t="s">
        <v>832</v>
      </c>
      <c r="B519" s="146" t="s">
        <v>128</v>
      </c>
      <c r="C519" s="150" t="s">
        <v>833</v>
      </c>
      <c r="D519" s="166" t="s">
        <v>1710</v>
      </c>
      <c r="E519" s="160" t="s">
        <v>1711</v>
      </c>
      <c r="F519" s="160"/>
      <c r="G519" s="160">
        <v>2</v>
      </c>
      <c r="H519" s="160"/>
      <c r="I519" s="189">
        <v>2</v>
      </c>
      <c r="J519" s="145">
        <v>0</v>
      </c>
      <c r="K519" s="158" t="s">
        <v>684</v>
      </c>
      <c r="L519" s="151">
        <v>2500</v>
      </c>
      <c r="M519" s="150" t="s">
        <v>615</v>
      </c>
      <c r="N519" s="151">
        <f t="shared" si="11"/>
        <v>5000</v>
      </c>
      <c r="O519" s="167" t="s">
        <v>723</v>
      </c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spans="1:26">
      <c r="A520" s="145" t="s">
        <v>832</v>
      </c>
      <c r="B520" s="146" t="s">
        <v>128</v>
      </c>
      <c r="C520" s="150" t="s">
        <v>833</v>
      </c>
      <c r="D520" s="166" t="s">
        <v>1712</v>
      </c>
      <c r="E520" s="160" t="s">
        <v>1713</v>
      </c>
      <c r="F520" s="160"/>
      <c r="G520" s="160">
        <v>2</v>
      </c>
      <c r="H520" s="160"/>
      <c r="I520" s="189">
        <v>2</v>
      </c>
      <c r="J520" s="145">
        <v>0</v>
      </c>
      <c r="K520" s="158" t="s">
        <v>684</v>
      </c>
      <c r="L520" s="151">
        <v>2500</v>
      </c>
      <c r="M520" s="150" t="s">
        <v>615</v>
      </c>
      <c r="N520" s="151">
        <f t="shared" si="11"/>
        <v>5000</v>
      </c>
      <c r="O520" s="167" t="s">
        <v>723</v>
      </c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spans="1:26">
      <c r="A521" s="145" t="s">
        <v>832</v>
      </c>
      <c r="B521" s="146" t="s">
        <v>128</v>
      </c>
      <c r="C521" s="150" t="s">
        <v>833</v>
      </c>
      <c r="D521" s="166" t="s">
        <v>1714</v>
      </c>
      <c r="E521" s="160" t="s">
        <v>1715</v>
      </c>
      <c r="F521" s="160"/>
      <c r="G521" s="160">
        <v>2</v>
      </c>
      <c r="H521" s="160"/>
      <c r="I521" s="189">
        <v>2</v>
      </c>
      <c r="J521" s="145">
        <v>0</v>
      </c>
      <c r="K521" s="158" t="s">
        <v>684</v>
      </c>
      <c r="L521" s="151">
        <v>2500</v>
      </c>
      <c r="M521" s="150" t="s">
        <v>615</v>
      </c>
      <c r="N521" s="151">
        <f t="shared" si="11"/>
        <v>5000</v>
      </c>
      <c r="O521" s="167" t="s">
        <v>723</v>
      </c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spans="1:26">
      <c r="A522" s="145" t="s">
        <v>832</v>
      </c>
      <c r="B522" s="146" t="s">
        <v>128</v>
      </c>
      <c r="C522" s="150" t="s">
        <v>833</v>
      </c>
      <c r="D522" s="166" t="s">
        <v>1716</v>
      </c>
      <c r="E522" s="160" t="s">
        <v>1717</v>
      </c>
      <c r="F522" s="160"/>
      <c r="G522" s="160">
        <v>2</v>
      </c>
      <c r="H522" s="160"/>
      <c r="I522" s="189">
        <v>2</v>
      </c>
      <c r="J522" s="145">
        <v>0</v>
      </c>
      <c r="K522" s="158" t="s">
        <v>684</v>
      </c>
      <c r="L522" s="151">
        <v>2500</v>
      </c>
      <c r="M522" s="150" t="s">
        <v>615</v>
      </c>
      <c r="N522" s="151">
        <f t="shared" si="11"/>
        <v>5000</v>
      </c>
      <c r="O522" s="167" t="s">
        <v>723</v>
      </c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spans="1:26">
      <c r="A523" s="145" t="s">
        <v>832</v>
      </c>
      <c r="B523" s="146" t="s">
        <v>128</v>
      </c>
      <c r="C523" s="150" t="s">
        <v>833</v>
      </c>
      <c r="D523" s="166" t="s">
        <v>1718</v>
      </c>
      <c r="E523" s="160" t="s">
        <v>1719</v>
      </c>
      <c r="F523" s="160"/>
      <c r="G523" s="160">
        <v>2</v>
      </c>
      <c r="H523" s="160"/>
      <c r="I523" s="189">
        <v>2</v>
      </c>
      <c r="J523" s="145">
        <v>0</v>
      </c>
      <c r="K523" s="158" t="s">
        <v>684</v>
      </c>
      <c r="L523" s="151">
        <v>2500</v>
      </c>
      <c r="M523" s="150" t="s">
        <v>615</v>
      </c>
      <c r="N523" s="151">
        <f t="shared" si="11"/>
        <v>5000</v>
      </c>
      <c r="O523" s="167" t="s">
        <v>723</v>
      </c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spans="1:26">
      <c r="A524" s="145" t="s">
        <v>832</v>
      </c>
      <c r="B524" s="146" t="s">
        <v>128</v>
      </c>
      <c r="C524" s="150" t="s">
        <v>833</v>
      </c>
      <c r="D524" s="166" t="s">
        <v>1720</v>
      </c>
      <c r="E524" s="160" t="s">
        <v>1721</v>
      </c>
      <c r="F524" s="160"/>
      <c r="G524" s="160">
        <v>1</v>
      </c>
      <c r="H524" s="160"/>
      <c r="I524" s="190">
        <v>1</v>
      </c>
      <c r="J524" s="145">
        <v>0</v>
      </c>
      <c r="K524" s="158" t="s">
        <v>684</v>
      </c>
      <c r="L524" s="151">
        <v>5000</v>
      </c>
      <c r="M524" s="150" t="s">
        <v>615</v>
      </c>
      <c r="N524" s="151">
        <f t="shared" si="11"/>
        <v>5000</v>
      </c>
      <c r="O524" s="167" t="s">
        <v>723</v>
      </c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spans="1:26">
      <c r="A525" s="145" t="s">
        <v>832</v>
      </c>
      <c r="B525" s="146" t="s">
        <v>128</v>
      </c>
      <c r="C525" s="150" t="s">
        <v>833</v>
      </c>
      <c r="D525" s="166" t="s">
        <v>1722</v>
      </c>
      <c r="E525" s="160" t="s">
        <v>1723</v>
      </c>
      <c r="F525" s="160"/>
      <c r="G525" s="160">
        <v>2</v>
      </c>
      <c r="H525" s="160"/>
      <c r="I525" s="190">
        <v>2</v>
      </c>
      <c r="J525" s="145">
        <v>0</v>
      </c>
      <c r="K525" s="158" t="s">
        <v>684</v>
      </c>
      <c r="L525" s="151">
        <v>2500</v>
      </c>
      <c r="M525" s="150" t="s">
        <v>615</v>
      </c>
      <c r="N525" s="151">
        <f t="shared" si="11"/>
        <v>5000</v>
      </c>
      <c r="O525" s="167" t="s">
        <v>723</v>
      </c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spans="1:26">
      <c r="A526" s="145" t="s">
        <v>832</v>
      </c>
      <c r="B526" s="146" t="s">
        <v>128</v>
      </c>
      <c r="C526" s="150" t="s">
        <v>833</v>
      </c>
      <c r="D526" s="166" t="s">
        <v>1724</v>
      </c>
      <c r="E526" s="160" t="s">
        <v>1725</v>
      </c>
      <c r="F526" s="160"/>
      <c r="G526" s="160">
        <v>2</v>
      </c>
      <c r="H526" s="160"/>
      <c r="I526" s="190">
        <v>2</v>
      </c>
      <c r="J526" s="145">
        <v>0</v>
      </c>
      <c r="K526" s="158" t="s">
        <v>684</v>
      </c>
      <c r="L526" s="151">
        <v>2500</v>
      </c>
      <c r="M526" s="150" t="s">
        <v>615</v>
      </c>
      <c r="N526" s="151">
        <f t="shared" si="11"/>
        <v>5000</v>
      </c>
      <c r="O526" s="167" t="s">
        <v>723</v>
      </c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spans="1:26">
      <c r="A527" s="145" t="s">
        <v>832</v>
      </c>
      <c r="B527" s="146" t="s">
        <v>128</v>
      </c>
      <c r="C527" s="150" t="s">
        <v>833</v>
      </c>
      <c r="D527" s="166" t="s">
        <v>1726</v>
      </c>
      <c r="E527" s="160" t="s">
        <v>1727</v>
      </c>
      <c r="F527" s="160"/>
      <c r="G527" s="160">
        <v>2</v>
      </c>
      <c r="H527" s="160"/>
      <c r="I527" s="190">
        <v>2</v>
      </c>
      <c r="J527" s="145">
        <v>0</v>
      </c>
      <c r="K527" s="158" t="s">
        <v>684</v>
      </c>
      <c r="L527" s="151">
        <v>2500</v>
      </c>
      <c r="M527" s="150" t="s">
        <v>615</v>
      </c>
      <c r="N527" s="151">
        <f t="shared" si="11"/>
        <v>5000</v>
      </c>
      <c r="O527" s="167" t="s">
        <v>723</v>
      </c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spans="1:26">
      <c r="A528" s="145" t="s">
        <v>832</v>
      </c>
      <c r="B528" s="146" t="s">
        <v>128</v>
      </c>
      <c r="C528" s="150" t="s">
        <v>833</v>
      </c>
      <c r="D528" s="166" t="s">
        <v>1728</v>
      </c>
      <c r="E528" s="160" t="s">
        <v>1729</v>
      </c>
      <c r="F528" s="160"/>
      <c r="G528" s="160">
        <v>2</v>
      </c>
      <c r="H528" s="160"/>
      <c r="I528" s="189">
        <v>2</v>
      </c>
      <c r="J528" s="145">
        <v>0</v>
      </c>
      <c r="K528" s="158" t="s">
        <v>684</v>
      </c>
      <c r="L528" s="151">
        <v>2500</v>
      </c>
      <c r="M528" s="150" t="s">
        <v>615</v>
      </c>
      <c r="N528" s="151">
        <f t="shared" si="11"/>
        <v>5000</v>
      </c>
      <c r="O528" s="167" t="s">
        <v>723</v>
      </c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spans="1:26">
      <c r="A529" s="145" t="s">
        <v>832</v>
      </c>
      <c r="B529" s="146" t="s">
        <v>128</v>
      </c>
      <c r="C529" s="150" t="s">
        <v>833</v>
      </c>
      <c r="D529" s="166" t="s">
        <v>1730</v>
      </c>
      <c r="E529" s="160" t="s">
        <v>1731</v>
      </c>
      <c r="F529" s="160"/>
      <c r="G529" s="160">
        <v>2</v>
      </c>
      <c r="H529" s="160"/>
      <c r="I529" s="189">
        <v>2</v>
      </c>
      <c r="J529" s="145">
        <v>0</v>
      </c>
      <c r="K529" s="158" t="s">
        <v>684</v>
      </c>
      <c r="L529" s="151">
        <v>2500</v>
      </c>
      <c r="M529" s="150" t="s">
        <v>615</v>
      </c>
      <c r="N529" s="151">
        <f t="shared" si="11"/>
        <v>5000</v>
      </c>
      <c r="O529" s="167" t="s">
        <v>723</v>
      </c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spans="1:26">
      <c r="A530" s="145" t="s">
        <v>832</v>
      </c>
      <c r="B530" s="146" t="s">
        <v>128</v>
      </c>
      <c r="C530" s="150" t="s">
        <v>833</v>
      </c>
      <c r="D530" s="166" t="s">
        <v>1732</v>
      </c>
      <c r="E530" s="160" t="s">
        <v>1733</v>
      </c>
      <c r="F530" s="160"/>
      <c r="G530" s="160">
        <v>2</v>
      </c>
      <c r="H530" s="160"/>
      <c r="I530" s="189">
        <v>2</v>
      </c>
      <c r="J530" s="145">
        <v>0</v>
      </c>
      <c r="K530" s="158" t="s">
        <v>684</v>
      </c>
      <c r="L530" s="151">
        <v>2500</v>
      </c>
      <c r="M530" s="150" t="s">
        <v>615</v>
      </c>
      <c r="N530" s="151">
        <f t="shared" si="11"/>
        <v>5000</v>
      </c>
      <c r="O530" s="167" t="s">
        <v>723</v>
      </c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spans="1:26">
      <c r="A531" s="145" t="s">
        <v>832</v>
      </c>
      <c r="B531" s="146" t="s">
        <v>128</v>
      </c>
      <c r="C531" s="150" t="s">
        <v>833</v>
      </c>
      <c r="D531" s="166" t="s">
        <v>1734</v>
      </c>
      <c r="E531" s="160" t="s">
        <v>1735</v>
      </c>
      <c r="F531" s="160"/>
      <c r="G531" s="160">
        <v>2</v>
      </c>
      <c r="H531" s="160"/>
      <c r="I531" s="189">
        <v>2</v>
      </c>
      <c r="J531" s="145">
        <v>0</v>
      </c>
      <c r="K531" s="158" t="s">
        <v>684</v>
      </c>
      <c r="L531" s="151">
        <v>2500</v>
      </c>
      <c r="M531" s="150" t="s">
        <v>615</v>
      </c>
      <c r="N531" s="151">
        <f t="shared" si="11"/>
        <v>5000</v>
      </c>
      <c r="O531" s="167" t="s">
        <v>723</v>
      </c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spans="1:26">
      <c r="A532" s="145" t="s">
        <v>832</v>
      </c>
      <c r="B532" s="146" t="s">
        <v>128</v>
      </c>
      <c r="C532" s="150" t="s">
        <v>833</v>
      </c>
      <c r="D532" s="166" t="s">
        <v>1736</v>
      </c>
      <c r="E532" s="160" t="s">
        <v>1737</v>
      </c>
      <c r="F532" s="160"/>
      <c r="G532" s="160">
        <v>2</v>
      </c>
      <c r="H532" s="160"/>
      <c r="I532" s="189">
        <v>2</v>
      </c>
      <c r="J532" s="145">
        <v>0</v>
      </c>
      <c r="K532" s="158" t="s">
        <v>684</v>
      </c>
      <c r="L532" s="151">
        <v>2500</v>
      </c>
      <c r="M532" s="150" t="s">
        <v>615</v>
      </c>
      <c r="N532" s="151">
        <f t="shared" si="11"/>
        <v>5000</v>
      </c>
      <c r="O532" s="167" t="s">
        <v>723</v>
      </c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spans="1:26" ht="43.2">
      <c r="A533" s="145" t="s">
        <v>744</v>
      </c>
      <c r="B533" s="146" t="s">
        <v>138</v>
      </c>
      <c r="C533" s="150" t="s">
        <v>795</v>
      </c>
      <c r="D533" s="192" t="s">
        <v>1043</v>
      </c>
      <c r="E533" s="150" t="s">
        <v>1738</v>
      </c>
      <c r="F533" s="150">
        <v>250</v>
      </c>
      <c r="G533" s="150">
        <v>250</v>
      </c>
      <c r="H533" s="150"/>
      <c r="I533" s="150">
        <v>500</v>
      </c>
      <c r="J533" s="150"/>
      <c r="K533" s="158" t="s">
        <v>690</v>
      </c>
      <c r="L533" s="151">
        <v>10</v>
      </c>
      <c r="M533" s="150" t="s">
        <v>615</v>
      </c>
      <c r="N533" s="151">
        <f t="shared" si="11"/>
        <v>5000</v>
      </c>
      <c r="O533" s="152"/>
      <c r="P533" s="143"/>
      <c r="Q533" s="143"/>
      <c r="R533" s="143"/>
      <c r="S533" s="143"/>
      <c r="T533" s="143"/>
      <c r="U533" s="143"/>
      <c r="V533" s="143"/>
      <c r="W533" s="143"/>
      <c r="X533" s="143" t="s">
        <v>798</v>
      </c>
      <c r="Y533" s="143"/>
      <c r="Z533" s="143"/>
    </row>
    <row r="534" spans="1:26" ht="28.8">
      <c r="A534" s="145" t="s">
        <v>744</v>
      </c>
      <c r="B534" s="146" t="s">
        <v>138</v>
      </c>
      <c r="C534" s="150" t="s">
        <v>795</v>
      </c>
      <c r="D534" s="143" t="s">
        <v>1031</v>
      </c>
      <c r="E534" s="150" t="s">
        <v>1739</v>
      </c>
      <c r="F534" s="150">
        <v>100</v>
      </c>
      <c r="G534" s="150"/>
      <c r="H534" s="150"/>
      <c r="I534" s="150">
        <v>100</v>
      </c>
      <c r="J534" s="150"/>
      <c r="K534" s="150" t="s">
        <v>1033</v>
      </c>
      <c r="L534" s="151">
        <v>50</v>
      </c>
      <c r="M534" s="150" t="s">
        <v>615</v>
      </c>
      <c r="N534" s="151">
        <f t="shared" si="11"/>
        <v>5000</v>
      </c>
      <c r="O534" s="152"/>
      <c r="P534" s="143"/>
      <c r="Q534" s="143"/>
      <c r="R534" s="143"/>
      <c r="S534" s="143"/>
      <c r="T534" s="143"/>
      <c r="U534" s="143"/>
      <c r="V534" s="143"/>
      <c r="W534" s="143"/>
      <c r="X534" s="143" t="s">
        <v>1740</v>
      </c>
      <c r="Y534" s="143"/>
      <c r="Z534" s="143"/>
    </row>
    <row r="535" spans="1:26" ht="129.6">
      <c r="A535" s="145" t="s">
        <v>1741</v>
      </c>
      <c r="B535" s="146" t="s">
        <v>128</v>
      </c>
      <c r="C535" s="150" t="s">
        <v>1742</v>
      </c>
      <c r="D535" s="143" t="s">
        <v>841</v>
      </c>
      <c r="E535" s="150" t="s">
        <v>1743</v>
      </c>
      <c r="F535" s="150">
        <v>1</v>
      </c>
      <c r="G535" s="150"/>
      <c r="H535" s="150"/>
      <c r="I535" s="150">
        <v>1</v>
      </c>
      <c r="J535" s="150">
        <v>0</v>
      </c>
      <c r="K535" s="150" t="s">
        <v>852</v>
      </c>
      <c r="L535" s="151">
        <v>5000</v>
      </c>
      <c r="M535" s="150" t="s">
        <v>615</v>
      </c>
      <c r="N535" s="151">
        <f t="shared" si="11"/>
        <v>5000</v>
      </c>
      <c r="O535" s="152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spans="1:26" ht="129.6">
      <c r="A536" s="145" t="s">
        <v>1741</v>
      </c>
      <c r="B536" s="146" t="s">
        <v>128</v>
      </c>
      <c r="C536" s="150" t="s">
        <v>1744</v>
      </c>
      <c r="D536" s="143" t="s">
        <v>841</v>
      </c>
      <c r="E536" s="150" t="s">
        <v>1745</v>
      </c>
      <c r="F536" s="150">
        <v>1</v>
      </c>
      <c r="G536" s="150"/>
      <c r="H536" s="150"/>
      <c r="I536" s="150">
        <v>1</v>
      </c>
      <c r="J536" s="150">
        <v>0</v>
      </c>
      <c r="K536" s="150" t="s">
        <v>852</v>
      </c>
      <c r="L536" s="151">
        <v>5000</v>
      </c>
      <c r="M536" s="150" t="s">
        <v>615</v>
      </c>
      <c r="N536" s="151">
        <f t="shared" si="11"/>
        <v>5000</v>
      </c>
      <c r="O536" s="152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spans="1:26" ht="43.2">
      <c r="A537" s="145" t="s">
        <v>718</v>
      </c>
      <c r="B537" s="146" t="s">
        <v>128</v>
      </c>
      <c r="C537" s="150" t="s">
        <v>1746</v>
      </c>
      <c r="D537" s="143" t="s">
        <v>1747</v>
      </c>
      <c r="E537" s="150" t="s">
        <v>734</v>
      </c>
      <c r="F537" s="150"/>
      <c r="G537" s="150">
        <v>20</v>
      </c>
      <c r="H537" s="150"/>
      <c r="I537" s="150">
        <v>20</v>
      </c>
      <c r="J537" s="150">
        <v>0</v>
      </c>
      <c r="K537" s="150" t="s">
        <v>722</v>
      </c>
      <c r="L537" s="151">
        <v>250</v>
      </c>
      <c r="M537" s="150" t="s">
        <v>615</v>
      </c>
      <c r="N537" s="151">
        <f t="shared" si="11"/>
        <v>5000</v>
      </c>
      <c r="O537" s="167" t="s">
        <v>723</v>
      </c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spans="1:26" ht="43.2">
      <c r="A538" s="145" t="s">
        <v>718</v>
      </c>
      <c r="B538" s="146" t="s">
        <v>128</v>
      </c>
      <c r="C538" s="150" t="s">
        <v>1748</v>
      </c>
      <c r="D538" s="143" t="s">
        <v>1749</v>
      </c>
      <c r="E538" s="150" t="s">
        <v>734</v>
      </c>
      <c r="F538" s="150"/>
      <c r="G538" s="150">
        <v>20</v>
      </c>
      <c r="H538" s="150"/>
      <c r="I538" s="150">
        <v>20</v>
      </c>
      <c r="J538" s="150">
        <v>0</v>
      </c>
      <c r="K538" s="150" t="s">
        <v>722</v>
      </c>
      <c r="L538" s="151">
        <v>250</v>
      </c>
      <c r="M538" s="150" t="s">
        <v>615</v>
      </c>
      <c r="N538" s="151">
        <f t="shared" si="11"/>
        <v>5000</v>
      </c>
      <c r="O538" s="167" t="s">
        <v>723</v>
      </c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spans="1:26" ht="43.2">
      <c r="A539" s="145" t="s">
        <v>718</v>
      </c>
      <c r="B539" s="146" t="s">
        <v>128</v>
      </c>
      <c r="C539" s="150" t="s">
        <v>810</v>
      </c>
      <c r="D539" s="166" t="s">
        <v>1750</v>
      </c>
      <c r="E539" s="150" t="s">
        <v>812</v>
      </c>
      <c r="F539" s="150"/>
      <c r="G539" s="150">
        <v>1</v>
      </c>
      <c r="H539" s="150"/>
      <c r="I539" s="182">
        <v>1</v>
      </c>
      <c r="J539" s="182">
        <v>0</v>
      </c>
      <c r="K539" s="150" t="s">
        <v>722</v>
      </c>
      <c r="L539" s="151">
        <v>5000</v>
      </c>
      <c r="M539" s="150" t="s">
        <v>615</v>
      </c>
      <c r="N539" s="151">
        <f t="shared" si="11"/>
        <v>5000</v>
      </c>
      <c r="O539" s="167" t="s">
        <v>723</v>
      </c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spans="1:26" ht="115.2">
      <c r="A540" s="145" t="s">
        <v>725</v>
      </c>
      <c r="B540" s="146" t="s">
        <v>128</v>
      </c>
      <c r="C540" s="168" t="s">
        <v>1751</v>
      </c>
      <c r="D540" s="169" t="s">
        <v>841</v>
      </c>
      <c r="E540" s="145" t="s">
        <v>1752</v>
      </c>
      <c r="F540" s="145"/>
      <c r="G540" s="145">
        <v>1</v>
      </c>
      <c r="H540" s="145"/>
      <c r="I540" s="171">
        <v>1</v>
      </c>
      <c r="J540" s="171">
        <v>2</v>
      </c>
      <c r="K540" s="172" t="s">
        <v>729</v>
      </c>
      <c r="L540" s="173">
        <v>5000</v>
      </c>
      <c r="M540" s="150" t="s">
        <v>615</v>
      </c>
      <c r="N540" s="151">
        <f t="shared" si="11"/>
        <v>5000</v>
      </c>
      <c r="O540" s="152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spans="1:26" ht="115.2">
      <c r="A541" s="145" t="s">
        <v>725</v>
      </c>
      <c r="B541" s="146" t="s">
        <v>128</v>
      </c>
      <c r="C541" s="168" t="s">
        <v>1753</v>
      </c>
      <c r="D541" s="169" t="s">
        <v>841</v>
      </c>
      <c r="E541" s="145" t="s">
        <v>1754</v>
      </c>
      <c r="F541" s="145">
        <v>1</v>
      </c>
      <c r="G541" s="145">
        <v>1</v>
      </c>
      <c r="H541" s="145"/>
      <c r="I541" s="172">
        <v>2</v>
      </c>
      <c r="J541" s="172">
        <v>0</v>
      </c>
      <c r="K541" s="172" t="s">
        <v>729</v>
      </c>
      <c r="L541" s="173">
        <v>2500</v>
      </c>
      <c r="M541" s="150" t="s">
        <v>615</v>
      </c>
      <c r="N541" s="151">
        <f t="shared" si="11"/>
        <v>5000</v>
      </c>
      <c r="O541" s="152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spans="1:26" ht="115.2">
      <c r="A542" s="145" t="s">
        <v>725</v>
      </c>
      <c r="B542" s="146" t="s">
        <v>128</v>
      </c>
      <c r="C542" s="168" t="s">
        <v>1755</v>
      </c>
      <c r="D542" s="169" t="s">
        <v>841</v>
      </c>
      <c r="E542" s="145" t="s">
        <v>1756</v>
      </c>
      <c r="F542" s="145">
        <v>1</v>
      </c>
      <c r="G542" s="145">
        <v>1</v>
      </c>
      <c r="H542" s="145"/>
      <c r="I542" s="172">
        <v>2</v>
      </c>
      <c r="J542" s="172">
        <v>0</v>
      </c>
      <c r="K542" s="172" t="s">
        <v>729</v>
      </c>
      <c r="L542" s="173">
        <v>2500</v>
      </c>
      <c r="M542" s="150" t="s">
        <v>615</v>
      </c>
      <c r="N542" s="151">
        <f t="shared" si="11"/>
        <v>5000</v>
      </c>
      <c r="O542" s="152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spans="1:26" ht="72">
      <c r="A543" s="145" t="s">
        <v>725</v>
      </c>
      <c r="B543" s="146" t="s">
        <v>128</v>
      </c>
      <c r="C543" s="168" t="s">
        <v>1757</v>
      </c>
      <c r="D543" s="169" t="s">
        <v>1758</v>
      </c>
      <c r="E543" s="145" t="s">
        <v>1759</v>
      </c>
      <c r="F543" s="145">
        <v>1</v>
      </c>
      <c r="G543" s="145">
        <v>1</v>
      </c>
      <c r="H543" s="145"/>
      <c r="I543" s="172">
        <v>2</v>
      </c>
      <c r="J543" s="172">
        <v>0</v>
      </c>
      <c r="K543" s="172" t="s">
        <v>729</v>
      </c>
      <c r="L543" s="173">
        <v>2500</v>
      </c>
      <c r="M543" s="150" t="s">
        <v>615</v>
      </c>
      <c r="N543" s="151">
        <f t="shared" si="11"/>
        <v>5000</v>
      </c>
      <c r="O543" s="152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spans="1:26" ht="115.2">
      <c r="A544" s="145" t="s">
        <v>725</v>
      </c>
      <c r="B544" s="146" t="s">
        <v>128</v>
      </c>
      <c r="C544" s="196" t="s">
        <v>1760</v>
      </c>
      <c r="D544" s="169" t="s">
        <v>841</v>
      </c>
      <c r="E544" s="145" t="s">
        <v>1761</v>
      </c>
      <c r="F544" s="145"/>
      <c r="G544" s="145">
        <v>1</v>
      </c>
      <c r="H544" s="145"/>
      <c r="I544" s="171">
        <v>1</v>
      </c>
      <c r="J544" s="171">
        <v>1</v>
      </c>
      <c r="K544" s="196" t="s">
        <v>729</v>
      </c>
      <c r="L544" s="151">
        <v>5000</v>
      </c>
      <c r="M544" s="150" t="s">
        <v>615</v>
      </c>
      <c r="N544" s="151">
        <f t="shared" si="11"/>
        <v>5000</v>
      </c>
      <c r="O544" s="152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spans="1:26">
      <c r="A545" s="145" t="s">
        <v>725</v>
      </c>
      <c r="B545" s="146" t="s">
        <v>128</v>
      </c>
      <c r="C545" s="150" t="s">
        <v>774</v>
      </c>
      <c r="D545" s="143" t="s">
        <v>1762</v>
      </c>
      <c r="E545" s="150"/>
      <c r="F545" s="150">
        <v>1</v>
      </c>
      <c r="G545" s="150"/>
      <c r="H545" s="150"/>
      <c r="I545" s="150">
        <v>1</v>
      </c>
      <c r="J545" s="150">
        <v>0</v>
      </c>
      <c r="K545" s="150" t="s">
        <v>845</v>
      </c>
      <c r="L545" s="151">
        <v>5000</v>
      </c>
      <c r="M545" s="150" t="s">
        <v>615</v>
      </c>
      <c r="N545" s="151">
        <f t="shared" si="11"/>
        <v>5000</v>
      </c>
      <c r="O545" s="152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spans="1:26">
      <c r="A546" s="145" t="s">
        <v>725</v>
      </c>
      <c r="B546" s="146" t="s">
        <v>128</v>
      </c>
      <c r="C546" s="150" t="s">
        <v>777</v>
      </c>
      <c r="D546" s="143" t="s">
        <v>1762</v>
      </c>
      <c r="E546" s="150"/>
      <c r="F546" s="150">
        <v>1</v>
      </c>
      <c r="G546" s="150"/>
      <c r="H546" s="150"/>
      <c r="I546" s="150">
        <v>1</v>
      </c>
      <c r="J546" s="150">
        <v>0</v>
      </c>
      <c r="K546" s="150" t="s">
        <v>845</v>
      </c>
      <c r="L546" s="151">
        <v>5000</v>
      </c>
      <c r="M546" s="150" t="s">
        <v>615</v>
      </c>
      <c r="N546" s="151">
        <f t="shared" si="11"/>
        <v>5000</v>
      </c>
      <c r="O546" s="152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spans="1:26" ht="28.8">
      <c r="A547" s="145" t="s">
        <v>725</v>
      </c>
      <c r="B547" s="146" t="s">
        <v>128</v>
      </c>
      <c r="C547" s="150"/>
      <c r="D547" s="143" t="s">
        <v>1763</v>
      </c>
      <c r="E547" s="162" t="s">
        <v>1764</v>
      </c>
      <c r="F547" s="162">
        <v>2</v>
      </c>
      <c r="G547" s="162"/>
      <c r="H547" s="162"/>
      <c r="I547" s="150">
        <v>2</v>
      </c>
      <c r="J547" s="150">
        <v>0</v>
      </c>
      <c r="K547" s="150" t="s">
        <v>684</v>
      </c>
      <c r="L547" s="151">
        <v>2500</v>
      </c>
      <c r="M547" s="150" t="s">
        <v>615</v>
      </c>
      <c r="N547" s="151">
        <f t="shared" si="11"/>
        <v>5000</v>
      </c>
      <c r="O547" s="152"/>
      <c r="P547" s="143"/>
      <c r="Q547" s="143"/>
      <c r="R547" s="143"/>
      <c r="S547" s="143"/>
      <c r="T547" s="143"/>
      <c r="U547" s="143"/>
      <c r="V547" s="143"/>
      <c r="W547" s="143"/>
      <c r="X547" s="143" t="s">
        <v>1021</v>
      </c>
      <c r="Y547" s="143"/>
      <c r="Z547" s="143"/>
    </row>
    <row r="548" spans="1:26" ht="43.2">
      <c r="A548" s="145" t="s">
        <v>680</v>
      </c>
      <c r="B548" s="146" t="s">
        <v>138</v>
      </c>
      <c r="C548" s="150" t="s">
        <v>1297</v>
      </c>
      <c r="D548" s="143" t="s">
        <v>1765</v>
      </c>
      <c r="E548" s="150" t="s">
        <v>1766</v>
      </c>
      <c r="F548" s="150">
        <v>1</v>
      </c>
      <c r="G548" s="150"/>
      <c r="H548" s="150"/>
      <c r="I548" s="150">
        <v>1</v>
      </c>
      <c r="J548" s="150"/>
      <c r="K548" s="150" t="s">
        <v>440</v>
      </c>
      <c r="L548" s="151">
        <v>5000</v>
      </c>
      <c r="M548" s="150" t="s">
        <v>615</v>
      </c>
      <c r="N548" s="151">
        <f t="shared" si="11"/>
        <v>5000</v>
      </c>
      <c r="O548" s="152"/>
      <c r="P548" s="143"/>
      <c r="Q548" s="143"/>
      <c r="R548" s="143"/>
      <c r="S548" s="143"/>
      <c r="T548" s="143"/>
      <c r="U548" s="143"/>
      <c r="V548" s="143"/>
      <c r="W548" s="143"/>
      <c r="X548" s="143" t="s">
        <v>802</v>
      </c>
      <c r="Y548" s="143"/>
      <c r="Z548" s="143"/>
    </row>
    <row r="549" spans="1:26">
      <c r="A549" s="145" t="s">
        <v>781</v>
      </c>
      <c r="B549" s="146" t="s">
        <v>118</v>
      </c>
      <c r="C549" s="150" t="s">
        <v>782</v>
      </c>
      <c r="D549" s="143" t="s">
        <v>1767</v>
      </c>
      <c r="E549" s="150" t="s">
        <v>1768</v>
      </c>
      <c r="F549" s="150">
        <v>4</v>
      </c>
      <c r="G549" s="150"/>
      <c r="H549" s="150"/>
      <c r="I549" s="150">
        <v>4</v>
      </c>
      <c r="J549" s="150">
        <v>0</v>
      </c>
      <c r="K549" s="162" t="s">
        <v>684</v>
      </c>
      <c r="L549" s="199">
        <v>15000000</v>
      </c>
      <c r="M549" s="150" t="s">
        <v>785</v>
      </c>
      <c r="N549" s="151">
        <f>I549*L549/(12240)</f>
        <v>4901.9607843137255</v>
      </c>
      <c r="O549" s="167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spans="1:26">
      <c r="A550" s="145" t="s">
        <v>781</v>
      </c>
      <c r="B550" s="146" t="s">
        <v>118</v>
      </c>
      <c r="C550" s="150" t="s">
        <v>782</v>
      </c>
      <c r="D550" s="143" t="s">
        <v>1769</v>
      </c>
      <c r="E550" s="150" t="s">
        <v>1770</v>
      </c>
      <c r="F550" s="150">
        <v>4</v>
      </c>
      <c r="G550" s="150"/>
      <c r="H550" s="150"/>
      <c r="I550" s="150">
        <v>4</v>
      </c>
      <c r="J550" s="150">
        <v>0</v>
      </c>
      <c r="K550" s="162" t="s">
        <v>684</v>
      </c>
      <c r="L550" s="199">
        <v>15000000</v>
      </c>
      <c r="M550" s="150" t="s">
        <v>785</v>
      </c>
      <c r="N550" s="151">
        <f>I550*L550/(12240)</f>
        <v>4901.9607843137255</v>
      </c>
      <c r="O550" s="167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spans="1:26" ht="244.8">
      <c r="A551" s="145" t="s">
        <v>710</v>
      </c>
      <c r="B551" s="146" t="s">
        <v>126</v>
      </c>
      <c r="C551" s="145" t="s">
        <v>707</v>
      </c>
      <c r="D551" s="157" t="s">
        <v>1771</v>
      </c>
      <c r="E551" s="145" t="s">
        <v>1772</v>
      </c>
      <c r="F551" s="145">
        <v>12</v>
      </c>
      <c r="G551" s="145"/>
      <c r="H551" s="145"/>
      <c r="I551" s="150">
        <v>12</v>
      </c>
      <c r="J551" s="150">
        <v>0</v>
      </c>
      <c r="K551" s="150" t="s">
        <v>845</v>
      </c>
      <c r="L551" s="183">
        <v>400</v>
      </c>
      <c r="M551" s="150" t="s">
        <v>615</v>
      </c>
      <c r="N551" s="151">
        <f t="shared" ref="N551:N575" si="12">I551*L551</f>
        <v>4800</v>
      </c>
      <c r="O551" s="152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spans="1:26" ht="72">
      <c r="A552" s="145" t="s">
        <v>710</v>
      </c>
      <c r="B552" s="146" t="s">
        <v>126</v>
      </c>
      <c r="C552" s="145" t="s">
        <v>707</v>
      </c>
      <c r="D552" s="157" t="s">
        <v>1773</v>
      </c>
      <c r="E552" s="145" t="s">
        <v>844</v>
      </c>
      <c r="F552" s="145">
        <v>16</v>
      </c>
      <c r="G552" s="145"/>
      <c r="H552" s="145"/>
      <c r="I552" s="150">
        <v>16</v>
      </c>
      <c r="J552" s="150">
        <v>0</v>
      </c>
      <c r="K552" s="150" t="s">
        <v>845</v>
      </c>
      <c r="L552" s="183">
        <v>300</v>
      </c>
      <c r="M552" s="150" t="s">
        <v>615</v>
      </c>
      <c r="N552" s="151">
        <f t="shared" si="12"/>
        <v>4800</v>
      </c>
      <c r="O552" s="152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spans="1:26" ht="28.8">
      <c r="A553" s="145" t="s">
        <v>700</v>
      </c>
      <c r="B553" s="146" t="s">
        <v>124</v>
      </c>
      <c r="C553" s="145" t="s">
        <v>1774</v>
      </c>
      <c r="D553" s="157" t="s">
        <v>1775</v>
      </c>
      <c r="E553" s="145" t="s">
        <v>1776</v>
      </c>
      <c r="F553" s="145">
        <v>3</v>
      </c>
      <c r="G553" s="145">
        <v>3</v>
      </c>
      <c r="H553" s="145"/>
      <c r="I553" s="150">
        <v>6</v>
      </c>
      <c r="J553" s="150">
        <v>0</v>
      </c>
      <c r="K553" s="158" t="s">
        <v>684</v>
      </c>
      <c r="L553" s="151">
        <v>800</v>
      </c>
      <c r="M553" s="150" t="s">
        <v>615</v>
      </c>
      <c r="N553" s="151">
        <f t="shared" si="12"/>
        <v>4800</v>
      </c>
      <c r="O553" s="152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spans="1:26">
      <c r="A554" s="145" t="s">
        <v>832</v>
      </c>
      <c r="B554" s="146" t="s">
        <v>128</v>
      </c>
      <c r="C554" s="150" t="s">
        <v>833</v>
      </c>
      <c r="D554" s="166" t="s">
        <v>696</v>
      </c>
      <c r="E554" s="160" t="s">
        <v>1777</v>
      </c>
      <c r="F554" s="160"/>
      <c r="G554" s="160">
        <v>4</v>
      </c>
      <c r="H554" s="160"/>
      <c r="I554" s="190">
        <v>4</v>
      </c>
      <c r="J554" s="145">
        <v>0</v>
      </c>
      <c r="K554" s="158" t="s">
        <v>684</v>
      </c>
      <c r="L554" s="151">
        <v>1200</v>
      </c>
      <c r="M554" s="150" t="s">
        <v>615</v>
      </c>
      <c r="N554" s="151">
        <f t="shared" si="12"/>
        <v>4800</v>
      </c>
      <c r="O554" s="167" t="s">
        <v>723</v>
      </c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spans="1:26">
      <c r="A555" s="145" t="s">
        <v>832</v>
      </c>
      <c r="B555" s="146" t="s">
        <v>128</v>
      </c>
      <c r="C555" s="150" t="s">
        <v>833</v>
      </c>
      <c r="D555" s="166" t="s">
        <v>1778</v>
      </c>
      <c r="E555" s="160" t="s">
        <v>1779</v>
      </c>
      <c r="F555" s="160"/>
      <c r="G555" s="160">
        <v>2</v>
      </c>
      <c r="H555" s="160"/>
      <c r="I555" s="190">
        <v>2</v>
      </c>
      <c r="J555" s="145">
        <v>0</v>
      </c>
      <c r="K555" s="158" t="s">
        <v>684</v>
      </c>
      <c r="L555" s="151">
        <v>2400</v>
      </c>
      <c r="M555" s="150" t="s">
        <v>615</v>
      </c>
      <c r="N555" s="151">
        <f t="shared" si="12"/>
        <v>4800</v>
      </c>
      <c r="O555" s="167" t="s">
        <v>723</v>
      </c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spans="1:26">
      <c r="A556" s="145" t="s">
        <v>832</v>
      </c>
      <c r="B556" s="146" t="s">
        <v>128</v>
      </c>
      <c r="C556" s="150" t="s">
        <v>833</v>
      </c>
      <c r="D556" s="166" t="s">
        <v>1780</v>
      </c>
      <c r="E556" s="160" t="s">
        <v>1781</v>
      </c>
      <c r="F556" s="160"/>
      <c r="G556" s="160">
        <v>2</v>
      </c>
      <c r="H556" s="160"/>
      <c r="I556" s="190">
        <v>2</v>
      </c>
      <c r="J556" s="145">
        <v>0</v>
      </c>
      <c r="K556" s="158" t="s">
        <v>684</v>
      </c>
      <c r="L556" s="151">
        <v>2400</v>
      </c>
      <c r="M556" s="150" t="s">
        <v>615</v>
      </c>
      <c r="N556" s="151">
        <f t="shared" si="12"/>
        <v>4800</v>
      </c>
      <c r="O556" s="167" t="s">
        <v>723</v>
      </c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spans="1:26">
      <c r="A557" s="145" t="s">
        <v>832</v>
      </c>
      <c r="B557" s="146" t="s">
        <v>128</v>
      </c>
      <c r="C557" s="150" t="s">
        <v>833</v>
      </c>
      <c r="D557" s="166" t="s">
        <v>1782</v>
      </c>
      <c r="E557" s="160" t="s">
        <v>1783</v>
      </c>
      <c r="F557" s="160"/>
      <c r="G557" s="160">
        <v>4</v>
      </c>
      <c r="H557" s="160"/>
      <c r="I557" s="189">
        <v>4</v>
      </c>
      <c r="J557" s="145">
        <v>0</v>
      </c>
      <c r="K557" s="158" t="s">
        <v>684</v>
      </c>
      <c r="L557" s="151">
        <v>1200</v>
      </c>
      <c r="M557" s="150" t="s">
        <v>615</v>
      </c>
      <c r="N557" s="151">
        <f t="shared" si="12"/>
        <v>4800</v>
      </c>
      <c r="O557" s="167" t="s">
        <v>723</v>
      </c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spans="1:26">
      <c r="A558" s="145" t="s">
        <v>832</v>
      </c>
      <c r="B558" s="146" t="s">
        <v>128</v>
      </c>
      <c r="C558" s="150" t="s">
        <v>833</v>
      </c>
      <c r="D558" s="215" t="s">
        <v>1784</v>
      </c>
      <c r="E558" s="216" t="s">
        <v>1785</v>
      </c>
      <c r="F558" s="216"/>
      <c r="G558" s="216">
        <v>2</v>
      </c>
      <c r="H558" s="216"/>
      <c r="I558" s="216">
        <v>2</v>
      </c>
      <c r="J558" s="145">
        <v>0</v>
      </c>
      <c r="K558" s="158" t="s">
        <v>684</v>
      </c>
      <c r="L558" s="151">
        <v>2400</v>
      </c>
      <c r="M558" s="150" t="s">
        <v>615</v>
      </c>
      <c r="N558" s="151">
        <f t="shared" si="12"/>
        <v>4800</v>
      </c>
      <c r="O558" s="167" t="s">
        <v>723</v>
      </c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spans="1:26">
      <c r="A559" s="145" t="s">
        <v>832</v>
      </c>
      <c r="B559" s="146" t="s">
        <v>128</v>
      </c>
      <c r="C559" s="150" t="s">
        <v>833</v>
      </c>
      <c r="D559" s="166" t="s">
        <v>1786</v>
      </c>
      <c r="E559" s="160" t="s">
        <v>1787</v>
      </c>
      <c r="F559" s="160"/>
      <c r="G559" s="160">
        <v>2</v>
      </c>
      <c r="H559" s="160"/>
      <c r="I559" s="190">
        <v>2</v>
      </c>
      <c r="J559" s="145">
        <v>0</v>
      </c>
      <c r="K559" s="158" t="s">
        <v>684</v>
      </c>
      <c r="L559" s="151">
        <v>2400</v>
      </c>
      <c r="M559" s="150" t="s">
        <v>615</v>
      </c>
      <c r="N559" s="151">
        <f t="shared" si="12"/>
        <v>4800</v>
      </c>
      <c r="O559" s="167" t="s">
        <v>723</v>
      </c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spans="1:26">
      <c r="A560" s="145" t="s">
        <v>832</v>
      </c>
      <c r="B560" s="146" t="s">
        <v>128</v>
      </c>
      <c r="C560" s="150" t="s">
        <v>833</v>
      </c>
      <c r="D560" s="166" t="s">
        <v>1788</v>
      </c>
      <c r="E560" s="160" t="s">
        <v>1789</v>
      </c>
      <c r="F560" s="160"/>
      <c r="G560" s="160">
        <v>2</v>
      </c>
      <c r="H560" s="160"/>
      <c r="I560" s="149">
        <v>2</v>
      </c>
      <c r="J560" s="145">
        <v>0</v>
      </c>
      <c r="K560" s="158" t="s">
        <v>684</v>
      </c>
      <c r="L560" s="151">
        <v>2400</v>
      </c>
      <c r="M560" s="150" t="s">
        <v>615</v>
      </c>
      <c r="N560" s="151">
        <f t="shared" si="12"/>
        <v>4800</v>
      </c>
      <c r="O560" s="167" t="s">
        <v>723</v>
      </c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spans="1:26">
      <c r="A561" s="145" t="s">
        <v>832</v>
      </c>
      <c r="B561" s="146" t="s">
        <v>128</v>
      </c>
      <c r="C561" s="150" t="s">
        <v>833</v>
      </c>
      <c r="D561" s="166" t="s">
        <v>1790</v>
      </c>
      <c r="E561" s="160" t="s">
        <v>1791</v>
      </c>
      <c r="F561" s="160"/>
      <c r="G561" s="160">
        <v>4</v>
      </c>
      <c r="H561" s="160"/>
      <c r="I561" s="149">
        <v>4</v>
      </c>
      <c r="J561" s="145">
        <v>0</v>
      </c>
      <c r="K561" s="158" t="s">
        <v>684</v>
      </c>
      <c r="L561" s="151">
        <v>1200</v>
      </c>
      <c r="M561" s="150" t="s">
        <v>615</v>
      </c>
      <c r="N561" s="151">
        <f t="shared" si="12"/>
        <v>4800</v>
      </c>
      <c r="O561" s="167" t="s">
        <v>723</v>
      </c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spans="1:26">
      <c r="A562" s="145" t="s">
        <v>832</v>
      </c>
      <c r="B562" s="146" t="s">
        <v>128</v>
      </c>
      <c r="C562" s="150" t="s">
        <v>833</v>
      </c>
      <c r="D562" s="166" t="s">
        <v>1792</v>
      </c>
      <c r="E562" s="160" t="s">
        <v>1793</v>
      </c>
      <c r="F562" s="160"/>
      <c r="G562" s="160">
        <v>2</v>
      </c>
      <c r="H562" s="160"/>
      <c r="I562" s="149">
        <v>2</v>
      </c>
      <c r="J562" s="145">
        <v>0</v>
      </c>
      <c r="K562" s="158" t="s">
        <v>684</v>
      </c>
      <c r="L562" s="151">
        <v>2400</v>
      </c>
      <c r="M562" s="150" t="s">
        <v>615</v>
      </c>
      <c r="N562" s="151">
        <f t="shared" si="12"/>
        <v>4800</v>
      </c>
      <c r="O562" s="167" t="s">
        <v>723</v>
      </c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spans="1:26">
      <c r="A563" s="145" t="s">
        <v>832</v>
      </c>
      <c r="B563" s="146" t="s">
        <v>128</v>
      </c>
      <c r="C563" s="150" t="s">
        <v>833</v>
      </c>
      <c r="D563" s="166" t="s">
        <v>1794</v>
      </c>
      <c r="E563" s="160" t="s">
        <v>1795</v>
      </c>
      <c r="F563" s="160"/>
      <c r="G563" s="160">
        <v>2</v>
      </c>
      <c r="H563" s="160"/>
      <c r="I563" s="149">
        <v>2</v>
      </c>
      <c r="J563" s="145">
        <v>0</v>
      </c>
      <c r="K563" s="158" t="s">
        <v>684</v>
      </c>
      <c r="L563" s="151">
        <v>2400</v>
      </c>
      <c r="M563" s="150" t="s">
        <v>615</v>
      </c>
      <c r="N563" s="151">
        <f t="shared" si="12"/>
        <v>4800</v>
      </c>
      <c r="O563" s="167" t="s">
        <v>723</v>
      </c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spans="1:26">
      <c r="A564" s="145" t="s">
        <v>832</v>
      </c>
      <c r="B564" s="146" t="s">
        <v>128</v>
      </c>
      <c r="C564" s="150" t="s">
        <v>833</v>
      </c>
      <c r="D564" s="166" t="s">
        <v>1796</v>
      </c>
      <c r="E564" s="160" t="s">
        <v>1797</v>
      </c>
      <c r="F564" s="160"/>
      <c r="G564" s="160">
        <v>4</v>
      </c>
      <c r="H564" s="160"/>
      <c r="I564" s="189">
        <v>4</v>
      </c>
      <c r="J564" s="145">
        <v>0</v>
      </c>
      <c r="K564" s="158" t="s">
        <v>684</v>
      </c>
      <c r="L564" s="151">
        <v>1200</v>
      </c>
      <c r="M564" s="150" t="s">
        <v>615</v>
      </c>
      <c r="N564" s="151">
        <f t="shared" si="12"/>
        <v>4800</v>
      </c>
      <c r="O564" s="167" t="s">
        <v>723</v>
      </c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spans="1:26">
      <c r="A565" s="145" t="s">
        <v>832</v>
      </c>
      <c r="B565" s="146" t="s">
        <v>128</v>
      </c>
      <c r="C565" s="150" t="s">
        <v>833</v>
      </c>
      <c r="D565" s="166" t="s">
        <v>1798</v>
      </c>
      <c r="E565" s="160" t="s">
        <v>1799</v>
      </c>
      <c r="F565" s="160"/>
      <c r="G565" s="160">
        <v>2</v>
      </c>
      <c r="H565" s="160"/>
      <c r="I565" s="190">
        <v>2</v>
      </c>
      <c r="J565" s="145">
        <v>0</v>
      </c>
      <c r="K565" s="158" t="s">
        <v>684</v>
      </c>
      <c r="L565" s="151">
        <v>2400</v>
      </c>
      <c r="M565" s="150" t="s">
        <v>615</v>
      </c>
      <c r="N565" s="151">
        <f t="shared" si="12"/>
        <v>4800</v>
      </c>
      <c r="O565" s="167" t="s">
        <v>723</v>
      </c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spans="1:26" ht="43.2">
      <c r="A566" s="145" t="s">
        <v>744</v>
      </c>
      <c r="B566" s="146" t="s">
        <v>138</v>
      </c>
      <c r="C566" s="145" t="s">
        <v>1800</v>
      </c>
      <c r="D566" s="184" t="s">
        <v>868</v>
      </c>
      <c r="E566" s="145" t="s">
        <v>1801</v>
      </c>
      <c r="F566" s="145"/>
      <c r="G566" s="145">
        <v>6</v>
      </c>
      <c r="H566" s="145"/>
      <c r="I566" s="145">
        <v>6</v>
      </c>
      <c r="J566" s="185">
        <v>6</v>
      </c>
      <c r="K566" s="162" t="s">
        <v>870</v>
      </c>
      <c r="L566" s="173">
        <v>800</v>
      </c>
      <c r="M566" s="150" t="s">
        <v>615</v>
      </c>
      <c r="N566" s="151">
        <f t="shared" si="12"/>
        <v>4800</v>
      </c>
      <c r="O566" s="167" t="s">
        <v>723</v>
      </c>
      <c r="P566" s="143"/>
      <c r="Q566" s="143"/>
      <c r="R566" s="143"/>
      <c r="S566" s="143"/>
      <c r="T566" s="143"/>
      <c r="U566" s="143"/>
      <c r="V566" s="143"/>
      <c r="W566" s="143"/>
      <c r="X566" s="143"/>
      <c r="Y566" s="186">
        <f>J566*L566</f>
        <v>4800</v>
      </c>
      <c r="Z566" s="143"/>
    </row>
    <row r="567" spans="1:26" ht="57.6">
      <c r="A567" s="145" t="s">
        <v>718</v>
      </c>
      <c r="B567" s="146" t="s">
        <v>128</v>
      </c>
      <c r="C567" s="150" t="s">
        <v>1146</v>
      </c>
      <c r="D567" s="143" t="s">
        <v>1802</v>
      </c>
      <c r="E567" s="150" t="s">
        <v>756</v>
      </c>
      <c r="F567" s="150"/>
      <c r="G567" s="150">
        <v>4</v>
      </c>
      <c r="H567" s="150"/>
      <c r="I567" s="150">
        <v>4</v>
      </c>
      <c r="J567" s="150">
        <v>0</v>
      </c>
      <c r="K567" s="150" t="s">
        <v>722</v>
      </c>
      <c r="L567" s="151">
        <v>1200</v>
      </c>
      <c r="M567" s="150" t="s">
        <v>615</v>
      </c>
      <c r="N567" s="151">
        <f t="shared" si="12"/>
        <v>4800</v>
      </c>
      <c r="O567" s="167" t="s">
        <v>723</v>
      </c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spans="1:26" ht="57.6">
      <c r="A568" s="145" t="s">
        <v>718</v>
      </c>
      <c r="B568" s="146" t="s">
        <v>128</v>
      </c>
      <c r="C568" s="150" t="s">
        <v>1146</v>
      </c>
      <c r="D568" s="143" t="s">
        <v>1803</v>
      </c>
      <c r="E568" s="150" t="s">
        <v>756</v>
      </c>
      <c r="F568" s="150"/>
      <c r="G568" s="150">
        <v>4</v>
      </c>
      <c r="H568" s="150"/>
      <c r="I568" s="150">
        <v>4</v>
      </c>
      <c r="J568" s="150">
        <v>0</v>
      </c>
      <c r="K568" s="150" t="s">
        <v>722</v>
      </c>
      <c r="L568" s="151">
        <v>1200</v>
      </c>
      <c r="M568" s="150" t="s">
        <v>615</v>
      </c>
      <c r="N568" s="151">
        <f t="shared" si="12"/>
        <v>4800</v>
      </c>
      <c r="O568" s="167" t="s">
        <v>723</v>
      </c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spans="1:26" ht="43.2">
      <c r="A569" s="145" t="s">
        <v>718</v>
      </c>
      <c r="B569" s="146" t="s">
        <v>128</v>
      </c>
      <c r="C569" s="150" t="s">
        <v>1804</v>
      </c>
      <c r="D569" s="143" t="s">
        <v>1805</v>
      </c>
      <c r="E569" s="150" t="s">
        <v>734</v>
      </c>
      <c r="F569" s="150"/>
      <c r="G569" s="150">
        <v>12</v>
      </c>
      <c r="H569" s="150"/>
      <c r="I569" s="149">
        <v>12</v>
      </c>
      <c r="J569" s="149">
        <v>8</v>
      </c>
      <c r="K569" s="150" t="s">
        <v>722</v>
      </c>
      <c r="L569" s="151">
        <v>400</v>
      </c>
      <c r="M569" s="150" t="s">
        <v>615</v>
      </c>
      <c r="N569" s="151">
        <f t="shared" si="12"/>
        <v>4800</v>
      </c>
      <c r="O569" s="167" t="s">
        <v>723</v>
      </c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spans="1:26" ht="43.2">
      <c r="A570" s="145" t="s">
        <v>718</v>
      </c>
      <c r="B570" s="146" t="s">
        <v>128</v>
      </c>
      <c r="C570" s="150" t="s">
        <v>1806</v>
      </c>
      <c r="D570" s="166" t="s">
        <v>1807</v>
      </c>
      <c r="E570" s="150" t="s">
        <v>734</v>
      </c>
      <c r="F570" s="150"/>
      <c r="G570" s="150">
        <v>6</v>
      </c>
      <c r="H570" s="150"/>
      <c r="I570" s="150">
        <v>6</v>
      </c>
      <c r="J570" s="150">
        <v>0</v>
      </c>
      <c r="K570" s="150" t="s">
        <v>722</v>
      </c>
      <c r="L570" s="151">
        <v>800</v>
      </c>
      <c r="M570" s="150" t="s">
        <v>615</v>
      </c>
      <c r="N570" s="151">
        <f t="shared" si="12"/>
        <v>4800</v>
      </c>
      <c r="O570" s="167" t="s">
        <v>723</v>
      </c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spans="1:26" ht="115.2">
      <c r="A571" s="145" t="s">
        <v>725</v>
      </c>
      <c r="B571" s="146" t="s">
        <v>128</v>
      </c>
      <c r="C571" s="168" t="s">
        <v>1808</v>
      </c>
      <c r="D571" s="169" t="s">
        <v>727</v>
      </c>
      <c r="E571" s="145" t="s">
        <v>1809</v>
      </c>
      <c r="F571" s="145">
        <v>1</v>
      </c>
      <c r="G571" s="145">
        <v>1</v>
      </c>
      <c r="H571" s="145"/>
      <c r="I571" s="171">
        <v>2</v>
      </c>
      <c r="J571" s="171">
        <v>0</v>
      </c>
      <c r="K571" s="172" t="s">
        <v>729</v>
      </c>
      <c r="L571" s="173">
        <v>2400</v>
      </c>
      <c r="M571" s="150" t="s">
        <v>615</v>
      </c>
      <c r="N571" s="151">
        <f t="shared" si="12"/>
        <v>4800</v>
      </c>
      <c r="O571" s="152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spans="1:26" ht="72">
      <c r="A572" s="145" t="s">
        <v>981</v>
      </c>
      <c r="B572" s="146" t="s">
        <v>158</v>
      </c>
      <c r="C572" s="150" t="s">
        <v>982</v>
      </c>
      <c r="D572" s="165" t="s">
        <v>1810</v>
      </c>
      <c r="E572" s="150" t="s">
        <v>1811</v>
      </c>
      <c r="F572" s="150"/>
      <c r="G572" s="150"/>
      <c r="H572" s="150">
        <v>8</v>
      </c>
      <c r="I572" s="150">
        <v>8</v>
      </c>
      <c r="J572" s="150">
        <v>0</v>
      </c>
      <c r="K572" s="158" t="s">
        <v>684</v>
      </c>
      <c r="L572" s="151">
        <v>600</v>
      </c>
      <c r="M572" s="150" t="s">
        <v>615</v>
      </c>
      <c r="N572" s="151">
        <f t="shared" si="12"/>
        <v>4800</v>
      </c>
      <c r="O572" s="152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spans="1:26" ht="43.2">
      <c r="A573" s="145" t="s">
        <v>981</v>
      </c>
      <c r="B573" s="146" t="s">
        <v>158</v>
      </c>
      <c r="C573" s="150" t="s">
        <v>982</v>
      </c>
      <c r="D573" s="165" t="s">
        <v>1812</v>
      </c>
      <c r="E573" s="150" t="s">
        <v>1813</v>
      </c>
      <c r="F573" s="150"/>
      <c r="G573" s="150"/>
      <c r="H573" s="150">
        <v>4</v>
      </c>
      <c r="I573" s="150">
        <v>4</v>
      </c>
      <c r="J573" s="150">
        <v>0</v>
      </c>
      <c r="K573" s="158" t="s">
        <v>729</v>
      </c>
      <c r="L573" s="151">
        <v>1200</v>
      </c>
      <c r="M573" s="150" t="s">
        <v>615</v>
      </c>
      <c r="N573" s="151">
        <f t="shared" si="12"/>
        <v>4800</v>
      </c>
      <c r="O573" s="152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spans="1:26" ht="43.2">
      <c r="A574" s="145" t="s">
        <v>744</v>
      </c>
      <c r="B574" s="146" t="s">
        <v>138</v>
      </c>
      <c r="C574" s="145" t="s">
        <v>1196</v>
      </c>
      <c r="D574" s="184" t="s">
        <v>868</v>
      </c>
      <c r="E574" s="145" t="s">
        <v>1460</v>
      </c>
      <c r="F574" s="145"/>
      <c r="G574" s="145">
        <v>5</v>
      </c>
      <c r="H574" s="145"/>
      <c r="I574" s="145">
        <v>5</v>
      </c>
      <c r="J574" s="187">
        <v>0</v>
      </c>
      <c r="K574" s="162" t="s">
        <v>870</v>
      </c>
      <c r="L574" s="173">
        <v>950</v>
      </c>
      <c r="M574" s="150" t="s">
        <v>615</v>
      </c>
      <c r="N574" s="151">
        <f t="shared" si="12"/>
        <v>4750</v>
      </c>
      <c r="O574" s="167" t="s">
        <v>723</v>
      </c>
      <c r="P574" s="143"/>
      <c r="Q574" s="143"/>
      <c r="R574" s="143"/>
      <c r="S574" s="143"/>
      <c r="T574" s="143"/>
      <c r="U574" s="143"/>
      <c r="V574" s="143"/>
      <c r="W574" s="143"/>
      <c r="X574" s="143"/>
      <c r="Y574" s="186">
        <f>J574*L574</f>
        <v>0</v>
      </c>
      <c r="Z574" s="143"/>
    </row>
    <row r="575" spans="1:26" ht="43.2">
      <c r="A575" s="145" t="s">
        <v>744</v>
      </c>
      <c r="B575" s="146" t="s">
        <v>138</v>
      </c>
      <c r="C575" s="145" t="s">
        <v>1814</v>
      </c>
      <c r="D575" s="184" t="s">
        <v>868</v>
      </c>
      <c r="E575" s="145" t="s">
        <v>1027</v>
      </c>
      <c r="F575" s="145"/>
      <c r="G575" s="145">
        <v>5</v>
      </c>
      <c r="H575" s="145"/>
      <c r="I575" s="145">
        <v>5</v>
      </c>
      <c r="J575" s="187">
        <v>0</v>
      </c>
      <c r="K575" s="162" t="s">
        <v>870</v>
      </c>
      <c r="L575" s="173">
        <v>950</v>
      </c>
      <c r="M575" s="150" t="s">
        <v>615</v>
      </c>
      <c r="N575" s="151">
        <f t="shared" si="12"/>
        <v>4750</v>
      </c>
      <c r="O575" s="167" t="s">
        <v>723</v>
      </c>
      <c r="P575" s="143"/>
      <c r="Q575" s="143"/>
      <c r="R575" s="143"/>
      <c r="S575" s="143"/>
      <c r="T575" s="143"/>
      <c r="U575" s="143"/>
      <c r="V575" s="143"/>
      <c r="W575" s="143"/>
      <c r="X575" s="143"/>
      <c r="Y575" s="186">
        <f>J575*L575</f>
        <v>0</v>
      </c>
      <c r="Z575" s="143"/>
    </row>
    <row r="576" spans="1:26">
      <c r="A576" s="145" t="s">
        <v>781</v>
      </c>
      <c r="B576" s="146" t="s">
        <v>118</v>
      </c>
      <c r="C576" s="150" t="s">
        <v>1815</v>
      </c>
      <c r="D576" s="143" t="s">
        <v>1816</v>
      </c>
      <c r="E576" s="150" t="s">
        <v>1817</v>
      </c>
      <c r="F576" s="150"/>
      <c r="G576" s="150"/>
      <c r="H576" s="150"/>
      <c r="I576" s="177">
        <v>0</v>
      </c>
      <c r="J576" s="150">
        <v>0</v>
      </c>
      <c r="K576" s="162" t="s">
        <v>684</v>
      </c>
      <c r="L576" s="199">
        <v>190000</v>
      </c>
      <c r="M576" s="150" t="s">
        <v>785</v>
      </c>
      <c r="N576" s="151">
        <f>I576*L576/(12240)</f>
        <v>0</v>
      </c>
      <c r="O576" s="167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spans="1:26">
      <c r="A577" s="145" t="s">
        <v>832</v>
      </c>
      <c r="B577" s="146" t="s">
        <v>128</v>
      </c>
      <c r="C577" s="150" t="s">
        <v>833</v>
      </c>
      <c r="D577" s="166" t="s">
        <v>1818</v>
      </c>
      <c r="E577" s="160" t="s">
        <v>1819</v>
      </c>
      <c r="F577" s="160"/>
      <c r="G577" s="160">
        <v>2</v>
      </c>
      <c r="H577" s="160"/>
      <c r="I577" s="190">
        <v>2</v>
      </c>
      <c r="J577" s="145">
        <v>0</v>
      </c>
      <c r="K577" s="158" t="s">
        <v>684</v>
      </c>
      <c r="L577" s="151">
        <v>2300</v>
      </c>
      <c r="M577" s="150" t="s">
        <v>615</v>
      </c>
      <c r="N577" s="151">
        <f t="shared" ref="N577:N640" si="13">I577*L577</f>
        <v>4600</v>
      </c>
      <c r="O577" s="167" t="s">
        <v>723</v>
      </c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spans="1:26">
      <c r="A578" s="145" t="s">
        <v>832</v>
      </c>
      <c r="B578" s="146" t="s">
        <v>128</v>
      </c>
      <c r="C578" s="150" t="s">
        <v>833</v>
      </c>
      <c r="D578" s="166" t="s">
        <v>1818</v>
      </c>
      <c r="E578" s="160" t="s">
        <v>1820</v>
      </c>
      <c r="F578" s="160"/>
      <c r="G578" s="160">
        <v>2</v>
      </c>
      <c r="H578" s="160"/>
      <c r="I578" s="190">
        <v>2</v>
      </c>
      <c r="J578" s="145">
        <v>0</v>
      </c>
      <c r="K578" s="158" t="s">
        <v>684</v>
      </c>
      <c r="L578" s="151">
        <v>2300</v>
      </c>
      <c r="M578" s="150" t="s">
        <v>615</v>
      </c>
      <c r="N578" s="151">
        <f t="shared" si="13"/>
        <v>4600</v>
      </c>
      <c r="O578" s="167" t="s">
        <v>723</v>
      </c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spans="1:26">
      <c r="A579" s="145" t="s">
        <v>832</v>
      </c>
      <c r="B579" s="146" t="s">
        <v>128</v>
      </c>
      <c r="C579" s="150" t="s">
        <v>833</v>
      </c>
      <c r="D579" s="166" t="s">
        <v>1821</v>
      </c>
      <c r="E579" s="160" t="s">
        <v>1822</v>
      </c>
      <c r="F579" s="160"/>
      <c r="G579" s="160">
        <v>2</v>
      </c>
      <c r="H579" s="160"/>
      <c r="I579" s="190">
        <v>2</v>
      </c>
      <c r="J579" s="145">
        <v>0</v>
      </c>
      <c r="K579" s="158" t="s">
        <v>684</v>
      </c>
      <c r="L579" s="151">
        <v>2300</v>
      </c>
      <c r="M579" s="150" t="s">
        <v>615</v>
      </c>
      <c r="N579" s="151">
        <f t="shared" si="13"/>
        <v>4600</v>
      </c>
      <c r="O579" s="167" t="s">
        <v>723</v>
      </c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spans="1:26">
      <c r="A580" s="145" t="s">
        <v>832</v>
      </c>
      <c r="B580" s="146" t="s">
        <v>128</v>
      </c>
      <c r="C580" s="150" t="s">
        <v>833</v>
      </c>
      <c r="D580" s="166" t="s">
        <v>1821</v>
      </c>
      <c r="E580" s="160" t="s">
        <v>1823</v>
      </c>
      <c r="F580" s="160"/>
      <c r="G580" s="160">
        <v>2</v>
      </c>
      <c r="H580" s="160"/>
      <c r="I580" s="190">
        <v>2</v>
      </c>
      <c r="J580" s="145">
        <v>0</v>
      </c>
      <c r="K580" s="158" t="s">
        <v>684</v>
      </c>
      <c r="L580" s="151">
        <v>2300</v>
      </c>
      <c r="M580" s="150" t="s">
        <v>615</v>
      </c>
      <c r="N580" s="151">
        <f t="shared" si="13"/>
        <v>4600</v>
      </c>
      <c r="O580" s="167" t="s">
        <v>723</v>
      </c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spans="1:26">
      <c r="A581" s="145" t="s">
        <v>832</v>
      </c>
      <c r="B581" s="146" t="s">
        <v>128</v>
      </c>
      <c r="C581" s="150" t="s">
        <v>833</v>
      </c>
      <c r="D581" s="166" t="s">
        <v>1824</v>
      </c>
      <c r="E581" s="160" t="s">
        <v>1825</v>
      </c>
      <c r="F581" s="160"/>
      <c r="G581" s="160">
        <v>2</v>
      </c>
      <c r="H581" s="160"/>
      <c r="I581" s="190">
        <v>2</v>
      </c>
      <c r="J581" s="145">
        <v>0</v>
      </c>
      <c r="K581" s="158" t="s">
        <v>684</v>
      </c>
      <c r="L581" s="151">
        <v>2300</v>
      </c>
      <c r="M581" s="150" t="s">
        <v>615</v>
      </c>
      <c r="N581" s="151">
        <f t="shared" si="13"/>
        <v>4600</v>
      </c>
      <c r="O581" s="167" t="s">
        <v>723</v>
      </c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spans="1:26">
      <c r="A582" s="145" t="s">
        <v>832</v>
      </c>
      <c r="B582" s="146" t="s">
        <v>128</v>
      </c>
      <c r="C582" s="150" t="s">
        <v>833</v>
      </c>
      <c r="D582" s="166" t="s">
        <v>1826</v>
      </c>
      <c r="E582" s="160" t="s">
        <v>1827</v>
      </c>
      <c r="F582" s="160"/>
      <c r="G582" s="160">
        <v>2</v>
      </c>
      <c r="H582" s="160"/>
      <c r="I582" s="190">
        <v>2</v>
      </c>
      <c r="J582" s="145">
        <v>0</v>
      </c>
      <c r="K582" s="158" t="s">
        <v>684</v>
      </c>
      <c r="L582" s="151">
        <v>2300</v>
      </c>
      <c r="M582" s="150" t="s">
        <v>615</v>
      </c>
      <c r="N582" s="151">
        <f t="shared" si="13"/>
        <v>4600</v>
      </c>
      <c r="O582" s="167" t="s">
        <v>723</v>
      </c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spans="1:26">
      <c r="A583" s="145" t="s">
        <v>832</v>
      </c>
      <c r="B583" s="146" t="s">
        <v>128</v>
      </c>
      <c r="C583" s="150" t="s">
        <v>833</v>
      </c>
      <c r="D583" s="166" t="s">
        <v>1828</v>
      </c>
      <c r="E583" s="160" t="s">
        <v>1829</v>
      </c>
      <c r="F583" s="160"/>
      <c r="G583" s="160">
        <v>2</v>
      </c>
      <c r="H583" s="160"/>
      <c r="I583" s="190">
        <v>2</v>
      </c>
      <c r="J583" s="145">
        <v>0</v>
      </c>
      <c r="K583" s="158" t="s">
        <v>684</v>
      </c>
      <c r="L583" s="151">
        <v>2300</v>
      </c>
      <c r="M583" s="150" t="s">
        <v>615</v>
      </c>
      <c r="N583" s="151">
        <f t="shared" si="13"/>
        <v>4600</v>
      </c>
      <c r="O583" s="167" t="s">
        <v>723</v>
      </c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spans="1:26">
      <c r="A584" s="145" t="s">
        <v>832</v>
      </c>
      <c r="B584" s="146" t="s">
        <v>128</v>
      </c>
      <c r="C584" s="150" t="s">
        <v>833</v>
      </c>
      <c r="D584" s="166" t="s">
        <v>1830</v>
      </c>
      <c r="E584" s="160" t="s">
        <v>1831</v>
      </c>
      <c r="F584" s="160"/>
      <c r="G584" s="160">
        <v>2</v>
      </c>
      <c r="H584" s="160"/>
      <c r="I584" s="190">
        <v>2</v>
      </c>
      <c r="J584" s="145">
        <v>0</v>
      </c>
      <c r="K584" s="158" t="s">
        <v>684</v>
      </c>
      <c r="L584" s="151">
        <v>2300</v>
      </c>
      <c r="M584" s="150" t="s">
        <v>615</v>
      </c>
      <c r="N584" s="151">
        <f t="shared" si="13"/>
        <v>4600</v>
      </c>
      <c r="O584" s="167" t="s">
        <v>723</v>
      </c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spans="1:26" ht="28.8">
      <c r="A585" s="145" t="s">
        <v>832</v>
      </c>
      <c r="B585" s="146" t="s">
        <v>128</v>
      </c>
      <c r="C585" s="150" t="s">
        <v>833</v>
      </c>
      <c r="D585" s="166" t="s">
        <v>1832</v>
      </c>
      <c r="E585" s="160" t="s">
        <v>1833</v>
      </c>
      <c r="F585" s="160"/>
      <c r="G585" s="160">
        <v>2</v>
      </c>
      <c r="H585" s="160"/>
      <c r="I585" s="190">
        <v>2</v>
      </c>
      <c r="J585" s="145">
        <v>0</v>
      </c>
      <c r="K585" s="158" t="s">
        <v>684</v>
      </c>
      <c r="L585" s="151">
        <v>2300</v>
      </c>
      <c r="M585" s="150" t="s">
        <v>615</v>
      </c>
      <c r="N585" s="151">
        <f t="shared" si="13"/>
        <v>4600</v>
      </c>
      <c r="O585" s="167" t="s">
        <v>723</v>
      </c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spans="1:26" ht="28.8">
      <c r="A586" s="145" t="s">
        <v>832</v>
      </c>
      <c r="B586" s="146" t="s">
        <v>128</v>
      </c>
      <c r="C586" s="150" t="s">
        <v>833</v>
      </c>
      <c r="D586" s="166" t="s">
        <v>1834</v>
      </c>
      <c r="E586" s="160" t="s">
        <v>1835</v>
      </c>
      <c r="F586" s="160"/>
      <c r="G586" s="160">
        <v>2</v>
      </c>
      <c r="H586" s="160"/>
      <c r="I586" s="149">
        <v>2</v>
      </c>
      <c r="J586" s="145">
        <v>0</v>
      </c>
      <c r="K586" s="158" t="s">
        <v>684</v>
      </c>
      <c r="L586" s="151">
        <v>2300</v>
      </c>
      <c r="M586" s="150" t="s">
        <v>615</v>
      </c>
      <c r="N586" s="151">
        <f t="shared" si="13"/>
        <v>4600</v>
      </c>
      <c r="O586" s="167" t="s">
        <v>723</v>
      </c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spans="1:26">
      <c r="A587" s="145" t="s">
        <v>832</v>
      </c>
      <c r="B587" s="146" t="s">
        <v>128</v>
      </c>
      <c r="C587" s="150" t="s">
        <v>833</v>
      </c>
      <c r="D587" s="166" t="s">
        <v>1836</v>
      </c>
      <c r="E587" s="160" t="s">
        <v>1837</v>
      </c>
      <c r="F587" s="160"/>
      <c r="G587" s="160">
        <v>2</v>
      </c>
      <c r="H587" s="160"/>
      <c r="I587" s="149">
        <v>2</v>
      </c>
      <c r="J587" s="145">
        <v>0</v>
      </c>
      <c r="K587" s="158" t="s">
        <v>684</v>
      </c>
      <c r="L587" s="151">
        <v>2300</v>
      </c>
      <c r="M587" s="150" t="s">
        <v>615</v>
      </c>
      <c r="N587" s="151">
        <f t="shared" si="13"/>
        <v>4600</v>
      </c>
      <c r="O587" s="167" t="s">
        <v>723</v>
      </c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spans="1:26">
      <c r="A588" s="145" t="s">
        <v>832</v>
      </c>
      <c r="B588" s="146" t="s">
        <v>128</v>
      </c>
      <c r="C588" s="150" t="s">
        <v>833</v>
      </c>
      <c r="D588" s="166" t="s">
        <v>1838</v>
      </c>
      <c r="E588" s="160" t="s">
        <v>1839</v>
      </c>
      <c r="F588" s="160"/>
      <c r="G588" s="160">
        <v>2</v>
      </c>
      <c r="H588" s="160"/>
      <c r="I588" s="149">
        <v>2</v>
      </c>
      <c r="J588" s="145">
        <v>0</v>
      </c>
      <c r="K588" s="158" t="s">
        <v>684</v>
      </c>
      <c r="L588" s="151">
        <v>2300</v>
      </c>
      <c r="M588" s="150" t="s">
        <v>615</v>
      </c>
      <c r="N588" s="151">
        <f t="shared" si="13"/>
        <v>4600</v>
      </c>
      <c r="O588" s="167" t="s">
        <v>723</v>
      </c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spans="1:26">
      <c r="A589" s="145" t="s">
        <v>832</v>
      </c>
      <c r="B589" s="146" t="s">
        <v>128</v>
      </c>
      <c r="C589" s="150" t="s">
        <v>833</v>
      </c>
      <c r="D589" s="166" t="s">
        <v>1838</v>
      </c>
      <c r="E589" s="160" t="s">
        <v>1840</v>
      </c>
      <c r="F589" s="160"/>
      <c r="G589" s="160">
        <v>2</v>
      </c>
      <c r="H589" s="160"/>
      <c r="I589" s="149">
        <v>2</v>
      </c>
      <c r="J589" s="145">
        <v>0</v>
      </c>
      <c r="K589" s="158" t="s">
        <v>684</v>
      </c>
      <c r="L589" s="151">
        <v>2300</v>
      </c>
      <c r="M589" s="150" t="s">
        <v>615</v>
      </c>
      <c r="N589" s="151">
        <f t="shared" si="13"/>
        <v>4600</v>
      </c>
      <c r="O589" s="167" t="s">
        <v>723</v>
      </c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spans="1:26">
      <c r="A590" s="145" t="s">
        <v>832</v>
      </c>
      <c r="B590" s="146" t="s">
        <v>128</v>
      </c>
      <c r="C590" s="150" t="s">
        <v>833</v>
      </c>
      <c r="D590" s="166" t="s">
        <v>1841</v>
      </c>
      <c r="E590" s="160" t="s">
        <v>1842</v>
      </c>
      <c r="F590" s="160"/>
      <c r="G590" s="160">
        <v>2</v>
      </c>
      <c r="H590" s="160"/>
      <c r="I590" s="149">
        <v>2</v>
      </c>
      <c r="J590" s="145">
        <v>0</v>
      </c>
      <c r="K590" s="158" t="s">
        <v>684</v>
      </c>
      <c r="L590" s="151">
        <v>2300</v>
      </c>
      <c r="M590" s="150" t="s">
        <v>615</v>
      </c>
      <c r="N590" s="151">
        <f t="shared" si="13"/>
        <v>4600</v>
      </c>
      <c r="O590" s="167" t="s">
        <v>723</v>
      </c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spans="1:26">
      <c r="A591" s="145" t="s">
        <v>832</v>
      </c>
      <c r="B591" s="146" t="s">
        <v>128</v>
      </c>
      <c r="C591" s="150" t="s">
        <v>833</v>
      </c>
      <c r="D591" s="166" t="s">
        <v>1843</v>
      </c>
      <c r="E591" s="160" t="s">
        <v>1844</v>
      </c>
      <c r="F591" s="160"/>
      <c r="G591" s="160">
        <v>2</v>
      </c>
      <c r="H591" s="160"/>
      <c r="I591" s="149">
        <v>2</v>
      </c>
      <c r="J591" s="145">
        <v>0</v>
      </c>
      <c r="K591" s="158" t="s">
        <v>684</v>
      </c>
      <c r="L591" s="151">
        <v>2300</v>
      </c>
      <c r="M591" s="150" t="s">
        <v>615</v>
      </c>
      <c r="N591" s="151">
        <f t="shared" si="13"/>
        <v>4600</v>
      </c>
      <c r="O591" s="167" t="s">
        <v>723</v>
      </c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spans="1:26">
      <c r="A592" s="145" t="s">
        <v>832</v>
      </c>
      <c r="B592" s="146" t="s">
        <v>128</v>
      </c>
      <c r="C592" s="150" t="s">
        <v>833</v>
      </c>
      <c r="D592" s="166" t="s">
        <v>1845</v>
      </c>
      <c r="E592" s="160" t="s">
        <v>1846</v>
      </c>
      <c r="F592" s="160"/>
      <c r="G592" s="160">
        <v>2</v>
      </c>
      <c r="H592" s="160"/>
      <c r="I592" s="149">
        <v>2</v>
      </c>
      <c r="J592" s="145">
        <v>0</v>
      </c>
      <c r="K592" s="158" t="s">
        <v>684</v>
      </c>
      <c r="L592" s="151">
        <v>2300</v>
      </c>
      <c r="M592" s="150" t="s">
        <v>615</v>
      </c>
      <c r="N592" s="151">
        <f t="shared" si="13"/>
        <v>4600</v>
      </c>
      <c r="O592" s="167" t="s">
        <v>723</v>
      </c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spans="1:26">
      <c r="A593" s="145" t="s">
        <v>832</v>
      </c>
      <c r="B593" s="146" t="s">
        <v>128</v>
      </c>
      <c r="C593" s="150" t="s">
        <v>833</v>
      </c>
      <c r="D593" s="166" t="s">
        <v>1847</v>
      </c>
      <c r="E593" s="160" t="s">
        <v>1848</v>
      </c>
      <c r="F593" s="160"/>
      <c r="G593" s="160">
        <v>2</v>
      </c>
      <c r="H593" s="160"/>
      <c r="I593" s="190">
        <v>2</v>
      </c>
      <c r="J593" s="145">
        <v>0</v>
      </c>
      <c r="K593" s="158" t="s">
        <v>684</v>
      </c>
      <c r="L593" s="151">
        <v>2300</v>
      </c>
      <c r="M593" s="150" t="s">
        <v>615</v>
      </c>
      <c r="N593" s="151">
        <f t="shared" si="13"/>
        <v>4600</v>
      </c>
      <c r="O593" s="167" t="s">
        <v>723</v>
      </c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spans="1:26">
      <c r="A594" s="145" t="s">
        <v>832</v>
      </c>
      <c r="B594" s="146" t="s">
        <v>128</v>
      </c>
      <c r="C594" s="150" t="s">
        <v>833</v>
      </c>
      <c r="D594" s="166" t="s">
        <v>1849</v>
      </c>
      <c r="E594" s="160" t="s">
        <v>1850</v>
      </c>
      <c r="F594" s="160"/>
      <c r="G594" s="160">
        <v>2</v>
      </c>
      <c r="H594" s="160"/>
      <c r="I594" s="190">
        <v>2</v>
      </c>
      <c r="J594" s="145">
        <v>0</v>
      </c>
      <c r="K594" s="158" t="s">
        <v>684</v>
      </c>
      <c r="L594" s="151">
        <v>2300</v>
      </c>
      <c r="M594" s="150" t="s">
        <v>615</v>
      </c>
      <c r="N594" s="151">
        <f t="shared" si="13"/>
        <v>4600</v>
      </c>
      <c r="O594" s="167" t="s">
        <v>723</v>
      </c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spans="1:26">
      <c r="A595" s="145" t="s">
        <v>832</v>
      </c>
      <c r="B595" s="146" t="s">
        <v>128</v>
      </c>
      <c r="C595" s="150" t="s">
        <v>833</v>
      </c>
      <c r="D595" s="166" t="s">
        <v>1851</v>
      </c>
      <c r="E595" s="160" t="s">
        <v>1852</v>
      </c>
      <c r="F595" s="160"/>
      <c r="G595" s="160">
        <v>2</v>
      </c>
      <c r="H595" s="160"/>
      <c r="I595" s="190">
        <v>2</v>
      </c>
      <c r="J595" s="145">
        <v>0</v>
      </c>
      <c r="K595" s="158" t="s">
        <v>684</v>
      </c>
      <c r="L595" s="151">
        <v>2300</v>
      </c>
      <c r="M595" s="150" t="s">
        <v>615</v>
      </c>
      <c r="N595" s="151">
        <f t="shared" si="13"/>
        <v>4600</v>
      </c>
      <c r="O595" s="167" t="s">
        <v>723</v>
      </c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spans="1:26">
      <c r="A596" s="145" t="s">
        <v>832</v>
      </c>
      <c r="B596" s="146" t="s">
        <v>128</v>
      </c>
      <c r="C596" s="150" t="s">
        <v>833</v>
      </c>
      <c r="D596" s="166" t="s">
        <v>1853</v>
      </c>
      <c r="E596" s="160" t="s">
        <v>1854</v>
      </c>
      <c r="F596" s="160"/>
      <c r="G596" s="160">
        <v>2</v>
      </c>
      <c r="H596" s="160"/>
      <c r="I596" s="190">
        <v>2</v>
      </c>
      <c r="J596" s="145">
        <v>0</v>
      </c>
      <c r="K596" s="158" t="s">
        <v>684</v>
      </c>
      <c r="L596" s="151">
        <v>2300</v>
      </c>
      <c r="M596" s="150" t="s">
        <v>615</v>
      </c>
      <c r="N596" s="151">
        <f t="shared" si="13"/>
        <v>4600</v>
      </c>
      <c r="O596" s="167" t="s">
        <v>723</v>
      </c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spans="1:26">
      <c r="A597" s="145" t="s">
        <v>700</v>
      </c>
      <c r="B597" s="146" t="s">
        <v>124</v>
      </c>
      <c r="C597" s="145" t="s">
        <v>707</v>
      </c>
      <c r="D597" s="157" t="s">
        <v>887</v>
      </c>
      <c r="E597" s="145" t="s">
        <v>1855</v>
      </c>
      <c r="F597" s="145">
        <v>15</v>
      </c>
      <c r="G597" s="145">
        <v>15</v>
      </c>
      <c r="H597" s="145"/>
      <c r="I597" s="145">
        <v>30</v>
      </c>
      <c r="J597" s="145">
        <v>0</v>
      </c>
      <c r="K597" s="158" t="s">
        <v>684</v>
      </c>
      <c r="L597" s="159">
        <v>150</v>
      </c>
      <c r="M597" s="150" t="s">
        <v>615</v>
      </c>
      <c r="N597" s="151">
        <f t="shared" si="13"/>
        <v>4500</v>
      </c>
      <c r="O597" s="152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spans="1:26" ht="43.2">
      <c r="A598" s="145" t="s">
        <v>700</v>
      </c>
      <c r="B598" s="146" t="s">
        <v>124</v>
      </c>
      <c r="C598" s="175" t="s">
        <v>864</v>
      </c>
      <c r="D598" s="175" t="s">
        <v>864</v>
      </c>
      <c r="E598" s="150" t="s">
        <v>1856</v>
      </c>
      <c r="F598" s="150">
        <v>3</v>
      </c>
      <c r="G598" s="150"/>
      <c r="H598" s="150"/>
      <c r="I598" s="150">
        <v>3</v>
      </c>
      <c r="J598" s="150"/>
      <c r="K598" s="165" t="s">
        <v>690</v>
      </c>
      <c r="L598" s="151">
        <v>1500</v>
      </c>
      <c r="M598" s="150" t="s">
        <v>615</v>
      </c>
      <c r="N598" s="151">
        <f t="shared" si="13"/>
        <v>4500</v>
      </c>
      <c r="O598" s="152"/>
      <c r="P598" s="143"/>
      <c r="Q598" s="143"/>
      <c r="R598" s="143"/>
      <c r="S598" s="143"/>
      <c r="T598" s="143"/>
      <c r="U598" s="143"/>
      <c r="V598" s="143"/>
      <c r="W598" s="143"/>
      <c r="X598" s="143" t="s">
        <v>866</v>
      </c>
      <c r="Y598" s="143"/>
      <c r="Z598" s="143"/>
    </row>
    <row r="599" spans="1:26">
      <c r="A599" s="145" t="s">
        <v>700</v>
      </c>
      <c r="B599" s="146" t="s">
        <v>124</v>
      </c>
      <c r="C599" s="145" t="s">
        <v>707</v>
      </c>
      <c r="D599" s="157" t="s">
        <v>887</v>
      </c>
      <c r="E599" s="145" t="s">
        <v>1857</v>
      </c>
      <c r="F599" s="145"/>
      <c r="G599" s="145">
        <v>3</v>
      </c>
      <c r="H599" s="145"/>
      <c r="I599" s="145">
        <v>3</v>
      </c>
      <c r="J599" s="145">
        <v>0</v>
      </c>
      <c r="K599" s="158" t="s">
        <v>684</v>
      </c>
      <c r="L599" s="151">
        <v>1500</v>
      </c>
      <c r="M599" s="150" t="s">
        <v>615</v>
      </c>
      <c r="N599" s="151">
        <f t="shared" si="13"/>
        <v>4500</v>
      </c>
      <c r="O599" s="152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spans="1:26">
      <c r="A600" s="145" t="s">
        <v>700</v>
      </c>
      <c r="B600" s="146" t="s">
        <v>124</v>
      </c>
      <c r="C600" s="145" t="s">
        <v>707</v>
      </c>
      <c r="D600" s="157" t="s">
        <v>887</v>
      </c>
      <c r="E600" s="145" t="s">
        <v>1858</v>
      </c>
      <c r="F600" s="145"/>
      <c r="G600" s="145">
        <v>3</v>
      </c>
      <c r="H600" s="145"/>
      <c r="I600" s="145">
        <v>3</v>
      </c>
      <c r="J600" s="145">
        <v>0</v>
      </c>
      <c r="K600" s="158" t="s">
        <v>684</v>
      </c>
      <c r="L600" s="151">
        <v>1500</v>
      </c>
      <c r="M600" s="150" t="s">
        <v>615</v>
      </c>
      <c r="N600" s="151">
        <f t="shared" si="13"/>
        <v>4500</v>
      </c>
      <c r="O600" s="152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spans="1:26">
      <c r="A601" s="145" t="s">
        <v>700</v>
      </c>
      <c r="B601" s="146" t="s">
        <v>124</v>
      </c>
      <c r="C601" s="145" t="s">
        <v>707</v>
      </c>
      <c r="D601" s="157" t="s">
        <v>887</v>
      </c>
      <c r="E601" s="145" t="s">
        <v>1859</v>
      </c>
      <c r="F601" s="145"/>
      <c r="G601" s="145">
        <v>3</v>
      </c>
      <c r="H601" s="145"/>
      <c r="I601" s="145">
        <v>3</v>
      </c>
      <c r="J601" s="145">
        <v>0</v>
      </c>
      <c r="K601" s="158" t="s">
        <v>684</v>
      </c>
      <c r="L601" s="151">
        <v>1500</v>
      </c>
      <c r="M601" s="150" t="s">
        <v>615</v>
      </c>
      <c r="N601" s="151">
        <f t="shared" si="13"/>
        <v>4500</v>
      </c>
      <c r="O601" s="152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spans="1:26">
      <c r="A602" s="145" t="s">
        <v>700</v>
      </c>
      <c r="B602" s="146" t="s">
        <v>124</v>
      </c>
      <c r="C602" s="145" t="s">
        <v>707</v>
      </c>
      <c r="D602" s="157" t="s">
        <v>1860</v>
      </c>
      <c r="E602" s="145" t="s">
        <v>1861</v>
      </c>
      <c r="F602" s="145"/>
      <c r="G602" s="145">
        <v>3</v>
      </c>
      <c r="H602" s="145"/>
      <c r="I602" s="145">
        <v>3</v>
      </c>
      <c r="J602" s="145">
        <v>0</v>
      </c>
      <c r="K602" s="158" t="s">
        <v>684</v>
      </c>
      <c r="L602" s="151">
        <v>1500</v>
      </c>
      <c r="M602" s="150" t="s">
        <v>615</v>
      </c>
      <c r="N602" s="151">
        <f t="shared" si="13"/>
        <v>4500</v>
      </c>
      <c r="O602" s="152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spans="1:26">
      <c r="A603" s="145" t="s">
        <v>700</v>
      </c>
      <c r="B603" s="146" t="s">
        <v>124</v>
      </c>
      <c r="C603" s="145" t="s">
        <v>707</v>
      </c>
      <c r="D603" s="157" t="s">
        <v>1862</v>
      </c>
      <c r="E603" s="145" t="s">
        <v>1863</v>
      </c>
      <c r="F603" s="145"/>
      <c r="G603" s="145">
        <v>3</v>
      </c>
      <c r="H603" s="145"/>
      <c r="I603" s="145">
        <v>3</v>
      </c>
      <c r="J603" s="145">
        <v>0</v>
      </c>
      <c r="K603" s="158" t="s">
        <v>684</v>
      </c>
      <c r="L603" s="151">
        <v>1500</v>
      </c>
      <c r="M603" s="150" t="s">
        <v>615</v>
      </c>
      <c r="N603" s="151">
        <f t="shared" si="13"/>
        <v>4500</v>
      </c>
      <c r="O603" s="152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spans="1:26">
      <c r="A604" s="145" t="s">
        <v>744</v>
      </c>
      <c r="B604" s="146" t="s">
        <v>138</v>
      </c>
      <c r="C604" s="160" t="s">
        <v>1864</v>
      </c>
      <c r="D604" s="184" t="s">
        <v>1031</v>
      </c>
      <c r="E604" s="160" t="s">
        <v>1626</v>
      </c>
      <c r="F604" s="160"/>
      <c r="G604" s="160">
        <v>300</v>
      </c>
      <c r="H604" s="160"/>
      <c r="I604" s="160">
        <v>300</v>
      </c>
      <c r="J604" s="213">
        <v>0</v>
      </c>
      <c r="K604" s="158" t="s">
        <v>1033</v>
      </c>
      <c r="L604" s="173">
        <v>15</v>
      </c>
      <c r="M604" s="150" t="s">
        <v>615</v>
      </c>
      <c r="N604" s="151">
        <f t="shared" si="13"/>
        <v>4500</v>
      </c>
      <c r="O604" s="167" t="s">
        <v>723</v>
      </c>
      <c r="P604" s="143"/>
      <c r="Q604" s="143"/>
      <c r="R604" s="143"/>
      <c r="S604" s="143"/>
      <c r="T604" s="143"/>
      <c r="U604" s="143"/>
      <c r="V604" s="143"/>
      <c r="W604" s="143"/>
      <c r="X604" s="143"/>
      <c r="Y604" s="186">
        <f>J604*L604</f>
        <v>0</v>
      </c>
      <c r="Z604" s="143"/>
    </row>
    <row r="605" spans="1:26">
      <c r="A605" s="145" t="s">
        <v>744</v>
      </c>
      <c r="B605" s="146" t="s">
        <v>138</v>
      </c>
      <c r="C605" s="160" t="s">
        <v>1865</v>
      </c>
      <c r="D605" s="184" t="s">
        <v>1031</v>
      </c>
      <c r="E605" s="160" t="s">
        <v>1866</v>
      </c>
      <c r="F605" s="160"/>
      <c r="G605" s="160">
        <v>300</v>
      </c>
      <c r="H605" s="160"/>
      <c r="I605" s="160">
        <v>300</v>
      </c>
      <c r="J605" s="213">
        <v>32</v>
      </c>
      <c r="K605" s="158" t="s">
        <v>1033</v>
      </c>
      <c r="L605" s="173">
        <v>15</v>
      </c>
      <c r="M605" s="150" t="s">
        <v>615</v>
      </c>
      <c r="N605" s="151">
        <f t="shared" si="13"/>
        <v>4500</v>
      </c>
      <c r="O605" s="167" t="s">
        <v>723</v>
      </c>
      <c r="P605" s="143"/>
      <c r="Q605" s="143"/>
      <c r="R605" s="143"/>
      <c r="S605" s="143"/>
      <c r="T605" s="143"/>
      <c r="U605" s="143"/>
      <c r="V605" s="143"/>
      <c r="W605" s="143"/>
      <c r="X605" s="143"/>
      <c r="Y605" s="186">
        <f>J605*L605</f>
        <v>480</v>
      </c>
      <c r="Z605" s="143"/>
    </row>
    <row r="606" spans="1:26" ht="129.6">
      <c r="A606" s="145" t="s">
        <v>1741</v>
      </c>
      <c r="B606" s="146" t="s">
        <v>128</v>
      </c>
      <c r="C606" s="150" t="s">
        <v>1867</v>
      </c>
      <c r="D606" s="143" t="s">
        <v>841</v>
      </c>
      <c r="E606" s="150" t="s">
        <v>1868</v>
      </c>
      <c r="F606" s="150">
        <v>1</v>
      </c>
      <c r="G606" s="150"/>
      <c r="H606" s="150"/>
      <c r="I606" s="150">
        <v>1</v>
      </c>
      <c r="J606" s="150">
        <v>0</v>
      </c>
      <c r="K606" s="150" t="s">
        <v>852</v>
      </c>
      <c r="L606" s="151">
        <v>4500</v>
      </c>
      <c r="M606" s="150" t="s">
        <v>615</v>
      </c>
      <c r="N606" s="151">
        <f t="shared" si="13"/>
        <v>4500</v>
      </c>
      <c r="O606" s="152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spans="1:26" ht="43.2">
      <c r="A607" s="145" t="s">
        <v>718</v>
      </c>
      <c r="B607" s="146" t="s">
        <v>128</v>
      </c>
      <c r="C607" s="150" t="s">
        <v>810</v>
      </c>
      <c r="D607" s="166" t="s">
        <v>1869</v>
      </c>
      <c r="E607" s="150" t="s">
        <v>812</v>
      </c>
      <c r="F607" s="150"/>
      <c r="G607" s="150">
        <v>1</v>
      </c>
      <c r="H607" s="150"/>
      <c r="I607" s="182">
        <v>1</v>
      </c>
      <c r="J607" s="182">
        <v>0</v>
      </c>
      <c r="K607" s="150" t="s">
        <v>722</v>
      </c>
      <c r="L607" s="151">
        <v>4500</v>
      </c>
      <c r="M607" s="150" t="s">
        <v>615</v>
      </c>
      <c r="N607" s="151">
        <f t="shared" si="13"/>
        <v>4500</v>
      </c>
      <c r="O607" s="167" t="s">
        <v>723</v>
      </c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spans="1:26" ht="43.2">
      <c r="A608" s="145" t="s">
        <v>718</v>
      </c>
      <c r="B608" s="146" t="s">
        <v>128</v>
      </c>
      <c r="C608" s="150" t="s">
        <v>810</v>
      </c>
      <c r="D608" s="166" t="s">
        <v>1870</v>
      </c>
      <c r="E608" s="150" t="s">
        <v>812</v>
      </c>
      <c r="F608" s="150"/>
      <c r="G608" s="150">
        <v>1</v>
      </c>
      <c r="H608" s="150"/>
      <c r="I608" s="182">
        <v>1</v>
      </c>
      <c r="J608" s="182">
        <v>0</v>
      </c>
      <c r="K608" s="150" t="s">
        <v>722</v>
      </c>
      <c r="L608" s="151">
        <v>4500</v>
      </c>
      <c r="M608" s="150" t="s">
        <v>615</v>
      </c>
      <c r="N608" s="151">
        <f t="shared" si="13"/>
        <v>4500</v>
      </c>
      <c r="O608" s="167" t="s">
        <v>723</v>
      </c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spans="1:26" ht="43.2">
      <c r="A609" s="145" t="s">
        <v>718</v>
      </c>
      <c r="B609" s="146" t="s">
        <v>128</v>
      </c>
      <c r="C609" s="150" t="s">
        <v>810</v>
      </c>
      <c r="D609" s="166" t="s">
        <v>1871</v>
      </c>
      <c r="E609" s="150" t="s">
        <v>812</v>
      </c>
      <c r="F609" s="150"/>
      <c r="G609" s="150">
        <v>1</v>
      </c>
      <c r="H609" s="150"/>
      <c r="I609" s="182">
        <v>1</v>
      </c>
      <c r="J609" s="182">
        <v>0</v>
      </c>
      <c r="K609" s="150" t="s">
        <v>722</v>
      </c>
      <c r="L609" s="151">
        <v>4500</v>
      </c>
      <c r="M609" s="150" t="s">
        <v>615</v>
      </c>
      <c r="N609" s="151">
        <f t="shared" si="13"/>
        <v>4500</v>
      </c>
      <c r="O609" s="167" t="s">
        <v>723</v>
      </c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spans="1:26" ht="28.8">
      <c r="A610" s="145" t="s">
        <v>725</v>
      </c>
      <c r="B610" s="146" t="s">
        <v>128</v>
      </c>
      <c r="C610" s="150" t="s">
        <v>737</v>
      </c>
      <c r="D610" s="143" t="s">
        <v>1872</v>
      </c>
      <c r="E610" s="150" t="s">
        <v>1873</v>
      </c>
      <c r="F610" s="150"/>
      <c r="G610" s="150">
        <v>1</v>
      </c>
      <c r="H610" s="150"/>
      <c r="I610" s="150">
        <v>1</v>
      </c>
      <c r="J610" s="150">
        <v>0</v>
      </c>
      <c r="K610" s="150" t="s">
        <v>729</v>
      </c>
      <c r="L610" s="151">
        <v>4500</v>
      </c>
      <c r="M610" s="150" t="s">
        <v>615</v>
      </c>
      <c r="N610" s="151">
        <f t="shared" si="13"/>
        <v>4500</v>
      </c>
      <c r="O610" s="152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spans="1:26" ht="57.6">
      <c r="A611" s="145" t="s">
        <v>725</v>
      </c>
      <c r="B611" s="146" t="s">
        <v>128</v>
      </c>
      <c r="C611" s="150" t="s">
        <v>1350</v>
      </c>
      <c r="D611" s="143" t="s">
        <v>1874</v>
      </c>
      <c r="E611" s="150" t="s">
        <v>1875</v>
      </c>
      <c r="F611" s="150"/>
      <c r="G611" s="150">
        <v>1</v>
      </c>
      <c r="H611" s="150"/>
      <c r="I611" s="150">
        <v>1</v>
      </c>
      <c r="J611" s="150">
        <v>0</v>
      </c>
      <c r="K611" s="150" t="s">
        <v>729</v>
      </c>
      <c r="L611" s="151">
        <v>4500</v>
      </c>
      <c r="M611" s="150" t="s">
        <v>615</v>
      </c>
      <c r="N611" s="151">
        <f t="shared" si="13"/>
        <v>4500</v>
      </c>
      <c r="O611" s="152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spans="1:26">
      <c r="A612" s="145" t="s">
        <v>700</v>
      </c>
      <c r="B612" s="146" t="s">
        <v>124</v>
      </c>
      <c r="C612" s="150" t="s">
        <v>715</v>
      </c>
      <c r="D612" s="163" t="s">
        <v>1876</v>
      </c>
      <c r="E612" s="150"/>
      <c r="F612" s="150">
        <v>2</v>
      </c>
      <c r="G612" s="150"/>
      <c r="H612" s="150"/>
      <c r="I612" s="164">
        <v>2</v>
      </c>
      <c r="J612" s="164"/>
      <c r="K612" s="165" t="s">
        <v>690</v>
      </c>
      <c r="L612" s="151">
        <v>2233</v>
      </c>
      <c r="M612" s="150" t="s">
        <v>615</v>
      </c>
      <c r="N612" s="151">
        <f t="shared" si="13"/>
        <v>4466</v>
      </c>
      <c r="O612" s="152"/>
      <c r="P612" s="143"/>
      <c r="Q612" s="143"/>
      <c r="R612" s="143"/>
      <c r="S612" s="143"/>
      <c r="T612" s="143"/>
      <c r="U612" s="143"/>
      <c r="V612" s="143"/>
      <c r="W612" s="143"/>
      <c r="X612" s="143" t="s">
        <v>717</v>
      </c>
      <c r="Y612" s="143"/>
      <c r="Z612" s="143"/>
    </row>
    <row r="613" spans="1:26">
      <c r="A613" s="145" t="s">
        <v>832</v>
      </c>
      <c r="B613" s="146" t="s">
        <v>128</v>
      </c>
      <c r="C613" s="150" t="s">
        <v>833</v>
      </c>
      <c r="D613" s="166" t="s">
        <v>1022</v>
      </c>
      <c r="E613" s="160" t="s">
        <v>1877</v>
      </c>
      <c r="F613" s="160"/>
      <c r="G613" s="160">
        <v>2</v>
      </c>
      <c r="H613" s="160"/>
      <c r="I613" s="190">
        <v>2</v>
      </c>
      <c r="J613" s="145">
        <v>0</v>
      </c>
      <c r="K613" s="158" t="s">
        <v>684</v>
      </c>
      <c r="L613" s="151">
        <v>2200</v>
      </c>
      <c r="M613" s="150" t="s">
        <v>615</v>
      </c>
      <c r="N613" s="151">
        <f t="shared" si="13"/>
        <v>4400</v>
      </c>
      <c r="O613" s="167" t="s">
        <v>723</v>
      </c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spans="1:26">
      <c r="A614" s="145" t="s">
        <v>832</v>
      </c>
      <c r="B614" s="146" t="s">
        <v>128</v>
      </c>
      <c r="C614" s="150" t="s">
        <v>833</v>
      </c>
      <c r="D614" s="166" t="s">
        <v>1122</v>
      </c>
      <c r="E614" s="160" t="s">
        <v>1878</v>
      </c>
      <c r="F614" s="160"/>
      <c r="G614" s="160">
        <v>2</v>
      </c>
      <c r="H614" s="160"/>
      <c r="I614" s="190">
        <v>2</v>
      </c>
      <c r="J614" s="145">
        <v>0</v>
      </c>
      <c r="K614" s="158" t="s">
        <v>684</v>
      </c>
      <c r="L614" s="151">
        <v>2200</v>
      </c>
      <c r="M614" s="150" t="s">
        <v>615</v>
      </c>
      <c r="N614" s="151">
        <f t="shared" si="13"/>
        <v>4400</v>
      </c>
      <c r="O614" s="167" t="s">
        <v>723</v>
      </c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spans="1:26">
      <c r="A615" s="145" t="s">
        <v>832</v>
      </c>
      <c r="B615" s="146" t="s">
        <v>128</v>
      </c>
      <c r="C615" s="150" t="s">
        <v>833</v>
      </c>
      <c r="D615" s="166" t="s">
        <v>1879</v>
      </c>
      <c r="E615" s="160" t="s">
        <v>1880</v>
      </c>
      <c r="F615" s="160"/>
      <c r="G615" s="160">
        <v>2</v>
      </c>
      <c r="H615" s="160"/>
      <c r="I615" s="190">
        <v>2</v>
      </c>
      <c r="J615" s="145">
        <v>0</v>
      </c>
      <c r="K615" s="158" t="s">
        <v>684</v>
      </c>
      <c r="L615" s="151">
        <v>2200</v>
      </c>
      <c r="M615" s="150" t="s">
        <v>615</v>
      </c>
      <c r="N615" s="151">
        <f t="shared" si="13"/>
        <v>4400</v>
      </c>
      <c r="O615" s="167" t="s">
        <v>723</v>
      </c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spans="1:26">
      <c r="A616" s="145" t="s">
        <v>832</v>
      </c>
      <c r="B616" s="146" t="s">
        <v>128</v>
      </c>
      <c r="C616" s="150" t="s">
        <v>833</v>
      </c>
      <c r="D616" s="166" t="s">
        <v>1881</v>
      </c>
      <c r="E616" s="160" t="s">
        <v>1882</v>
      </c>
      <c r="F616" s="160"/>
      <c r="G616" s="160">
        <v>2</v>
      </c>
      <c r="H616" s="160"/>
      <c r="I616" s="189">
        <v>2</v>
      </c>
      <c r="J616" s="145">
        <v>0</v>
      </c>
      <c r="K616" s="158" t="s">
        <v>684</v>
      </c>
      <c r="L616" s="151">
        <v>2200</v>
      </c>
      <c r="M616" s="150" t="s">
        <v>615</v>
      </c>
      <c r="N616" s="151">
        <f t="shared" si="13"/>
        <v>4400</v>
      </c>
      <c r="O616" s="167" t="s">
        <v>723</v>
      </c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spans="1:26">
      <c r="A617" s="145" t="s">
        <v>832</v>
      </c>
      <c r="B617" s="146" t="s">
        <v>128</v>
      </c>
      <c r="C617" s="150" t="s">
        <v>833</v>
      </c>
      <c r="D617" s="166" t="s">
        <v>1883</v>
      </c>
      <c r="E617" s="160" t="s">
        <v>1884</v>
      </c>
      <c r="F617" s="160"/>
      <c r="G617" s="160">
        <v>2</v>
      </c>
      <c r="H617" s="160"/>
      <c r="I617" s="189">
        <v>2</v>
      </c>
      <c r="J617" s="145">
        <v>0</v>
      </c>
      <c r="K617" s="158" t="s">
        <v>684</v>
      </c>
      <c r="L617" s="151">
        <v>2200</v>
      </c>
      <c r="M617" s="150" t="s">
        <v>615</v>
      </c>
      <c r="N617" s="151">
        <f t="shared" si="13"/>
        <v>4400</v>
      </c>
      <c r="O617" s="167" t="s">
        <v>723</v>
      </c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spans="1:26">
      <c r="A618" s="145" t="s">
        <v>832</v>
      </c>
      <c r="B618" s="146" t="s">
        <v>128</v>
      </c>
      <c r="C618" s="150" t="s">
        <v>833</v>
      </c>
      <c r="D618" s="166" t="s">
        <v>1885</v>
      </c>
      <c r="E618" s="160" t="s">
        <v>1886</v>
      </c>
      <c r="F618" s="160"/>
      <c r="G618" s="160">
        <v>2</v>
      </c>
      <c r="H618" s="160"/>
      <c r="I618" s="190">
        <v>2</v>
      </c>
      <c r="J618" s="145">
        <v>0</v>
      </c>
      <c r="K618" s="158" t="s">
        <v>684</v>
      </c>
      <c r="L618" s="151">
        <v>2200</v>
      </c>
      <c r="M618" s="150" t="s">
        <v>615</v>
      </c>
      <c r="N618" s="151">
        <f t="shared" si="13"/>
        <v>4400</v>
      </c>
      <c r="O618" s="167" t="s">
        <v>723</v>
      </c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spans="1:26">
      <c r="A619" s="145" t="s">
        <v>832</v>
      </c>
      <c r="B619" s="146" t="s">
        <v>128</v>
      </c>
      <c r="C619" s="150" t="s">
        <v>833</v>
      </c>
      <c r="D619" s="166" t="s">
        <v>1887</v>
      </c>
      <c r="E619" s="160" t="s">
        <v>1888</v>
      </c>
      <c r="F619" s="160"/>
      <c r="G619" s="160">
        <v>2</v>
      </c>
      <c r="H619" s="160"/>
      <c r="I619" s="217">
        <v>2</v>
      </c>
      <c r="J619" s="145">
        <v>0</v>
      </c>
      <c r="K619" s="158" t="s">
        <v>684</v>
      </c>
      <c r="L619" s="151">
        <v>2200</v>
      </c>
      <c r="M619" s="150" t="s">
        <v>615</v>
      </c>
      <c r="N619" s="151">
        <f t="shared" si="13"/>
        <v>4400</v>
      </c>
      <c r="O619" s="167" t="s">
        <v>723</v>
      </c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spans="1:26">
      <c r="A620" s="145" t="s">
        <v>832</v>
      </c>
      <c r="B620" s="146" t="s">
        <v>128</v>
      </c>
      <c r="C620" s="150" t="s">
        <v>833</v>
      </c>
      <c r="D620" s="166" t="s">
        <v>1889</v>
      </c>
      <c r="E620" s="160" t="s">
        <v>1890</v>
      </c>
      <c r="F620" s="160"/>
      <c r="G620" s="160">
        <v>2</v>
      </c>
      <c r="H620" s="160"/>
      <c r="I620" s="217">
        <v>2</v>
      </c>
      <c r="J620" s="145">
        <v>0</v>
      </c>
      <c r="K620" s="158" t="s">
        <v>684</v>
      </c>
      <c r="L620" s="151">
        <v>2200</v>
      </c>
      <c r="M620" s="150" t="s">
        <v>615</v>
      </c>
      <c r="N620" s="151">
        <f t="shared" si="13"/>
        <v>4400</v>
      </c>
      <c r="O620" s="167" t="s">
        <v>723</v>
      </c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spans="1:26">
      <c r="A621" s="145" t="s">
        <v>832</v>
      </c>
      <c r="B621" s="146" t="s">
        <v>128</v>
      </c>
      <c r="C621" s="150" t="s">
        <v>833</v>
      </c>
      <c r="D621" s="166" t="s">
        <v>1891</v>
      </c>
      <c r="E621" s="160" t="s">
        <v>1892</v>
      </c>
      <c r="F621" s="160"/>
      <c r="G621" s="160">
        <v>2</v>
      </c>
      <c r="H621" s="160"/>
      <c r="I621" s="217">
        <v>2</v>
      </c>
      <c r="J621" s="145">
        <v>0</v>
      </c>
      <c r="K621" s="158" t="s">
        <v>684</v>
      </c>
      <c r="L621" s="151">
        <v>2200</v>
      </c>
      <c r="M621" s="150" t="s">
        <v>615</v>
      </c>
      <c r="N621" s="151">
        <f t="shared" si="13"/>
        <v>4400</v>
      </c>
      <c r="O621" s="167" t="s">
        <v>723</v>
      </c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spans="1:26">
      <c r="A622" s="145" t="s">
        <v>832</v>
      </c>
      <c r="B622" s="146" t="s">
        <v>128</v>
      </c>
      <c r="C622" s="150" t="s">
        <v>833</v>
      </c>
      <c r="D622" s="166" t="s">
        <v>1893</v>
      </c>
      <c r="E622" s="160" t="s">
        <v>1894</v>
      </c>
      <c r="F622" s="160"/>
      <c r="G622" s="160">
        <v>2</v>
      </c>
      <c r="H622" s="160"/>
      <c r="I622" s="149">
        <v>2</v>
      </c>
      <c r="J622" s="145">
        <v>0</v>
      </c>
      <c r="K622" s="158" t="s">
        <v>684</v>
      </c>
      <c r="L622" s="151">
        <v>2200</v>
      </c>
      <c r="M622" s="150" t="s">
        <v>615</v>
      </c>
      <c r="N622" s="151">
        <f t="shared" si="13"/>
        <v>4400</v>
      </c>
      <c r="O622" s="167" t="s">
        <v>723</v>
      </c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spans="1:26">
      <c r="A623" s="145" t="s">
        <v>832</v>
      </c>
      <c r="B623" s="146" t="s">
        <v>128</v>
      </c>
      <c r="C623" s="150" t="s">
        <v>833</v>
      </c>
      <c r="D623" s="166" t="s">
        <v>1895</v>
      </c>
      <c r="E623" s="160" t="s">
        <v>1896</v>
      </c>
      <c r="F623" s="160"/>
      <c r="G623" s="160">
        <v>2</v>
      </c>
      <c r="H623" s="160"/>
      <c r="I623" s="149">
        <v>2</v>
      </c>
      <c r="J623" s="145">
        <v>0</v>
      </c>
      <c r="K623" s="158" t="s">
        <v>684</v>
      </c>
      <c r="L623" s="151">
        <v>2200</v>
      </c>
      <c r="M623" s="150" t="s">
        <v>615</v>
      </c>
      <c r="N623" s="151">
        <f t="shared" si="13"/>
        <v>4400</v>
      </c>
      <c r="O623" s="167" t="s">
        <v>723</v>
      </c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spans="1:26">
      <c r="A624" s="145" t="s">
        <v>832</v>
      </c>
      <c r="B624" s="146" t="s">
        <v>128</v>
      </c>
      <c r="C624" s="150" t="s">
        <v>833</v>
      </c>
      <c r="D624" s="166" t="s">
        <v>1897</v>
      </c>
      <c r="E624" s="160" t="s">
        <v>1898</v>
      </c>
      <c r="F624" s="160"/>
      <c r="G624" s="160">
        <v>2</v>
      </c>
      <c r="H624" s="160"/>
      <c r="I624" s="149">
        <v>2</v>
      </c>
      <c r="J624" s="145">
        <v>0</v>
      </c>
      <c r="K624" s="158" t="s">
        <v>684</v>
      </c>
      <c r="L624" s="151">
        <v>2200</v>
      </c>
      <c r="M624" s="150" t="s">
        <v>615</v>
      </c>
      <c r="N624" s="151">
        <f t="shared" si="13"/>
        <v>4400</v>
      </c>
      <c r="O624" s="167" t="s">
        <v>723</v>
      </c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spans="1:26">
      <c r="A625" s="145" t="s">
        <v>832</v>
      </c>
      <c r="B625" s="146" t="s">
        <v>128</v>
      </c>
      <c r="C625" s="150" t="s">
        <v>833</v>
      </c>
      <c r="D625" s="166" t="s">
        <v>1899</v>
      </c>
      <c r="E625" s="160" t="s">
        <v>1900</v>
      </c>
      <c r="F625" s="160"/>
      <c r="G625" s="160">
        <v>2</v>
      </c>
      <c r="H625" s="160"/>
      <c r="I625" s="149">
        <v>2</v>
      </c>
      <c r="J625" s="145">
        <v>0</v>
      </c>
      <c r="K625" s="158" t="s">
        <v>684</v>
      </c>
      <c r="L625" s="151">
        <v>2200</v>
      </c>
      <c r="M625" s="150" t="s">
        <v>615</v>
      </c>
      <c r="N625" s="151">
        <f t="shared" si="13"/>
        <v>4400</v>
      </c>
      <c r="O625" s="167" t="s">
        <v>723</v>
      </c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spans="1:26">
      <c r="A626" s="145" t="s">
        <v>832</v>
      </c>
      <c r="B626" s="146" t="s">
        <v>128</v>
      </c>
      <c r="C626" s="150" t="s">
        <v>833</v>
      </c>
      <c r="D626" s="166" t="s">
        <v>1901</v>
      </c>
      <c r="E626" s="160" t="s">
        <v>1902</v>
      </c>
      <c r="F626" s="160"/>
      <c r="G626" s="160">
        <v>2</v>
      </c>
      <c r="H626" s="160"/>
      <c r="I626" s="149">
        <v>2</v>
      </c>
      <c r="J626" s="145">
        <v>0</v>
      </c>
      <c r="K626" s="158" t="s">
        <v>684</v>
      </c>
      <c r="L626" s="151">
        <v>2200</v>
      </c>
      <c r="M626" s="150" t="s">
        <v>615</v>
      </c>
      <c r="N626" s="151">
        <f t="shared" si="13"/>
        <v>4400</v>
      </c>
      <c r="O626" s="167" t="s">
        <v>723</v>
      </c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spans="1:26">
      <c r="A627" s="145" t="s">
        <v>832</v>
      </c>
      <c r="B627" s="146" t="s">
        <v>128</v>
      </c>
      <c r="C627" s="150" t="s">
        <v>833</v>
      </c>
      <c r="D627" s="166" t="s">
        <v>1903</v>
      </c>
      <c r="E627" s="160" t="s">
        <v>1904</v>
      </c>
      <c r="F627" s="160"/>
      <c r="G627" s="160">
        <v>2</v>
      </c>
      <c r="H627" s="160"/>
      <c r="I627" s="149">
        <v>2</v>
      </c>
      <c r="J627" s="145">
        <v>0</v>
      </c>
      <c r="K627" s="158" t="s">
        <v>684</v>
      </c>
      <c r="L627" s="151">
        <v>2200</v>
      </c>
      <c r="M627" s="150" t="s">
        <v>615</v>
      </c>
      <c r="N627" s="151">
        <f t="shared" si="13"/>
        <v>4400</v>
      </c>
      <c r="O627" s="167" t="s">
        <v>723</v>
      </c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spans="1:26">
      <c r="A628" s="145" t="s">
        <v>832</v>
      </c>
      <c r="B628" s="146" t="s">
        <v>128</v>
      </c>
      <c r="C628" s="150" t="s">
        <v>833</v>
      </c>
      <c r="D628" s="166" t="s">
        <v>1905</v>
      </c>
      <c r="E628" s="160" t="s">
        <v>1906</v>
      </c>
      <c r="F628" s="160"/>
      <c r="G628" s="160">
        <v>2</v>
      </c>
      <c r="H628" s="160"/>
      <c r="I628" s="149">
        <v>2</v>
      </c>
      <c r="J628" s="145">
        <v>0</v>
      </c>
      <c r="K628" s="158" t="s">
        <v>684</v>
      </c>
      <c r="L628" s="151">
        <v>2200</v>
      </c>
      <c r="M628" s="150" t="s">
        <v>615</v>
      </c>
      <c r="N628" s="151">
        <f t="shared" si="13"/>
        <v>4400</v>
      </c>
      <c r="O628" s="167" t="s">
        <v>723</v>
      </c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spans="1:26">
      <c r="A629" s="145" t="s">
        <v>832</v>
      </c>
      <c r="B629" s="146" t="s">
        <v>128</v>
      </c>
      <c r="C629" s="150" t="s">
        <v>833</v>
      </c>
      <c r="D629" s="166" t="s">
        <v>1907</v>
      </c>
      <c r="E629" s="160" t="s">
        <v>1908</v>
      </c>
      <c r="F629" s="160"/>
      <c r="G629" s="160">
        <v>2</v>
      </c>
      <c r="H629" s="160"/>
      <c r="I629" s="149">
        <v>2</v>
      </c>
      <c r="J629" s="145">
        <v>0</v>
      </c>
      <c r="K629" s="158" t="s">
        <v>684</v>
      </c>
      <c r="L629" s="151">
        <v>2200</v>
      </c>
      <c r="M629" s="150" t="s">
        <v>615</v>
      </c>
      <c r="N629" s="151">
        <f t="shared" si="13"/>
        <v>4400</v>
      </c>
      <c r="O629" s="167" t="s">
        <v>723</v>
      </c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spans="1:26" ht="28.8">
      <c r="A630" s="145" t="s">
        <v>832</v>
      </c>
      <c r="B630" s="146" t="s">
        <v>128</v>
      </c>
      <c r="C630" s="150" t="s">
        <v>833</v>
      </c>
      <c r="D630" s="166" t="s">
        <v>1909</v>
      </c>
      <c r="E630" s="160" t="s">
        <v>1910</v>
      </c>
      <c r="F630" s="160"/>
      <c r="G630" s="160">
        <v>2</v>
      </c>
      <c r="H630" s="160"/>
      <c r="I630" s="149">
        <v>2</v>
      </c>
      <c r="J630" s="145">
        <v>0</v>
      </c>
      <c r="K630" s="158" t="s">
        <v>684</v>
      </c>
      <c r="L630" s="151">
        <v>2200</v>
      </c>
      <c r="M630" s="150" t="s">
        <v>615</v>
      </c>
      <c r="N630" s="151">
        <f t="shared" si="13"/>
        <v>4400</v>
      </c>
      <c r="O630" s="167" t="s">
        <v>723</v>
      </c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spans="1:26">
      <c r="A631" s="145" t="s">
        <v>832</v>
      </c>
      <c r="B631" s="146" t="s">
        <v>128</v>
      </c>
      <c r="C631" s="150" t="s">
        <v>833</v>
      </c>
      <c r="D631" s="166" t="s">
        <v>1911</v>
      </c>
      <c r="E631" s="160" t="s">
        <v>1912</v>
      </c>
      <c r="F631" s="160"/>
      <c r="G631" s="160">
        <v>2</v>
      </c>
      <c r="H631" s="160"/>
      <c r="I631" s="149">
        <v>2</v>
      </c>
      <c r="J631" s="145">
        <v>0</v>
      </c>
      <c r="K631" s="158" t="s">
        <v>684</v>
      </c>
      <c r="L631" s="151">
        <v>2200</v>
      </c>
      <c r="M631" s="150" t="s">
        <v>615</v>
      </c>
      <c r="N631" s="151">
        <f t="shared" si="13"/>
        <v>4400</v>
      </c>
      <c r="O631" s="167" t="s">
        <v>723</v>
      </c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spans="1:26">
      <c r="A632" s="145" t="s">
        <v>832</v>
      </c>
      <c r="B632" s="146" t="s">
        <v>128</v>
      </c>
      <c r="C632" s="150" t="s">
        <v>833</v>
      </c>
      <c r="D632" s="166" t="s">
        <v>1913</v>
      </c>
      <c r="E632" s="160" t="s">
        <v>1914</v>
      </c>
      <c r="F632" s="160"/>
      <c r="G632" s="160">
        <v>2</v>
      </c>
      <c r="H632" s="160"/>
      <c r="I632" s="149">
        <v>2</v>
      </c>
      <c r="J632" s="145">
        <v>0</v>
      </c>
      <c r="K632" s="158" t="s">
        <v>684</v>
      </c>
      <c r="L632" s="151">
        <v>2200</v>
      </c>
      <c r="M632" s="150" t="s">
        <v>615</v>
      </c>
      <c r="N632" s="151">
        <f t="shared" si="13"/>
        <v>4400</v>
      </c>
      <c r="O632" s="167" t="s">
        <v>723</v>
      </c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spans="1:26">
      <c r="A633" s="145" t="s">
        <v>832</v>
      </c>
      <c r="B633" s="146" t="s">
        <v>128</v>
      </c>
      <c r="C633" s="150" t="s">
        <v>833</v>
      </c>
      <c r="D633" s="166" t="s">
        <v>1915</v>
      </c>
      <c r="E633" s="160" t="s">
        <v>1916</v>
      </c>
      <c r="F633" s="160"/>
      <c r="G633" s="160">
        <v>2</v>
      </c>
      <c r="H633" s="160"/>
      <c r="I633" s="149">
        <v>2</v>
      </c>
      <c r="J633" s="145">
        <v>0</v>
      </c>
      <c r="K633" s="158" t="s">
        <v>684</v>
      </c>
      <c r="L633" s="151">
        <v>2200</v>
      </c>
      <c r="M633" s="150" t="s">
        <v>615</v>
      </c>
      <c r="N633" s="151">
        <f t="shared" si="13"/>
        <v>4400</v>
      </c>
      <c r="O633" s="167" t="s">
        <v>723</v>
      </c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spans="1:26">
      <c r="A634" s="145" t="s">
        <v>832</v>
      </c>
      <c r="B634" s="146" t="s">
        <v>128</v>
      </c>
      <c r="C634" s="150" t="s">
        <v>833</v>
      </c>
      <c r="D634" s="166" t="s">
        <v>1917</v>
      </c>
      <c r="E634" s="160" t="s">
        <v>1918</v>
      </c>
      <c r="F634" s="160"/>
      <c r="G634" s="160">
        <v>2</v>
      </c>
      <c r="H634" s="160"/>
      <c r="I634" s="190">
        <v>2</v>
      </c>
      <c r="J634" s="145">
        <v>0</v>
      </c>
      <c r="K634" s="158" t="s">
        <v>684</v>
      </c>
      <c r="L634" s="151">
        <v>2200</v>
      </c>
      <c r="M634" s="150" t="s">
        <v>615</v>
      </c>
      <c r="N634" s="151">
        <f t="shared" si="13"/>
        <v>4400</v>
      </c>
      <c r="O634" s="167" t="s">
        <v>723</v>
      </c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spans="1:26">
      <c r="A635" s="145" t="s">
        <v>832</v>
      </c>
      <c r="B635" s="146" t="s">
        <v>128</v>
      </c>
      <c r="C635" s="150" t="s">
        <v>833</v>
      </c>
      <c r="D635" s="166" t="s">
        <v>1919</v>
      </c>
      <c r="E635" s="160" t="s">
        <v>1920</v>
      </c>
      <c r="F635" s="160"/>
      <c r="G635" s="160">
        <v>2</v>
      </c>
      <c r="H635" s="160"/>
      <c r="I635" s="190">
        <v>2</v>
      </c>
      <c r="J635" s="145">
        <v>0</v>
      </c>
      <c r="K635" s="158" t="s">
        <v>684</v>
      </c>
      <c r="L635" s="151">
        <v>2200</v>
      </c>
      <c r="M635" s="150" t="s">
        <v>615</v>
      </c>
      <c r="N635" s="151">
        <f t="shared" si="13"/>
        <v>4400</v>
      </c>
      <c r="O635" s="167" t="s">
        <v>723</v>
      </c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spans="1:26">
      <c r="A636" s="145" t="s">
        <v>832</v>
      </c>
      <c r="B636" s="146" t="s">
        <v>128</v>
      </c>
      <c r="C636" s="150" t="s">
        <v>833</v>
      </c>
      <c r="D636" s="166" t="s">
        <v>1921</v>
      </c>
      <c r="E636" s="160" t="s">
        <v>1922</v>
      </c>
      <c r="F636" s="160"/>
      <c r="G636" s="160">
        <v>2</v>
      </c>
      <c r="H636" s="160"/>
      <c r="I636" s="189">
        <v>2</v>
      </c>
      <c r="J636" s="145">
        <v>0</v>
      </c>
      <c r="K636" s="158" t="s">
        <v>684</v>
      </c>
      <c r="L636" s="151">
        <v>2200</v>
      </c>
      <c r="M636" s="150" t="s">
        <v>615</v>
      </c>
      <c r="N636" s="151">
        <f t="shared" si="13"/>
        <v>4400</v>
      </c>
      <c r="O636" s="167" t="s">
        <v>723</v>
      </c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spans="1:26">
      <c r="A637" s="145" t="s">
        <v>832</v>
      </c>
      <c r="B637" s="146" t="s">
        <v>128</v>
      </c>
      <c r="C637" s="150" t="s">
        <v>833</v>
      </c>
      <c r="D637" s="166" t="s">
        <v>1923</v>
      </c>
      <c r="E637" s="160" t="s">
        <v>1924</v>
      </c>
      <c r="F637" s="160"/>
      <c r="G637" s="160">
        <v>2</v>
      </c>
      <c r="H637" s="160"/>
      <c r="I637" s="189">
        <v>2</v>
      </c>
      <c r="J637" s="145">
        <v>0</v>
      </c>
      <c r="K637" s="158" t="s">
        <v>684</v>
      </c>
      <c r="L637" s="151">
        <v>2200</v>
      </c>
      <c r="M637" s="150" t="s">
        <v>615</v>
      </c>
      <c r="N637" s="151">
        <f t="shared" si="13"/>
        <v>4400</v>
      </c>
      <c r="O637" s="167" t="s">
        <v>723</v>
      </c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spans="1:26" ht="28.8">
      <c r="A638" s="145" t="s">
        <v>832</v>
      </c>
      <c r="B638" s="146" t="s">
        <v>128</v>
      </c>
      <c r="C638" s="150" t="s">
        <v>833</v>
      </c>
      <c r="D638" s="166" t="s">
        <v>1925</v>
      </c>
      <c r="E638" s="160" t="s">
        <v>1926</v>
      </c>
      <c r="F638" s="160"/>
      <c r="G638" s="160">
        <v>2</v>
      </c>
      <c r="H638" s="160"/>
      <c r="I638" s="190">
        <v>2</v>
      </c>
      <c r="J638" s="145">
        <v>0</v>
      </c>
      <c r="K638" s="158" t="s">
        <v>684</v>
      </c>
      <c r="L638" s="151">
        <v>2200</v>
      </c>
      <c r="M638" s="150" t="s">
        <v>615</v>
      </c>
      <c r="N638" s="151">
        <f t="shared" si="13"/>
        <v>4400</v>
      </c>
      <c r="O638" s="167" t="s">
        <v>723</v>
      </c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spans="1:26" ht="115.2">
      <c r="A639" s="145" t="s">
        <v>725</v>
      </c>
      <c r="B639" s="146" t="s">
        <v>128</v>
      </c>
      <c r="C639" s="168" t="s">
        <v>1927</v>
      </c>
      <c r="D639" s="169" t="s">
        <v>727</v>
      </c>
      <c r="E639" s="145" t="s">
        <v>1928</v>
      </c>
      <c r="F639" s="145">
        <v>1</v>
      </c>
      <c r="G639" s="145">
        <v>1</v>
      </c>
      <c r="H639" s="145"/>
      <c r="I639" s="171">
        <v>2</v>
      </c>
      <c r="J639" s="171">
        <v>0</v>
      </c>
      <c r="K639" s="172" t="s">
        <v>729</v>
      </c>
      <c r="L639" s="173">
        <v>2200</v>
      </c>
      <c r="M639" s="150" t="s">
        <v>615</v>
      </c>
      <c r="N639" s="151">
        <f t="shared" si="13"/>
        <v>4400</v>
      </c>
      <c r="O639" s="152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spans="1:26" ht="100.8">
      <c r="A640" s="145" t="s">
        <v>725</v>
      </c>
      <c r="B640" s="146" t="s">
        <v>128</v>
      </c>
      <c r="C640" s="150" t="s">
        <v>1929</v>
      </c>
      <c r="D640" s="143" t="s">
        <v>1930</v>
      </c>
      <c r="E640" s="150" t="s">
        <v>1931</v>
      </c>
      <c r="F640" s="150">
        <v>2</v>
      </c>
      <c r="G640" s="150"/>
      <c r="H640" s="150"/>
      <c r="I640" s="150">
        <v>2</v>
      </c>
      <c r="J640" s="150">
        <v>0</v>
      </c>
      <c r="K640" s="150" t="s">
        <v>729</v>
      </c>
      <c r="L640" s="151">
        <v>2200</v>
      </c>
      <c r="M640" s="150" t="s">
        <v>615</v>
      </c>
      <c r="N640" s="151">
        <f t="shared" si="13"/>
        <v>4400</v>
      </c>
      <c r="O640" s="152"/>
      <c r="P640" s="143"/>
      <c r="Q640" s="143"/>
      <c r="R640" s="143"/>
      <c r="S640" s="143"/>
      <c r="T640" s="143"/>
      <c r="U640" s="143"/>
      <c r="V640" s="143"/>
      <c r="W640" s="143"/>
      <c r="X640" s="143" t="s">
        <v>1932</v>
      </c>
      <c r="Y640" s="143"/>
      <c r="Z640" s="143"/>
    </row>
    <row r="641" spans="1:26" ht="28.8">
      <c r="A641" s="145" t="s">
        <v>725</v>
      </c>
      <c r="B641" s="146" t="s">
        <v>128</v>
      </c>
      <c r="C641" s="150"/>
      <c r="D641" s="143" t="s">
        <v>1933</v>
      </c>
      <c r="E641" s="162" t="s">
        <v>1934</v>
      </c>
      <c r="F641" s="162">
        <v>2</v>
      </c>
      <c r="G641" s="162"/>
      <c r="H641" s="162"/>
      <c r="I641" s="150">
        <v>2</v>
      </c>
      <c r="J641" s="150">
        <v>0</v>
      </c>
      <c r="K641" s="150" t="s">
        <v>684</v>
      </c>
      <c r="L641" s="151">
        <v>2200</v>
      </c>
      <c r="M641" s="150" t="s">
        <v>615</v>
      </c>
      <c r="N641" s="151">
        <f t="shared" ref="N641:N656" si="14">I641*L641</f>
        <v>4400</v>
      </c>
      <c r="O641" s="152"/>
      <c r="P641" s="143"/>
      <c r="Q641" s="143"/>
      <c r="R641" s="143"/>
      <c r="S641" s="143"/>
      <c r="T641" s="143"/>
      <c r="U641" s="143"/>
      <c r="V641" s="143"/>
      <c r="W641" s="143"/>
      <c r="X641" s="143" t="s">
        <v>1021</v>
      </c>
      <c r="Y641" s="143"/>
      <c r="Z641" s="143"/>
    </row>
    <row r="642" spans="1:26">
      <c r="A642" s="145" t="s">
        <v>781</v>
      </c>
      <c r="B642" s="146" t="s">
        <v>118</v>
      </c>
      <c r="C642" s="150" t="s">
        <v>850</v>
      </c>
      <c r="D642" s="175" t="s">
        <v>1935</v>
      </c>
      <c r="E642" s="176" t="s">
        <v>1935</v>
      </c>
      <c r="F642" s="176">
        <v>5</v>
      </c>
      <c r="G642" s="176"/>
      <c r="H642" s="176"/>
      <c r="I642" s="150">
        <v>5</v>
      </c>
      <c r="J642" s="150"/>
      <c r="K642" s="165" t="s">
        <v>852</v>
      </c>
      <c r="L642" s="183">
        <v>850</v>
      </c>
      <c r="M642" s="150" t="s">
        <v>615</v>
      </c>
      <c r="N642" s="151">
        <f t="shared" si="14"/>
        <v>4250</v>
      </c>
      <c r="O642" s="152"/>
      <c r="P642" s="143"/>
      <c r="Q642" s="143"/>
      <c r="R642" s="143"/>
      <c r="S642" s="143"/>
      <c r="T642" s="143"/>
      <c r="U642" s="143"/>
      <c r="V642" s="143"/>
      <c r="W642" s="143"/>
      <c r="X642" s="143" t="s">
        <v>853</v>
      </c>
      <c r="Y642" s="143"/>
      <c r="Z642" s="143"/>
    </row>
    <row r="643" spans="1:26" ht="28.8">
      <c r="A643" s="145" t="s">
        <v>744</v>
      </c>
      <c r="B643" s="146" t="s">
        <v>138</v>
      </c>
      <c r="C643" s="145" t="s">
        <v>1936</v>
      </c>
      <c r="D643" s="184" t="s">
        <v>868</v>
      </c>
      <c r="E643" s="145" t="s">
        <v>1937</v>
      </c>
      <c r="F643" s="145"/>
      <c r="G643" s="145">
        <v>5</v>
      </c>
      <c r="H643" s="145"/>
      <c r="I643" s="145">
        <v>5</v>
      </c>
      <c r="J643" s="187">
        <v>0</v>
      </c>
      <c r="K643" s="162" t="s">
        <v>870</v>
      </c>
      <c r="L643" s="173">
        <v>850</v>
      </c>
      <c r="M643" s="150" t="s">
        <v>615</v>
      </c>
      <c r="N643" s="151">
        <f t="shared" si="14"/>
        <v>4250</v>
      </c>
      <c r="O643" s="167" t="s">
        <v>723</v>
      </c>
      <c r="P643" s="143"/>
      <c r="Q643" s="143"/>
      <c r="R643" s="143"/>
      <c r="S643" s="143"/>
      <c r="T643" s="143"/>
      <c r="U643" s="143"/>
      <c r="V643" s="143"/>
      <c r="W643" s="143"/>
      <c r="X643" s="143"/>
      <c r="Y643" s="186">
        <f>J643*L643</f>
        <v>0</v>
      </c>
      <c r="Z643" s="143"/>
    </row>
    <row r="644" spans="1:26" ht="28.8">
      <c r="A644" s="145" t="s">
        <v>680</v>
      </c>
      <c r="B644" s="146" t="s">
        <v>138</v>
      </c>
      <c r="C644" s="150" t="s">
        <v>696</v>
      </c>
      <c r="D644" s="157" t="s">
        <v>1938</v>
      </c>
      <c r="E644" s="145" t="s">
        <v>1939</v>
      </c>
      <c r="F644" s="145">
        <v>5</v>
      </c>
      <c r="G644" s="145"/>
      <c r="H644" s="145"/>
      <c r="I644" s="145">
        <v>5</v>
      </c>
      <c r="J644" s="145"/>
      <c r="K644" s="150" t="s">
        <v>690</v>
      </c>
      <c r="L644" s="151">
        <v>850</v>
      </c>
      <c r="M644" s="150" t="s">
        <v>615</v>
      </c>
      <c r="N644" s="151">
        <f t="shared" si="14"/>
        <v>4250</v>
      </c>
      <c r="O644" s="152"/>
      <c r="P644" s="143"/>
      <c r="Q644" s="143"/>
      <c r="R644" s="143"/>
      <c r="S644" s="143"/>
      <c r="T644" s="143"/>
      <c r="U644" s="143"/>
      <c r="V644" s="143"/>
      <c r="W644" s="143"/>
      <c r="X644" s="143" t="s">
        <v>699</v>
      </c>
      <c r="Y644" s="143"/>
      <c r="Z644" s="143"/>
    </row>
    <row r="645" spans="1:26" ht="72">
      <c r="A645" s="145" t="s">
        <v>710</v>
      </c>
      <c r="B645" s="146" t="s">
        <v>126</v>
      </c>
      <c r="C645" s="145" t="s">
        <v>707</v>
      </c>
      <c r="D645" s="157" t="s">
        <v>1940</v>
      </c>
      <c r="E645" s="145" t="s">
        <v>844</v>
      </c>
      <c r="F645" s="145">
        <v>14</v>
      </c>
      <c r="G645" s="145"/>
      <c r="H645" s="145"/>
      <c r="I645" s="150">
        <v>14</v>
      </c>
      <c r="J645" s="150">
        <v>0</v>
      </c>
      <c r="K645" s="150" t="s">
        <v>845</v>
      </c>
      <c r="L645" s="183">
        <v>300</v>
      </c>
      <c r="M645" s="150" t="s">
        <v>615</v>
      </c>
      <c r="N645" s="151">
        <f t="shared" si="14"/>
        <v>4200</v>
      </c>
      <c r="O645" s="152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spans="1:26" ht="72">
      <c r="A646" s="145" t="s">
        <v>710</v>
      </c>
      <c r="B646" s="146" t="s">
        <v>126</v>
      </c>
      <c r="C646" s="145" t="s">
        <v>707</v>
      </c>
      <c r="D646" s="157" t="s">
        <v>1941</v>
      </c>
      <c r="E646" s="145" t="s">
        <v>844</v>
      </c>
      <c r="F646" s="145">
        <v>14</v>
      </c>
      <c r="G646" s="145"/>
      <c r="H646" s="145"/>
      <c r="I646" s="150">
        <v>14</v>
      </c>
      <c r="J646" s="150">
        <v>0</v>
      </c>
      <c r="K646" s="150" t="s">
        <v>845</v>
      </c>
      <c r="L646" s="183">
        <v>300</v>
      </c>
      <c r="M646" s="150" t="s">
        <v>615</v>
      </c>
      <c r="N646" s="151">
        <f t="shared" si="14"/>
        <v>4200</v>
      </c>
      <c r="O646" s="152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spans="1:26" ht="72">
      <c r="A647" s="145" t="s">
        <v>710</v>
      </c>
      <c r="B647" s="146" t="s">
        <v>126</v>
      </c>
      <c r="C647" s="145" t="s">
        <v>707</v>
      </c>
      <c r="D647" s="157" t="s">
        <v>1942</v>
      </c>
      <c r="E647" s="145" t="s">
        <v>844</v>
      </c>
      <c r="F647" s="145">
        <v>14</v>
      </c>
      <c r="G647" s="145"/>
      <c r="H647" s="145"/>
      <c r="I647" s="150">
        <v>14</v>
      </c>
      <c r="J647" s="150">
        <v>0</v>
      </c>
      <c r="K647" s="150" t="s">
        <v>845</v>
      </c>
      <c r="L647" s="183">
        <v>300</v>
      </c>
      <c r="M647" s="150" t="s">
        <v>615</v>
      </c>
      <c r="N647" s="151">
        <f t="shared" si="14"/>
        <v>4200</v>
      </c>
      <c r="O647" s="152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spans="1:26">
      <c r="A648" s="145" t="s">
        <v>700</v>
      </c>
      <c r="B648" s="146" t="s">
        <v>124</v>
      </c>
      <c r="C648" s="145" t="s">
        <v>707</v>
      </c>
      <c r="D648" s="157" t="s">
        <v>1475</v>
      </c>
      <c r="E648" s="145" t="s">
        <v>1943</v>
      </c>
      <c r="F648" s="145">
        <v>3</v>
      </c>
      <c r="G648" s="145"/>
      <c r="H648" s="145"/>
      <c r="I648" s="150">
        <v>3</v>
      </c>
      <c r="J648" s="150">
        <v>0</v>
      </c>
      <c r="K648" s="158" t="s">
        <v>684</v>
      </c>
      <c r="L648" s="151">
        <v>1400</v>
      </c>
      <c r="M648" s="150" t="s">
        <v>615</v>
      </c>
      <c r="N648" s="151">
        <f t="shared" si="14"/>
        <v>4200</v>
      </c>
      <c r="O648" s="152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spans="1:26">
      <c r="A649" s="145" t="s">
        <v>832</v>
      </c>
      <c r="B649" s="146" t="s">
        <v>128</v>
      </c>
      <c r="C649" s="150" t="s">
        <v>833</v>
      </c>
      <c r="D649" s="166" t="s">
        <v>1944</v>
      </c>
      <c r="E649" s="160" t="s">
        <v>1945</v>
      </c>
      <c r="F649" s="160">
        <v>3</v>
      </c>
      <c r="G649" s="160"/>
      <c r="H649" s="160"/>
      <c r="I649" s="149">
        <v>3</v>
      </c>
      <c r="J649" s="145">
        <v>0</v>
      </c>
      <c r="K649" s="158" t="s">
        <v>684</v>
      </c>
      <c r="L649" s="151">
        <v>1400</v>
      </c>
      <c r="M649" s="150" t="s">
        <v>615</v>
      </c>
      <c r="N649" s="151">
        <f t="shared" si="14"/>
        <v>4200</v>
      </c>
      <c r="O649" s="167" t="s">
        <v>723</v>
      </c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spans="1:26">
      <c r="A650" s="145" t="s">
        <v>832</v>
      </c>
      <c r="B650" s="146" t="s">
        <v>128</v>
      </c>
      <c r="C650" s="150" t="s">
        <v>833</v>
      </c>
      <c r="D650" s="166" t="s">
        <v>1946</v>
      </c>
      <c r="E650" s="160" t="s">
        <v>1947</v>
      </c>
      <c r="F650" s="160"/>
      <c r="G650" s="160">
        <v>3</v>
      </c>
      <c r="H650" s="160"/>
      <c r="I650" s="149">
        <v>3</v>
      </c>
      <c r="J650" s="145">
        <v>0</v>
      </c>
      <c r="K650" s="158" t="s">
        <v>684</v>
      </c>
      <c r="L650" s="151">
        <v>1400</v>
      </c>
      <c r="M650" s="150" t="s">
        <v>615</v>
      </c>
      <c r="N650" s="151">
        <f t="shared" si="14"/>
        <v>4200</v>
      </c>
      <c r="O650" s="167" t="s">
        <v>723</v>
      </c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spans="1:26">
      <c r="A651" s="145" t="s">
        <v>744</v>
      </c>
      <c r="B651" s="146" t="s">
        <v>138</v>
      </c>
      <c r="C651" s="160" t="s">
        <v>1948</v>
      </c>
      <c r="D651" s="184" t="s">
        <v>1031</v>
      </c>
      <c r="E651" s="160" t="s">
        <v>1949</v>
      </c>
      <c r="F651" s="160"/>
      <c r="G651" s="160">
        <v>300</v>
      </c>
      <c r="H651" s="160"/>
      <c r="I651" s="160">
        <v>300</v>
      </c>
      <c r="J651" s="213">
        <v>16.899999999999999</v>
      </c>
      <c r="K651" s="162" t="s">
        <v>1033</v>
      </c>
      <c r="L651" s="173">
        <v>14</v>
      </c>
      <c r="M651" s="150" t="s">
        <v>615</v>
      </c>
      <c r="N651" s="151">
        <f t="shared" si="14"/>
        <v>4200</v>
      </c>
      <c r="O651" s="167" t="s">
        <v>723</v>
      </c>
      <c r="P651" s="143"/>
      <c r="Q651" s="143"/>
      <c r="R651" s="143"/>
      <c r="S651" s="143"/>
      <c r="T651" s="143"/>
      <c r="U651" s="143"/>
      <c r="V651" s="143"/>
      <c r="W651" s="143"/>
      <c r="X651" s="143"/>
      <c r="Y651" s="186">
        <f>J651*L651</f>
        <v>236.59999999999997</v>
      </c>
      <c r="Z651" s="143"/>
    </row>
    <row r="652" spans="1:26" ht="43.2">
      <c r="A652" s="145" t="s">
        <v>744</v>
      </c>
      <c r="B652" s="146" t="s">
        <v>138</v>
      </c>
      <c r="C652" s="145" t="s">
        <v>1950</v>
      </c>
      <c r="D652" s="184" t="s">
        <v>868</v>
      </c>
      <c r="E652" s="145" t="s">
        <v>1460</v>
      </c>
      <c r="F652" s="145"/>
      <c r="G652" s="145">
        <v>4</v>
      </c>
      <c r="H652" s="145"/>
      <c r="I652" s="145">
        <v>4</v>
      </c>
      <c r="J652" s="187">
        <v>0</v>
      </c>
      <c r="K652" s="162" t="s">
        <v>870</v>
      </c>
      <c r="L652" s="173">
        <v>1050</v>
      </c>
      <c r="M652" s="150" t="s">
        <v>615</v>
      </c>
      <c r="N652" s="151">
        <f t="shared" si="14"/>
        <v>4200</v>
      </c>
      <c r="O652" s="167" t="s">
        <v>723</v>
      </c>
      <c r="P652" s="143"/>
      <c r="Q652" s="143"/>
      <c r="R652" s="143"/>
      <c r="S652" s="143"/>
      <c r="T652" s="143"/>
      <c r="U652" s="143"/>
      <c r="V652" s="143"/>
      <c r="W652" s="143"/>
      <c r="X652" s="143"/>
      <c r="Y652" s="186">
        <f>J652*L652</f>
        <v>0</v>
      </c>
      <c r="Z652" s="143"/>
    </row>
    <row r="653" spans="1:26" ht="28.8">
      <c r="A653" s="150" t="s">
        <v>744</v>
      </c>
      <c r="B653" s="146" t="s">
        <v>138</v>
      </c>
      <c r="C653" s="150" t="s">
        <v>795</v>
      </c>
      <c r="D653" s="192" t="s">
        <v>1951</v>
      </c>
      <c r="E653" s="150" t="s">
        <v>1952</v>
      </c>
      <c r="F653" s="150">
        <v>14</v>
      </c>
      <c r="G653" s="150"/>
      <c r="H653" s="150"/>
      <c r="I653" s="150">
        <v>14</v>
      </c>
      <c r="J653" s="150"/>
      <c r="K653" s="162" t="s">
        <v>690</v>
      </c>
      <c r="L653" s="151">
        <v>300</v>
      </c>
      <c r="M653" s="150" t="s">
        <v>615</v>
      </c>
      <c r="N653" s="151">
        <f t="shared" si="14"/>
        <v>4200</v>
      </c>
      <c r="O653" s="152"/>
      <c r="P653" s="143"/>
      <c r="Q653" s="143"/>
      <c r="R653" s="143"/>
      <c r="S653" s="143"/>
      <c r="T653" s="143"/>
      <c r="U653" s="143"/>
      <c r="V653" s="143"/>
      <c r="W653" s="143"/>
      <c r="X653" s="143" t="s">
        <v>798</v>
      </c>
      <c r="Y653" s="143"/>
      <c r="Z653" s="143"/>
    </row>
    <row r="654" spans="1:26" ht="115.2">
      <c r="A654" s="145" t="s">
        <v>725</v>
      </c>
      <c r="B654" s="146" t="s">
        <v>128</v>
      </c>
      <c r="C654" s="168" t="s">
        <v>1953</v>
      </c>
      <c r="D654" s="169" t="s">
        <v>841</v>
      </c>
      <c r="E654" s="145" t="s">
        <v>1954</v>
      </c>
      <c r="F654" s="145"/>
      <c r="G654" s="145">
        <v>1</v>
      </c>
      <c r="H654" s="145"/>
      <c r="I654" s="172">
        <v>1</v>
      </c>
      <c r="J654" s="172">
        <v>1</v>
      </c>
      <c r="K654" s="172" t="s">
        <v>729</v>
      </c>
      <c r="L654" s="173">
        <v>4200</v>
      </c>
      <c r="M654" s="150" t="s">
        <v>615</v>
      </c>
      <c r="N654" s="151">
        <f t="shared" si="14"/>
        <v>4200</v>
      </c>
      <c r="O654" s="152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spans="1:26" ht="28.8">
      <c r="A655" s="145" t="s">
        <v>680</v>
      </c>
      <c r="B655" s="146" t="s">
        <v>138</v>
      </c>
      <c r="C655" s="150" t="s">
        <v>696</v>
      </c>
      <c r="D655" s="157" t="s">
        <v>1955</v>
      </c>
      <c r="E655" s="145" t="s">
        <v>1956</v>
      </c>
      <c r="F655" s="145">
        <v>3</v>
      </c>
      <c r="G655" s="145"/>
      <c r="H655" s="145"/>
      <c r="I655" s="145">
        <v>3</v>
      </c>
      <c r="J655" s="145"/>
      <c r="K655" s="150" t="s">
        <v>690</v>
      </c>
      <c r="L655" s="151">
        <v>1400</v>
      </c>
      <c r="M655" s="150" t="s">
        <v>615</v>
      </c>
      <c r="N655" s="151">
        <f t="shared" si="14"/>
        <v>4200</v>
      </c>
      <c r="O655" s="152"/>
      <c r="P655" s="143"/>
      <c r="Q655" s="143"/>
      <c r="R655" s="143"/>
      <c r="S655" s="143"/>
      <c r="T655" s="143"/>
      <c r="U655" s="143"/>
      <c r="V655" s="143"/>
      <c r="W655" s="143"/>
      <c r="X655" s="143" t="s">
        <v>699</v>
      </c>
      <c r="Y655" s="143"/>
      <c r="Z655" s="143"/>
    </row>
    <row r="656" spans="1:26">
      <c r="A656" s="145" t="s">
        <v>700</v>
      </c>
      <c r="B656" s="146" t="s">
        <v>124</v>
      </c>
      <c r="C656" s="150" t="s">
        <v>715</v>
      </c>
      <c r="D656" s="163" t="s">
        <v>1957</v>
      </c>
      <c r="E656" s="150"/>
      <c r="F656" s="150">
        <v>1</v>
      </c>
      <c r="G656" s="150"/>
      <c r="H656" s="150"/>
      <c r="I656" s="164">
        <v>1</v>
      </c>
      <c r="J656" s="164"/>
      <c r="K656" s="165" t="s">
        <v>690</v>
      </c>
      <c r="L656" s="151">
        <v>4189</v>
      </c>
      <c r="M656" s="150" t="s">
        <v>615</v>
      </c>
      <c r="N656" s="151">
        <f t="shared" si="14"/>
        <v>4189</v>
      </c>
      <c r="O656" s="152"/>
      <c r="P656" s="143"/>
      <c r="Q656" s="143"/>
      <c r="R656" s="143"/>
      <c r="S656" s="143"/>
      <c r="T656" s="143"/>
      <c r="U656" s="143"/>
      <c r="V656" s="143"/>
      <c r="W656" s="143"/>
      <c r="X656" s="143" t="s">
        <v>717</v>
      </c>
      <c r="Y656" s="143"/>
      <c r="Z656" s="143"/>
    </row>
    <row r="657" spans="1:26" ht="57.6">
      <c r="A657" s="145" t="s">
        <v>781</v>
      </c>
      <c r="B657" s="146" t="s">
        <v>118</v>
      </c>
      <c r="C657" s="150" t="s">
        <v>1958</v>
      </c>
      <c r="D657" s="143" t="s">
        <v>1959</v>
      </c>
      <c r="E657" s="150" t="s">
        <v>1960</v>
      </c>
      <c r="F657" s="150"/>
      <c r="G657" s="150">
        <v>10</v>
      </c>
      <c r="H657" s="150"/>
      <c r="I657" s="150">
        <v>10</v>
      </c>
      <c r="J657" s="150">
        <v>0</v>
      </c>
      <c r="K657" s="162" t="s">
        <v>684</v>
      </c>
      <c r="L657" s="199">
        <v>5000000</v>
      </c>
      <c r="M657" s="150" t="s">
        <v>785</v>
      </c>
      <c r="N657" s="151">
        <f>I657*L657/(12240)</f>
        <v>4084.9673202614381</v>
      </c>
      <c r="O657" s="152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spans="1:26">
      <c r="A658" s="145" t="s">
        <v>781</v>
      </c>
      <c r="B658" s="146" t="s">
        <v>118</v>
      </c>
      <c r="C658" s="145" t="s">
        <v>782</v>
      </c>
      <c r="D658" s="157" t="s">
        <v>1961</v>
      </c>
      <c r="E658" s="145" t="s">
        <v>1962</v>
      </c>
      <c r="F658" s="145">
        <v>25</v>
      </c>
      <c r="G658" s="145">
        <v>25</v>
      </c>
      <c r="H658" s="145"/>
      <c r="I658" s="145">
        <v>50</v>
      </c>
      <c r="J658" s="145">
        <v>0</v>
      </c>
      <c r="K658" s="145" t="s">
        <v>1963</v>
      </c>
      <c r="L658" s="178">
        <v>1000000</v>
      </c>
      <c r="M658" s="145" t="s">
        <v>785</v>
      </c>
      <c r="N658" s="179">
        <f>I658*L658/(12240)</f>
        <v>4084.9673202614381</v>
      </c>
      <c r="O658" s="152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spans="1:26" ht="28.8">
      <c r="A659" s="145" t="s">
        <v>781</v>
      </c>
      <c r="B659" s="146" t="s">
        <v>118</v>
      </c>
      <c r="C659" s="150" t="s">
        <v>1964</v>
      </c>
      <c r="D659" s="143" t="s">
        <v>1965</v>
      </c>
      <c r="E659" s="150" t="s">
        <v>1964</v>
      </c>
      <c r="F659" s="150"/>
      <c r="G659" s="150">
        <v>10</v>
      </c>
      <c r="H659" s="150"/>
      <c r="I659" s="150">
        <v>10</v>
      </c>
      <c r="J659" s="150">
        <v>0</v>
      </c>
      <c r="K659" s="162" t="s">
        <v>684</v>
      </c>
      <c r="L659" s="199">
        <v>5000000</v>
      </c>
      <c r="M659" s="150" t="s">
        <v>785</v>
      </c>
      <c r="N659" s="151">
        <f>I659*L659/(12240)</f>
        <v>4084.9673202614381</v>
      </c>
      <c r="O659" s="167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spans="1:26" ht="28.8">
      <c r="A660" s="145" t="s">
        <v>781</v>
      </c>
      <c r="B660" s="146" t="s">
        <v>118</v>
      </c>
      <c r="C660" s="150" t="s">
        <v>1966</v>
      </c>
      <c r="D660" s="143" t="s">
        <v>1967</v>
      </c>
      <c r="E660" s="150" t="s">
        <v>1966</v>
      </c>
      <c r="F660" s="150"/>
      <c r="G660" s="150">
        <v>10</v>
      </c>
      <c r="H660" s="150"/>
      <c r="I660" s="150">
        <v>10</v>
      </c>
      <c r="J660" s="150">
        <v>0</v>
      </c>
      <c r="K660" s="162" t="s">
        <v>684</v>
      </c>
      <c r="L660" s="199">
        <v>5000000</v>
      </c>
      <c r="M660" s="150" t="s">
        <v>785</v>
      </c>
      <c r="N660" s="151">
        <f>I660*L660/(12240)</f>
        <v>4084.9673202614381</v>
      </c>
      <c r="O660" s="167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spans="1:26" ht="28.8">
      <c r="A661" s="145" t="s">
        <v>700</v>
      </c>
      <c r="B661" s="146" t="s">
        <v>124</v>
      </c>
      <c r="C661" s="145" t="s">
        <v>707</v>
      </c>
      <c r="D661" s="157" t="s">
        <v>1968</v>
      </c>
      <c r="E661" s="145" t="s">
        <v>1969</v>
      </c>
      <c r="F661" s="145"/>
      <c r="G661" s="145">
        <v>3</v>
      </c>
      <c r="H661" s="145"/>
      <c r="I661" s="150">
        <v>3</v>
      </c>
      <c r="J661" s="150">
        <v>0</v>
      </c>
      <c r="K661" s="158" t="s">
        <v>684</v>
      </c>
      <c r="L661" s="151">
        <v>1350</v>
      </c>
      <c r="M661" s="150" t="s">
        <v>615</v>
      </c>
      <c r="N661" s="151">
        <f t="shared" ref="N661:N699" si="15">I661*L661</f>
        <v>4050</v>
      </c>
      <c r="O661" s="152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spans="1:26" ht="144">
      <c r="A662" s="145" t="s">
        <v>710</v>
      </c>
      <c r="B662" s="146" t="s">
        <v>126</v>
      </c>
      <c r="C662" s="145" t="s">
        <v>707</v>
      </c>
      <c r="D662" s="157" t="s">
        <v>1970</v>
      </c>
      <c r="E662" s="145" t="s">
        <v>1971</v>
      </c>
      <c r="F662" s="145">
        <v>40</v>
      </c>
      <c r="G662" s="145"/>
      <c r="H662" s="145"/>
      <c r="I662" s="150">
        <v>40</v>
      </c>
      <c r="J662" s="150">
        <v>0</v>
      </c>
      <c r="K662" s="150" t="s">
        <v>845</v>
      </c>
      <c r="L662" s="183">
        <v>100</v>
      </c>
      <c r="M662" s="150" t="s">
        <v>615</v>
      </c>
      <c r="N662" s="151">
        <f t="shared" si="15"/>
        <v>4000</v>
      </c>
      <c r="O662" s="152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spans="1:26">
      <c r="A663" s="145" t="s">
        <v>781</v>
      </c>
      <c r="B663" s="146" t="s">
        <v>118</v>
      </c>
      <c r="C663" s="150" t="s">
        <v>850</v>
      </c>
      <c r="D663" s="175" t="s">
        <v>1972</v>
      </c>
      <c r="E663" s="176" t="s">
        <v>1972</v>
      </c>
      <c r="F663" s="176">
        <v>5</v>
      </c>
      <c r="G663" s="176"/>
      <c r="H663" s="176"/>
      <c r="I663" s="150">
        <v>5</v>
      </c>
      <c r="J663" s="150"/>
      <c r="K663" s="165" t="s">
        <v>852</v>
      </c>
      <c r="L663" s="183">
        <v>800</v>
      </c>
      <c r="M663" s="150" t="s">
        <v>615</v>
      </c>
      <c r="N663" s="151">
        <f t="shared" si="15"/>
        <v>4000</v>
      </c>
      <c r="O663" s="152"/>
      <c r="P663" s="143"/>
      <c r="Q663" s="143"/>
      <c r="R663" s="143"/>
      <c r="S663" s="143"/>
      <c r="T663" s="143"/>
      <c r="U663" s="143"/>
      <c r="V663" s="143"/>
      <c r="W663" s="143"/>
      <c r="X663" s="143" t="s">
        <v>853</v>
      </c>
      <c r="Y663" s="143"/>
      <c r="Z663" s="143"/>
    </row>
    <row r="664" spans="1:26">
      <c r="A664" s="145" t="s">
        <v>700</v>
      </c>
      <c r="B664" s="146" t="s">
        <v>124</v>
      </c>
      <c r="C664" s="145" t="s">
        <v>707</v>
      </c>
      <c r="D664" s="157" t="s">
        <v>887</v>
      </c>
      <c r="E664" s="145" t="s">
        <v>1973</v>
      </c>
      <c r="F664" s="145">
        <v>10</v>
      </c>
      <c r="G664" s="145">
        <v>10</v>
      </c>
      <c r="H664" s="145"/>
      <c r="I664" s="145">
        <v>20</v>
      </c>
      <c r="J664" s="145">
        <v>0</v>
      </c>
      <c r="K664" s="158" t="s">
        <v>684</v>
      </c>
      <c r="L664" s="159">
        <v>200</v>
      </c>
      <c r="M664" s="150" t="s">
        <v>615</v>
      </c>
      <c r="N664" s="151">
        <f t="shared" si="15"/>
        <v>4000</v>
      </c>
      <c r="O664" s="152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spans="1:26">
      <c r="A665" s="145" t="s">
        <v>700</v>
      </c>
      <c r="B665" s="146" t="s">
        <v>124</v>
      </c>
      <c r="C665" s="145" t="s">
        <v>707</v>
      </c>
      <c r="D665" s="157" t="s">
        <v>887</v>
      </c>
      <c r="E665" s="145" t="s">
        <v>1974</v>
      </c>
      <c r="F665" s="145">
        <v>10</v>
      </c>
      <c r="G665" s="145">
        <v>10</v>
      </c>
      <c r="H665" s="145"/>
      <c r="I665" s="145">
        <v>20</v>
      </c>
      <c r="J665" s="145">
        <v>0</v>
      </c>
      <c r="K665" s="158" t="s">
        <v>684</v>
      </c>
      <c r="L665" s="159">
        <v>200</v>
      </c>
      <c r="M665" s="150" t="s">
        <v>615</v>
      </c>
      <c r="N665" s="151">
        <f t="shared" si="15"/>
        <v>4000</v>
      </c>
      <c r="O665" s="152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spans="1:26" ht="28.8">
      <c r="A666" s="145" t="s">
        <v>700</v>
      </c>
      <c r="B666" s="146" t="s">
        <v>124</v>
      </c>
      <c r="C666" s="145" t="s">
        <v>707</v>
      </c>
      <c r="D666" s="157" t="s">
        <v>1651</v>
      </c>
      <c r="E666" s="145" t="s">
        <v>1975</v>
      </c>
      <c r="F666" s="145">
        <v>5</v>
      </c>
      <c r="G666" s="145"/>
      <c r="H666" s="145"/>
      <c r="I666" s="150">
        <v>5</v>
      </c>
      <c r="J666" s="150">
        <v>0</v>
      </c>
      <c r="K666" s="158" t="s">
        <v>684</v>
      </c>
      <c r="L666" s="151">
        <v>800</v>
      </c>
      <c r="M666" s="150" t="s">
        <v>615</v>
      </c>
      <c r="N666" s="151">
        <f t="shared" si="15"/>
        <v>4000</v>
      </c>
      <c r="O666" s="152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spans="1:26" ht="28.8">
      <c r="A667" s="145" t="s">
        <v>700</v>
      </c>
      <c r="B667" s="146" t="s">
        <v>124</v>
      </c>
      <c r="C667" s="145" t="s">
        <v>707</v>
      </c>
      <c r="D667" s="157" t="s">
        <v>1976</v>
      </c>
      <c r="E667" s="145" t="s">
        <v>1977</v>
      </c>
      <c r="F667" s="145"/>
      <c r="G667" s="145">
        <v>2</v>
      </c>
      <c r="H667" s="145"/>
      <c r="I667" s="150">
        <v>2</v>
      </c>
      <c r="J667" s="150">
        <v>0</v>
      </c>
      <c r="K667" s="158" t="s">
        <v>684</v>
      </c>
      <c r="L667" s="151">
        <v>2000</v>
      </c>
      <c r="M667" s="150" t="s">
        <v>615</v>
      </c>
      <c r="N667" s="151">
        <f t="shared" si="15"/>
        <v>4000</v>
      </c>
      <c r="O667" s="152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spans="1:26">
      <c r="A668" s="145" t="s">
        <v>700</v>
      </c>
      <c r="B668" s="146" t="s">
        <v>124</v>
      </c>
      <c r="C668" s="145" t="s">
        <v>707</v>
      </c>
      <c r="D668" s="157" t="s">
        <v>1978</v>
      </c>
      <c r="E668" s="145" t="s">
        <v>1979</v>
      </c>
      <c r="F668" s="145"/>
      <c r="G668" s="145">
        <v>2</v>
      </c>
      <c r="H668" s="145"/>
      <c r="I668" s="150">
        <v>2</v>
      </c>
      <c r="J668" s="150">
        <v>0</v>
      </c>
      <c r="K668" s="158" t="s">
        <v>684</v>
      </c>
      <c r="L668" s="151">
        <v>2000</v>
      </c>
      <c r="M668" s="150" t="s">
        <v>615</v>
      </c>
      <c r="N668" s="151">
        <f t="shared" si="15"/>
        <v>4000</v>
      </c>
      <c r="O668" s="152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spans="1:26">
      <c r="A669" s="145" t="s">
        <v>700</v>
      </c>
      <c r="B669" s="146" t="s">
        <v>124</v>
      </c>
      <c r="C669" s="145" t="s">
        <v>707</v>
      </c>
      <c r="D669" s="157" t="s">
        <v>1980</v>
      </c>
      <c r="E669" s="145" t="s">
        <v>1981</v>
      </c>
      <c r="F669" s="145"/>
      <c r="G669" s="145">
        <v>2</v>
      </c>
      <c r="H669" s="145"/>
      <c r="I669" s="150">
        <v>2</v>
      </c>
      <c r="J669" s="150">
        <v>0</v>
      </c>
      <c r="K669" s="158" t="s">
        <v>684</v>
      </c>
      <c r="L669" s="151">
        <v>2000</v>
      </c>
      <c r="M669" s="150" t="s">
        <v>615</v>
      </c>
      <c r="N669" s="151">
        <f t="shared" si="15"/>
        <v>4000</v>
      </c>
      <c r="O669" s="152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spans="1:26" ht="28.8">
      <c r="A670" s="145" t="s">
        <v>700</v>
      </c>
      <c r="B670" s="146" t="s">
        <v>124</v>
      </c>
      <c r="C670" s="145" t="s">
        <v>707</v>
      </c>
      <c r="D670" s="157" t="s">
        <v>1982</v>
      </c>
      <c r="E670" s="145" t="s">
        <v>1983</v>
      </c>
      <c r="F670" s="145"/>
      <c r="G670" s="145">
        <v>2</v>
      </c>
      <c r="H670" s="145"/>
      <c r="I670" s="150">
        <v>2</v>
      </c>
      <c r="J670" s="150">
        <v>0</v>
      </c>
      <c r="K670" s="158" t="s">
        <v>684</v>
      </c>
      <c r="L670" s="151">
        <v>2000</v>
      </c>
      <c r="M670" s="150" t="s">
        <v>615</v>
      </c>
      <c r="N670" s="151">
        <f t="shared" si="15"/>
        <v>4000</v>
      </c>
      <c r="O670" s="152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spans="1:26" ht="28.8">
      <c r="A671" s="145" t="s">
        <v>700</v>
      </c>
      <c r="B671" s="146" t="s">
        <v>124</v>
      </c>
      <c r="C671" s="145" t="s">
        <v>707</v>
      </c>
      <c r="D671" s="157" t="s">
        <v>1984</v>
      </c>
      <c r="E671" s="145" t="s">
        <v>1985</v>
      </c>
      <c r="F671" s="145"/>
      <c r="G671" s="145">
        <v>2</v>
      </c>
      <c r="H671" s="145"/>
      <c r="I671" s="150">
        <v>2</v>
      </c>
      <c r="J671" s="150">
        <v>0</v>
      </c>
      <c r="K671" s="158" t="s">
        <v>684</v>
      </c>
      <c r="L671" s="151">
        <v>2000</v>
      </c>
      <c r="M671" s="150" t="s">
        <v>615</v>
      </c>
      <c r="N671" s="151">
        <f t="shared" si="15"/>
        <v>4000</v>
      </c>
      <c r="O671" s="152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spans="1:26">
      <c r="A672" s="145" t="s">
        <v>832</v>
      </c>
      <c r="B672" s="146" t="s">
        <v>128</v>
      </c>
      <c r="C672" s="150" t="s">
        <v>833</v>
      </c>
      <c r="D672" s="166" t="s">
        <v>1986</v>
      </c>
      <c r="E672" s="160" t="s">
        <v>1987</v>
      </c>
      <c r="F672" s="160"/>
      <c r="G672" s="160">
        <v>8</v>
      </c>
      <c r="H672" s="160"/>
      <c r="I672" s="149">
        <v>8</v>
      </c>
      <c r="J672" s="145">
        <v>0</v>
      </c>
      <c r="K672" s="158" t="s">
        <v>684</v>
      </c>
      <c r="L672" s="159">
        <v>500</v>
      </c>
      <c r="M672" s="150" t="s">
        <v>615</v>
      </c>
      <c r="N672" s="151">
        <f t="shared" si="15"/>
        <v>4000</v>
      </c>
      <c r="O672" s="167" t="s">
        <v>723</v>
      </c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spans="1:26">
      <c r="A673" s="145" t="s">
        <v>832</v>
      </c>
      <c r="B673" s="146" t="s">
        <v>128</v>
      </c>
      <c r="C673" s="150" t="s">
        <v>833</v>
      </c>
      <c r="D673" s="166" t="s">
        <v>1988</v>
      </c>
      <c r="E673" s="160" t="s">
        <v>1989</v>
      </c>
      <c r="F673" s="160"/>
      <c r="G673" s="160">
        <v>2</v>
      </c>
      <c r="H673" s="160"/>
      <c r="I673" s="190">
        <v>2</v>
      </c>
      <c r="J673" s="145">
        <v>0</v>
      </c>
      <c r="K673" s="158" t="s">
        <v>684</v>
      </c>
      <c r="L673" s="151">
        <v>2000</v>
      </c>
      <c r="M673" s="150" t="s">
        <v>615</v>
      </c>
      <c r="N673" s="151">
        <f t="shared" si="15"/>
        <v>4000</v>
      </c>
      <c r="O673" s="167" t="s">
        <v>723</v>
      </c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spans="1:26">
      <c r="A674" s="145" t="s">
        <v>832</v>
      </c>
      <c r="B674" s="146" t="s">
        <v>128</v>
      </c>
      <c r="C674" s="150" t="s">
        <v>833</v>
      </c>
      <c r="D674" s="166" t="s">
        <v>1990</v>
      </c>
      <c r="E674" s="160" t="s">
        <v>1991</v>
      </c>
      <c r="F674" s="160"/>
      <c r="G674" s="160">
        <v>4</v>
      </c>
      <c r="H674" s="160"/>
      <c r="I674" s="189">
        <v>4</v>
      </c>
      <c r="J674" s="145">
        <v>0</v>
      </c>
      <c r="K674" s="158" t="s">
        <v>684</v>
      </c>
      <c r="L674" s="151">
        <v>1000</v>
      </c>
      <c r="M674" s="150" t="s">
        <v>615</v>
      </c>
      <c r="N674" s="151">
        <f t="shared" si="15"/>
        <v>4000</v>
      </c>
      <c r="O674" s="167" t="s">
        <v>723</v>
      </c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spans="1:26">
      <c r="A675" s="145" t="s">
        <v>832</v>
      </c>
      <c r="B675" s="146" t="s">
        <v>128</v>
      </c>
      <c r="C675" s="150" t="s">
        <v>833</v>
      </c>
      <c r="D675" s="166" t="s">
        <v>1992</v>
      </c>
      <c r="E675" s="160" t="s">
        <v>1993</v>
      </c>
      <c r="F675" s="160"/>
      <c r="G675" s="160">
        <v>4</v>
      </c>
      <c r="H675" s="160"/>
      <c r="I675" s="189">
        <v>4</v>
      </c>
      <c r="J675" s="145">
        <v>0</v>
      </c>
      <c r="K675" s="158" t="s">
        <v>684</v>
      </c>
      <c r="L675" s="151">
        <v>1000</v>
      </c>
      <c r="M675" s="150" t="s">
        <v>615</v>
      </c>
      <c r="N675" s="151">
        <f t="shared" si="15"/>
        <v>4000</v>
      </c>
      <c r="O675" s="167" t="s">
        <v>723</v>
      </c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spans="1:26">
      <c r="A676" s="145" t="s">
        <v>832</v>
      </c>
      <c r="B676" s="146" t="s">
        <v>128</v>
      </c>
      <c r="C676" s="150" t="s">
        <v>833</v>
      </c>
      <c r="D676" s="166" t="s">
        <v>1994</v>
      </c>
      <c r="E676" s="160" t="s">
        <v>1995</v>
      </c>
      <c r="F676" s="160"/>
      <c r="G676" s="160">
        <v>2</v>
      </c>
      <c r="H676" s="160"/>
      <c r="I676" s="189">
        <v>2</v>
      </c>
      <c r="J676" s="145">
        <v>0</v>
      </c>
      <c r="K676" s="158" t="s">
        <v>684</v>
      </c>
      <c r="L676" s="151">
        <v>2000</v>
      </c>
      <c r="M676" s="150" t="s">
        <v>615</v>
      </c>
      <c r="N676" s="151">
        <f t="shared" si="15"/>
        <v>4000</v>
      </c>
      <c r="O676" s="167" t="s">
        <v>723</v>
      </c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spans="1:26" ht="28.8">
      <c r="A677" s="145" t="s">
        <v>832</v>
      </c>
      <c r="B677" s="146" t="s">
        <v>128</v>
      </c>
      <c r="C677" s="150" t="s">
        <v>833</v>
      </c>
      <c r="D677" s="166" t="s">
        <v>1996</v>
      </c>
      <c r="E677" s="160" t="s">
        <v>1997</v>
      </c>
      <c r="F677" s="160"/>
      <c r="G677" s="160">
        <v>2</v>
      </c>
      <c r="H677" s="160"/>
      <c r="I677" s="149">
        <v>2</v>
      </c>
      <c r="J677" s="145">
        <v>0</v>
      </c>
      <c r="K677" s="158" t="s">
        <v>684</v>
      </c>
      <c r="L677" s="151">
        <v>2000</v>
      </c>
      <c r="M677" s="150" t="s">
        <v>615</v>
      </c>
      <c r="N677" s="151">
        <f t="shared" si="15"/>
        <v>4000</v>
      </c>
      <c r="O677" s="167" t="s">
        <v>723</v>
      </c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spans="1:26">
      <c r="A678" s="145" t="s">
        <v>832</v>
      </c>
      <c r="B678" s="146" t="s">
        <v>128</v>
      </c>
      <c r="C678" s="150" t="s">
        <v>833</v>
      </c>
      <c r="D678" s="166" t="s">
        <v>1998</v>
      </c>
      <c r="E678" s="160" t="s">
        <v>1999</v>
      </c>
      <c r="F678" s="160"/>
      <c r="G678" s="160">
        <v>4</v>
      </c>
      <c r="H678" s="160"/>
      <c r="I678" s="149">
        <v>4</v>
      </c>
      <c r="J678" s="145">
        <v>0</v>
      </c>
      <c r="K678" s="158" t="s">
        <v>684</v>
      </c>
      <c r="L678" s="151">
        <v>1000</v>
      </c>
      <c r="M678" s="150" t="s">
        <v>615</v>
      </c>
      <c r="N678" s="151">
        <f t="shared" si="15"/>
        <v>4000</v>
      </c>
      <c r="O678" s="167" t="s">
        <v>723</v>
      </c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spans="1:26">
      <c r="A679" s="145" t="s">
        <v>832</v>
      </c>
      <c r="B679" s="146" t="s">
        <v>128</v>
      </c>
      <c r="C679" s="150" t="s">
        <v>833</v>
      </c>
      <c r="D679" s="166" t="s">
        <v>2000</v>
      </c>
      <c r="E679" s="160" t="s">
        <v>2001</v>
      </c>
      <c r="F679" s="160"/>
      <c r="G679" s="160">
        <v>2</v>
      </c>
      <c r="H679" s="160"/>
      <c r="I679" s="149">
        <v>2</v>
      </c>
      <c r="J679" s="145">
        <v>0</v>
      </c>
      <c r="K679" s="158" t="s">
        <v>684</v>
      </c>
      <c r="L679" s="151">
        <v>2000</v>
      </c>
      <c r="M679" s="150" t="s">
        <v>615</v>
      </c>
      <c r="N679" s="151">
        <f t="shared" si="15"/>
        <v>4000</v>
      </c>
      <c r="O679" s="167" t="s">
        <v>723</v>
      </c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spans="1:26" ht="43.2">
      <c r="A680" s="145" t="s">
        <v>744</v>
      </c>
      <c r="B680" s="146" t="s">
        <v>138</v>
      </c>
      <c r="C680" s="145" t="s">
        <v>2002</v>
      </c>
      <c r="D680" s="184" t="s">
        <v>868</v>
      </c>
      <c r="E680" s="145" t="s">
        <v>2003</v>
      </c>
      <c r="F680" s="145"/>
      <c r="G680" s="145">
        <v>5</v>
      </c>
      <c r="H680" s="145"/>
      <c r="I680" s="145">
        <v>5</v>
      </c>
      <c r="J680" s="185">
        <v>3</v>
      </c>
      <c r="K680" s="162" t="s">
        <v>870</v>
      </c>
      <c r="L680" s="173">
        <v>800</v>
      </c>
      <c r="M680" s="150" t="s">
        <v>615</v>
      </c>
      <c r="N680" s="151">
        <f t="shared" si="15"/>
        <v>4000</v>
      </c>
      <c r="O680" s="167" t="s">
        <v>723</v>
      </c>
      <c r="P680" s="143"/>
      <c r="Q680" s="143"/>
      <c r="R680" s="143"/>
      <c r="S680" s="143"/>
      <c r="T680" s="143"/>
      <c r="U680" s="143"/>
      <c r="V680" s="143"/>
      <c r="W680" s="143"/>
      <c r="X680" s="143"/>
      <c r="Y680" s="186">
        <f>J680*L680</f>
        <v>2400</v>
      </c>
      <c r="Z680" s="143"/>
    </row>
    <row r="681" spans="1:26" ht="28.8">
      <c r="A681" s="145" t="s">
        <v>744</v>
      </c>
      <c r="B681" s="146" t="s">
        <v>138</v>
      </c>
      <c r="C681" s="145" t="s">
        <v>2004</v>
      </c>
      <c r="D681" s="184" t="s">
        <v>868</v>
      </c>
      <c r="E681" s="145" t="s">
        <v>2005</v>
      </c>
      <c r="F681" s="145"/>
      <c r="G681" s="145">
        <v>4</v>
      </c>
      <c r="H681" s="145"/>
      <c r="I681" s="145">
        <v>4</v>
      </c>
      <c r="J681" s="187">
        <v>0</v>
      </c>
      <c r="K681" s="162" t="s">
        <v>870</v>
      </c>
      <c r="L681" s="173">
        <v>1000</v>
      </c>
      <c r="M681" s="150" t="s">
        <v>615</v>
      </c>
      <c r="N681" s="151">
        <f t="shared" si="15"/>
        <v>4000</v>
      </c>
      <c r="O681" s="167" t="s">
        <v>723</v>
      </c>
      <c r="P681" s="143"/>
      <c r="Q681" s="143"/>
      <c r="R681" s="143"/>
      <c r="S681" s="143"/>
      <c r="T681" s="143"/>
      <c r="U681" s="143"/>
      <c r="V681" s="143"/>
      <c r="W681" s="143"/>
      <c r="X681" s="143"/>
      <c r="Y681" s="186">
        <f>J681*L681</f>
        <v>0</v>
      </c>
      <c r="Z681" s="143"/>
    </row>
    <row r="682" spans="1:26" ht="43.2">
      <c r="A682" s="145" t="s">
        <v>744</v>
      </c>
      <c r="B682" s="146" t="s">
        <v>138</v>
      </c>
      <c r="C682" s="145" t="s">
        <v>2006</v>
      </c>
      <c r="D682" s="184" t="s">
        <v>868</v>
      </c>
      <c r="E682" s="145" t="s">
        <v>2007</v>
      </c>
      <c r="F682" s="145"/>
      <c r="G682" s="145">
        <v>4</v>
      </c>
      <c r="H682" s="145"/>
      <c r="I682" s="145">
        <v>4</v>
      </c>
      <c r="J682" s="187">
        <v>0</v>
      </c>
      <c r="K682" s="162" t="s">
        <v>870</v>
      </c>
      <c r="L682" s="173">
        <v>1000</v>
      </c>
      <c r="M682" s="150" t="s">
        <v>615</v>
      </c>
      <c r="N682" s="151">
        <f t="shared" si="15"/>
        <v>4000</v>
      </c>
      <c r="O682" s="167" t="s">
        <v>723</v>
      </c>
      <c r="P682" s="143"/>
      <c r="Q682" s="143"/>
      <c r="R682" s="143"/>
      <c r="S682" s="143"/>
      <c r="T682" s="143"/>
      <c r="U682" s="143"/>
      <c r="V682" s="143"/>
      <c r="W682" s="143"/>
      <c r="X682" s="143"/>
      <c r="Y682" s="186">
        <f>J682*L682</f>
        <v>0</v>
      </c>
      <c r="Z682" s="143"/>
    </row>
    <row r="683" spans="1:26" ht="129.6">
      <c r="A683" s="145" t="s">
        <v>1741</v>
      </c>
      <c r="B683" s="146" t="s">
        <v>128</v>
      </c>
      <c r="C683" s="150" t="s">
        <v>2008</v>
      </c>
      <c r="D683" s="143" t="s">
        <v>841</v>
      </c>
      <c r="E683" s="150" t="s">
        <v>2009</v>
      </c>
      <c r="F683" s="150">
        <v>1</v>
      </c>
      <c r="G683" s="150"/>
      <c r="H683" s="150"/>
      <c r="I683" s="150">
        <v>1</v>
      </c>
      <c r="J683" s="150">
        <v>0</v>
      </c>
      <c r="K683" s="150" t="s">
        <v>852</v>
      </c>
      <c r="L683" s="151">
        <v>4000</v>
      </c>
      <c r="M683" s="150" t="s">
        <v>615</v>
      </c>
      <c r="N683" s="151">
        <f t="shared" si="15"/>
        <v>4000</v>
      </c>
      <c r="O683" s="152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spans="1:26" ht="115.2">
      <c r="A684" s="145" t="s">
        <v>725</v>
      </c>
      <c r="B684" s="146" t="s">
        <v>128</v>
      </c>
      <c r="C684" s="168" t="s">
        <v>2010</v>
      </c>
      <c r="D684" s="169" t="s">
        <v>841</v>
      </c>
      <c r="E684" s="145" t="s">
        <v>2011</v>
      </c>
      <c r="F684" s="145">
        <v>2</v>
      </c>
      <c r="G684" s="145"/>
      <c r="H684" s="145"/>
      <c r="I684" s="171">
        <v>2</v>
      </c>
      <c r="J684" s="171">
        <v>0</v>
      </c>
      <c r="K684" s="172" t="s">
        <v>729</v>
      </c>
      <c r="L684" s="173">
        <v>2000</v>
      </c>
      <c r="M684" s="150" t="s">
        <v>615</v>
      </c>
      <c r="N684" s="151">
        <f t="shared" si="15"/>
        <v>4000</v>
      </c>
      <c r="O684" s="152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spans="1:26" ht="115.2">
      <c r="A685" s="145" t="s">
        <v>725</v>
      </c>
      <c r="B685" s="146" t="s">
        <v>128</v>
      </c>
      <c r="C685" s="168" t="s">
        <v>2012</v>
      </c>
      <c r="D685" s="169" t="s">
        <v>841</v>
      </c>
      <c r="E685" s="145" t="s">
        <v>2013</v>
      </c>
      <c r="F685" s="145">
        <v>2</v>
      </c>
      <c r="G685" s="145"/>
      <c r="H685" s="145"/>
      <c r="I685" s="171">
        <v>2</v>
      </c>
      <c r="J685" s="171">
        <v>0</v>
      </c>
      <c r="K685" s="172" t="s">
        <v>729</v>
      </c>
      <c r="L685" s="173">
        <v>2000</v>
      </c>
      <c r="M685" s="150" t="s">
        <v>615</v>
      </c>
      <c r="N685" s="151">
        <f t="shared" si="15"/>
        <v>4000</v>
      </c>
      <c r="O685" s="152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spans="1:26" ht="115.2">
      <c r="A686" s="145" t="s">
        <v>725</v>
      </c>
      <c r="B686" s="146" t="s">
        <v>128</v>
      </c>
      <c r="C686" s="168" t="s">
        <v>2014</v>
      </c>
      <c r="D686" s="169" t="s">
        <v>841</v>
      </c>
      <c r="E686" s="145" t="s">
        <v>2015</v>
      </c>
      <c r="F686" s="145"/>
      <c r="G686" s="145">
        <v>1</v>
      </c>
      <c r="H686" s="145"/>
      <c r="I686" s="172">
        <v>1</v>
      </c>
      <c r="J686" s="172">
        <v>1</v>
      </c>
      <c r="K686" s="172" t="s">
        <v>729</v>
      </c>
      <c r="L686" s="173">
        <v>4000</v>
      </c>
      <c r="M686" s="150" t="s">
        <v>615</v>
      </c>
      <c r="N686" s="151">
        <f t="shared" si="15"/>
        <v>4000</v>
      </c>
      <c r="O686" s="152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spans="1:26" ht="115.2">
      <c r="A687" s="145" t="s">
        <v>725</v>
      </c>
      <c r="B687" s="146" t="s">
        <v>128</v>
      </c>
      <c r="C687" s="168" t="s">
        <v>2016</v>
      </c>
      <c r="D687" s="169" t="s">
        <v>841</v>
      </c>
      <c r="E687" s="145" t="s">
        <v>2017</v>
      </c>
      <c r="F687" s="145"/>
      <c r="G687" s="145">
        <v>1</v>
      </c>
      <c r="H687" s="145"/>
      <c r="I687" s="172">
        <v>1</v>
      </c>
      <c r="J687" s="172">
        <v>1</v>
      </c>
      <c r="K687" s="172" t="s">
        <v>729</v>
      </c>
      <c r="L687" s="173">
        <v>4000</v>
      </c>
      <c r="M687" s="150" t="s">
        <v>615</v>
      </c>
      <c r="N687" s="151">
        <f t="shared" si="15"/>
        <v>4000</v>
      </c>
      <c r="O687" s="152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spans="1:26" ht="115.2">
      <c r="A688" s="145" t="s">
        <v>725</v>
      </c>
      <c r="B688" s="146" t="s">
        <v>128</v>
      </c>
      <c r="C688" s="168" t="s">
        <v>2018</v>
      </c>
      <c r="D688" s="169" t="s">
        <v>841</v>
      </c>
      <c r="E688" s="145" t="s">
        <v>2019</v>
      </c>
      <c r="F688" s="145"/>
      <c r="G688" s="145">
        <v>1</v>
      </c>
      <c r="H688" s="145"/>
      <c r="I688" s="172">
        <v>1</v>
      </c>
      <c r="J688" s="172">
        <v>1</v>
      </c>
      <c r="K688" s="172" t="s">
        <v>729</v>
      </c>
      <c r="L688" s="173">
        <v>4000</v>
      </c>
      <c r="M688" s="150" t="s">
        <v>615</v>
      </c>
      <c r="N688" s="151">
        <f t="shared" si="15"/>
        <v>4000</v>
      </c>
      <c r="O688" s="152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spans="1:26" ht="28.8">
      <c r="A689" s="145" t="s">
        <v>725</v>
      </c>
      <c r="B689" s="146" t="s">
        <v>128</v>
      </c>
      <c r="C689" s="145" t="s">
        <v>974</v>
      </c>
      <c r="D689" s="192" t="s">
        <v>2020</v>
      </c>
      <c r="E689" s="162" t="s">
        <v>976</v>
      </c>
      <c r="F689" s="162">
        <v>400</v>
      </c>
      <c r="G689" s="162"/>
      <c r="H689" s="162"/>
      <c r="I689" s="158">
        <v>400</v>
      </c>
      <c r="J689" s="158">
        <v>0</v>
      </c>
      <c r="K689" s="158" t="s">
        <v>977</v>
      </c>
      <c r="L689" s="151">
        <v>10</v>
      </c>
      <c r="M689" s="150" t="s">
        <v>615</v>
      </c>
      <c r="N689" s="151">
        <f t="shared" si="15"/>
        <v>4000</v>
      </c>
      <c r="O689" s="152"/>
      <c r="P689" s="143"/>
      <c r="Q689" s="143"/>
      <c r="R689" s="143"/>
      <c r="S689" s="143"/>
      <c r="T689" s="143"/>
      <c r="U689" s="143"/>
      <c r="V689" s="143"/>
      <c r="W689" s="143"/>
      <c r="X689" s="143" t="s">
        <v>978</v>
      </c>
      <c r="Y689" s="143"/>
      <c r="Z689" s="143"/>
    </row>
    <row r="690" spans="1:26" ht="57.6">
      <c r="A690" s="145" t="s">
        <v>725</v>
      </c>
      <c r="B690" s="146" t="s">
        <v>128</v>
      </c>
      <c r="C690" s="150" t="s">
        <v>2021</v>
      </c>
      <c r="D690" s="218" t="s">
        <v>2022</v>
      </c>
      <c r="E690" s="150" t="s">
        <v>2023</v>
      </c>
      <c r="F690" s="150">
        <v>1</v>
      </c>
      <c r="G690" s="150">
        <v>1</v>
      </c>
      <c r="H690" s="150"/>
      <c r="I690" s="150">
        <v>2</v>
      </c>
      <c r="J690" s="150">
        <v>0</v>
      </c>
      <c r="K690" s="150" t="s">
        <v>852</v>
      </c>
      <c r="L690" s="151">
        <v>2000</v>
      </c>
      <c r="M690" s="150" t="s">
        <v>615</v>
      </c>
      <c r="N690" s="151">
        <f t="shared" si="15"/>
        <v>4000</v>
      </c>
      <c r="O690" s="152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spans="1:26" ht="57.6">
      <c r="A691" s="145" t="s">
        <v>725</v>
      </c>
      <c r="B691" s="146" t="s">
        <v>128</v>
      </c>
      <c r="C691" s="150" t="s">
        <v>2024</v>
      </c>
      <c r="D691" s="218" t="s">
        <v>2022</v>
      </c>
      <c r="E691" s="150" t="s">
        <v>2025</v>
      </c>
      <c r="F691" s="150">
        <v>1</v>
      </c>
      <c r="G691" s="150">
        <v>1</v>
      </c>
      <c r="H691" s="150"/>
      <c r="I691" s="150">
        <v>2</v>
      </c>
      <c r="J691" s="150">
        <v>0</v>
      </c>
      <c r="K691" s="150" t="s">
        <v>852</v>
      </c>
      <c r="L691" s="151">
        <v>2000</v>
      </c>
      <c r="M691" s="150" t="s">
        <v>615</v>
      </c>
      <c r="N691" s="151">
        <f t="shared" si="15"/>
        <v>4000</v>
      </c>
      <c r="O691" s="152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spans="1:26" ht="57.6">
      <c r="A692" s="145" t="s">
        <v>725</v>
      </c>
      <c r="B692" s="146" t="s">
        <v>128</v>
      </c>
      <c r="C692" s="219" t="s">
        <v>2026</v>
      </c>
      <c r="D692" s="218" t="s">
        <v>2022</v>
      </c>
      <c r="E692" s="150" t="s">
        <v>2027</v>
      </c>
      <c r="F692" s="150">
        <v>1</v>
      </c>
      <c r="G692" s="150">
        <v>1</v>
      </c>
      <c r="H692" s="150"/>
      <c r="I692" s="150">
        <v>2</v>
      </c>
      <c r="J692" s="150">
        <v>0</v>
      </c>
      <c r="K692" s="150" t="s">
        <v>852</v>
      </c>
      <c r="L692" s="151">
        <v>2000</v>
      </c>
      <c r="M692" s="150" t="s">
        <v>615</v>
      </c>
      <c r="N692" s="151">
        <f t="shared" si="15"/>
        <v>4000</v>
      </c>
      <c r="O692" s="152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spans="1:26" ht="57.6">
      <c r="A693" s="145" t="s">
        <v>725</v>
      </c>
      <c r="B693" s="146" t="s">
        <v>128</v>
      </c>
      <c r="C693" s="219" t="s">
        <v>2028</v>
      </c>
      <c r="D693" s="218" t="s">
        <v>2022</v>
      </c>
      <c r="E693" s="150" t="s">
        <v>2025</v>
      </c>
      <c r="F693" s="150">
        <v>1</v>
      </c>
      <c r="G693" s="150">
        <v>1</v>
      </c>
      <c r="H693" s="150"/>
      <c r="I693" s="150">
        <v>2</v>
      </c>
      <c r="J693" s="150">
        <v>0</v>
      </c>
      <c r="K693" s="150" t="s">
        <v>852</v>
      </c>
      <c r="L693" s="151">
        <v>2000</v>
      </c>
      <c r="M693" s="150" t="s">
        <v>615</v>
      </c>
      <c r="N693" s="151">
        <f t="shared" si="15"/>
        <v>4000</v>
      </c>
      <c r="O693" s="152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spans="1:26" ht="100.8">
      <c r="A694" s="145" t="s">
        <v>725</v>
      </c>
      <c r="B694" s="146" t="s">
        <v>128</v>
      </c>
      <c r="C694" s="150" t="s">
        <v>2029</v>
      </c>
      <c r="D694" s="143" t="s">
        <v>2030</v>
      </c>
      <c r="E694" s="150" t="s">
        <v>2031</v>
      </c>
      <c r="F694" s="150">
        <v>1</v>
      </c>
      <c r="G694" s="150">
        <v>1</v>
      </c>
      <c r="H694" s="150"/>
      <c r="I694" s="150">
        <v>2</v>
      </c>
      <c r="J694" s="150">
        <v>0</v>
      </c>
      <c r="K694" s="150" t="s">
        <v>852</v>
      </c>
      <c r="L694" s="151">
        <v>2000</v>
      </c>
      <c r="M694" s="150" t="s">
        <v>615</v>
      </c>
      <c r="N694" s="151">
        <f t="shared" si="15"/>
        <v>4000</v>
      </c>
      <c r="O694" s="152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spans="1:26" ht="100.8">
      <c r="A695" s="145" t="s">
        <v>725</v>
      </c>
      <c r="B695" s="146" t="s">
        <v>128</v>
      </c>
      <c r="C695" s="150" t="s">
        <v>2032</v>
      </c>
      <c r="D695" s="143" t="s">
        <v>2030</v>
      </c>
      <c r="E695" s="150" t="s">
        <v>2033</v>
      </c>
      <c r="F695" s="150">
        <v>1</v>
      </c>
      <c r="G695" s="150">
        <v>1</v>
      </c>
      <c r="H695" s="150"/>
      <c r="I695" s="150">
        <v>2</v>
      </c>
      <c r="J695" s="150">
        <v>0</v>
      </c>
      <c r="K695" s="150" t="s">
        <v>852</v>
      </c>
      <c r="L695" s="151">
        <v>2000</v>
      </c>
      <c r="M695" s="150" t="s">
        <v>615</v>
      </c>
      <c r="N695" s="151">
        <f t="shared" si="15"/>
        <v>4000</v>
      </c>
      <c r="O695" s="152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spans="1:26" ht="100.8">
      <c r="A696" s="145" t="s">
        <v>725</v>
      </c>
      <c r="B696" s="146" t="s">
        <v>128</v>
      </c>
      <c r="C696" s="150" t="s">
        <v>2034</v>
      </c>
      <c r="D696" s="143" t="s">
        <v>2030</v>
      </c>
      <c r="E696" s="150" t="s">
        <v>2035</v>
      </c>
      <c r="F696" s="150">
        <v>1</v>
      </c>
      <c r="G696" s="150">
        <v>1</v>
      </c>
      <c r="H696" s="150"/>
      <c r="I696" s="150">
        <v>2</v>
      </c>
      <c r="J696" s="150">
        <v>0</v>
      </c>
      <c r="K696" s="150" t="s">
        <v>852</v>
      </c>
      <c r="L696" s="151">
        <v>2000</v>
      </c>
      <c r="M696" s="150" t="s">
        <v>615</v>
      </c>
      <c r="N696" s="151">
        <f t="shared" si="15"/>
        <v>4000</v>
      </c>
      <c r="O696" s="152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spans="1:26" ht="100.8">
      <c r="A697" s="145" t="s">
        <v>725</v>
      </c>
      <c r="B697" s="146" t="s">
        <v>128</v>
      </c>
      <c r="C697" s="150" t="s">
        <v>2036</v>
      </c>
      <c r="D697" s="143" t="s">
        <v>2030</v>
      </c>
      <c r="E697" s="150" t="s">
        <v>2037</v>
      </c>
      <c r="F697" s="150">
        <v>1</v>
      </c>
      <c r="G697" s="150">
        <v>1</v>
      </c>
      <c r="H697" s="150"/>
      <c r="I697" s="150">
        <v>2</v>
      </c>
      <c r="J697" s="150">
        <v>0</v>
      </c>
      <c r="K697" s="150" t="s">
        <v>852</v>
      </c>
      <c r="L697" s="151">
        <v>2000</v>
      </c>
      <c r="M697" s="150" t="s">
        <v>615</v>
      </c>
      <c r="N697" s="151">
        <f t="shared" si="15"/>
        <v>4000</v>
      </c>
      <c r="O697" s="152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spans="1:26" ht="28.8">
      <c r="A698" s="145" t="s">
        <v>680</v>
      </c>
      <c r="B698" s="146" t="s">
        <v>138</v>
      </c>
      <c r="C698" s="150" t="s">
        <v>696</v>
      </c>
      <c r="D698" s="157" t="s">
        <v>2038</v>
      </c>
      <c r="E698" s="145" t="s">
        <v>2039</v>
      </c>
      <c r="F698" s="145">
        <v>5</v>
      </c>
      <c r="G698" s="145"/>
      <c r="H698" s="145"/>
      <c r="I698" s="145">
        <v>5</v>
      </c>
      <c r="J698" s="145"/>
      <c r="K698" s="150" t="s">
        <v>690</v>
      </c>
      <c r="L698" s="151">
        <v>800</v>
      </c>
      <c r="M698" s="150" t="s">
        <v>615</v>
      </c>
      <c r="N698" s="151">
        <f t="shared" si="15"/>
        <v>4000</v>
      </c>
      <c r="O698" s="152"/>
      <c r="P698" s="143"/>
      <c r="Q698" s="143"/>
      <c r="R698" s="143"/>
      <c r="S698" s="143"/>
      <c r="T698" s="143"/>
      <c r="U698" s="143"/>
      <c r="V698" s="143"/>
      <c r="W698" s="143"/>
      <c r="X698" s="143" t="s">
        <v>699</v>
      </c>
      <c r="Y698" s="143"/>
      <c r="Z698" s="143"/>
    </row>
    <row r="699" spans="1:26" ht="28.8">
      <c r="A699" s="145" t="s">
        <v>680</v>
      </c>
      <c r="B699" s="146" t="s">
        <v>138</v>
      </c>
      <c r="C699" s="147" t="s">
        <v>681</v>
      </c>
      <c r="D699" s="148" t="s">
        <v>2040</v>
      </c>
      <c r="E699" s="147" t="s">
        <v>426</v>
      </c>
      <c r="F699" s="147">
        <v>4</v>
      </c>
      <c r="G699" s="147"/>
      <c r="H699" s="147"/>
      <c r="I699" s="149">
        <v>4</v>
      </c>
      <c r="J699" s="149">
        <v>0</v>
      </c>
      <c r="K699" s="150" t="s">
        <v>684</v>
      </c>
      <c r="L699" s="151">
        <v>1000</v>
      </c>
      <c r="M699" s="150" t="s">
        <v>615</v>
      </c>
      <c r="N699" s="151">
        <f t="shared" si="15"/>
        <v>4000</v>
      </c>
      <c r="O699" s="152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spans="1:26">
      <c r="A700" s="145" t="s">
        <v>781</v>
      </c>
      <c r="B700" s="146" t="s">
        <v>118</v>
      </c>
      <c r="C700" s="150" t="s">
        <v>782</v>
      </c>
      <c r="D700" s="143" t="s">
        <v>2041</v>
      </c>
      <c r="E700" s="150" t="s">
        <v>2042</v>
      </c>
      <c r="F700" s="150"/>
      <c r="G700" s="150">
        <v>60</v>
      </c>
      <c r="H700" s="150"/>
      <c r="I700" s="150">
        <v>60</v>
      </c>
      <c r="J700" s="150">
        <v>0</v>
      </c>
      <c r="K700" s="162" t="s">
        <v>684</v>
      </c>
      <c r="L700" s="199">
        <v>800000</v>
      </c>
      <c r="M700" s="150" t="s">
        <v>785</v>
      </c>
      <c r="N700" s="151">
        <f>I700*L700/(12240)</f>
        <v>3921.5686274509803</v>
      </c>
      <c r="O700" s="152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spans="1:26" ht="28.8">
      <c r="A701" s="145" t="s">
        <v>744</v>
      </c>
      <c r="B701" s="146" t="s">
        <v>138</v>
      </c>
      <c r="C701" s="150" t="s">
        <v>795</v>
      </c>
      <c r="D701" s="192" t="s">
        <v>924</v>
      </c>
      <c r="E701" s="150" t="s">
        <v>2043</v>
      </c>
      <c r="F701" s="150">
        <v>130</v>
      </c>
      <c r="G701" s="150"/>
      <c r="H701" s="150"/>
      <c r="I701" s="150">
        <v>130</v>
      </c>
      <c r="J701" s="150"/>
      <c r="K701" s="158" t="s">
        <v>690</v>
      </c>
      <c r="L701" s="151">
        <v>30</v>
      </c>
      <c r="M701" s="150" t="s">
        <v>615</v>
      </c>
      <c r="N701" s="151">
        <f>I701*L701</f>
        <v>3900</v>
      </c>
      <c r="O701" s="152"/>
      <c r="P701" s="143"/>
      <c r="Q701" s="143"/>
      <c r="R701" s="143"/>
      <c r="S701" s="143"/>
      <c r="T701" s="143"/>
      <c r="U701" s="143"/>
      <c r="V701" s="143"/>
      <c r="W701" s="143"/>
      <c r="X701" s="143" t="s">
        <v>798</v>
      </c>
      <c r="Y701" s="143"/>
      <c r="Z701" s="143"/>
    </row>
    <row r="702" spans="1:26" ht="43.2">
      <c r="A702" s="145" t="s">
        <v>718</v>
      </c>
      <c r="B702" s="146" t="s">
        <v>128</v>
      </c>
      <c r="C702" s="150" t="s">
        <v>2044</v>
      </c>
      <c r="D702" s="143" t="s">
        <v>2045</v>
      </c>
      <c r="E702" s="150" t="s">
        <v>2046</v>
      </c>
      <c r="F702" s="150">
        <v>255</v>
      </c>
      <c r="G702" s="150"/>
      <c r="H702" s="150"/>
      <c r="I702" s="150">
        <v>255</v>
      </c>
      <c r="J702" s="150">
        <v>0</v>
      </c>
      <c r="K702" s="150" t="s">
        <v>973</v>
      </c>
      <c r="L702" s="151">
        <v>15</v>
      </c>
      <c r="M702" s="150" t="s">
        <v>615</v>
      </c>
      <c r="N702" s="151">
        <f>I702*L702</f>
        <v>3825</v>
      </c>
      <c r="O702" s="152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spans="1:26" ht="43.2">
      <c r="A703" s="145" t="s">
        <v>744</v>
      </c>
      <c r="B703" s="146" t="s">
        <v>138</v>
      </c>
      <c r="C703" s="145" t="s">
        <v>2047</v>
      </c>
      <c r="D703" s="184" t="s">
        <v>868</v>
      </c>
      <c r="E703" s="145" t="s">
        <v>2048</v>
      </c>
      <c r="F703" s="145"/>
      <c r="G703" s="145">
        <v>4</v>
      </c>
      <c r="H703" s="145"/>
      <c r="I703" s="145">
        <v>4</v>
      </c>
      <c r="J703" s="187">
        <v>0</v>
      </c>
      <c r="K703" s="162" t="s">
        <v>870</v>
      </c>
      <c r="L703" s="173">
        <v>950</v>
      </c>
      <c r="M703" s="150" t="s">
        <v>615</v>
      </c>
      <c r="N703" s="151">
        <f>I703*L703</f>
        <v>3800</v>
      </c>
      <c r="O703" s="167" t="s">
        <v>723</v>
      </c>
      <c r="P703" s="143"/>
      <c r="Q703" s="143"/>
      <c r="R703" s="143"/>
      <c r="S703" s="143"/>
      <c r="T703" s="143"/>
      <c r="U703" s="143"/>
      <c r="V703" s="143"/>
      <c r="W703" s="143"/>
      <c r="X703" s="143"/>
      <c r="Y703" s="186">
        <f>J703*L703</f>
        <v>0</v>
      </c>
      <c r="Z703" s="143"/>
    </row>
    <row r="704" spans="1:26" ht="43.2">
      <c r="A704" s="145" t="s">
        <v>744</v>
      </c>
      <c r="B704" s="146" t="s">
        <v>138</v>
      </c>
      <c r="C704" s="150" t="s">
        <v>795</v>
      </c>
      <c r="D704" s="192" t="s">
        <v>1043</v>
      </c>
      <c r="E704" s="150" t="s">
        <v>2049</v>
      </c>
      <c r="F704" s="150">
        <v>180</v>
      </c>
      <c r="G704" s="150">
        <v>200</v>
      </c>
      <c r="H704" s="150"/>
      <c r="I704" s="150">
        <v>380</v>
      </c>
      <c r="J704" s="150"/>
      <c r="K704" s="158" t="s">
        <v>690</v>
      </c>
      <c r="L704" s="151">
        <v>10</v>
      </c>
      <c r="M704" s="150" t="s">
        <v>615</v>
      </c>
      <c r="N704" s="151">
        <f>I704*L704</f>
        <v>3800</v>
      </c>
      <c r="O704" s="152"/>
      <c r="P704" s="143"/>
      <c r="Q704" s="143"/>
      <c r="R704" s="143"/>
      <c r="S704" s="143"/>
      <c r="T704" s="143"/>
      <c r="U704" s="143"/>
      <c r="V704" s="143"/>
      <c r="W704" s="143"/>
      <c r="X704" s="143" t="s">
        <v>798</v>
      </c>
      <c r="Y704" s="143"/>
      <c r="Z704" s="143"/>
    </row>
    <row r="705" spans="1:26" ht="57.6">
      <c r="A705" s="145" t="s">
        <v>725</v>
      </c>
      <c r="B705" s="146" t="s">
        <v>128</v>
      </c>
      <c r="C705" s="150" t="s">
        <v>2050</v>
      </c>
      <c r="D705" s="143" t="s">
        <v>2051</v>
      </c>
      <c r="E705" s="150" t="s">
        <v>2052</v>
      </c>
      <c r="F705" s="150">
        <v>250</v>
      </c>
      <c r="G705" s="150"/>
      <c r="H705" s="150"/>
      <c r="I705" s="150">
        <v>250</v>
      </c>
      <c r="J705" s="150">
        <v>0</v>
      </c>
      <c r="K705" s="150" t="s">
        <v>973</v>
      </c>
      <c r="L705" s="151">
        <v>15</v>
      </c>
      <c r="M705" s="150" t="s">
        <v>615</v>
      </c>
      <c r="N705" s="151">
        <f>I705*L705</f>
        <v>3750</v>
      </c>
      <c r="O705" s="152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spans="1:26">
      <c r="A706" s="145" t="s">
        <v>781</v>
      </c>
      <c r="B706" s="146" t="s">
        <v>118</v>
      </c>
      <c r="C706" s="150" t="s">
        <v>782</v>
      </c>
      <c r="D706" s="143" t="s">
        <v>2053</v>
      </c>
      <c r="E706" s="150" t="s">
        <v>2054</v>
      </c>
      <c r="F706" s="150">
        <v>3</v>
      </c>
      <c r="G706" s="150"/>
      <c r="H706" s="150"/>
      <c r="I706" s="150">
        <v>3</v>
      </c>
      <c r="J706" s="150">
        <v>0</v>
      </c>
      <c r="K706" s="162" t="s">
        <v>684</v>
      </c>
      <c r="L706" s="199">
        <v>15000000</v>
      </c>
      <c r="M706" s="150" t="s">
        <v>785</v>
      </c>
      <c r="N706" s="151">
        <f t="shared" ref="N706:N712" si="16">I706*L706/(12240)</f>
        <v>3676.4705882352941</v>
      </c>
      <c r="O706" s="167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spans="1:26">
      <c r="A707" s="145" t="s">
        <v>781</v>
      </c>
      <c r="B707" s="146" t="s">
        <v>118</v>
      </c>
      <c r="C707" s="150" t="s">
        <v>782</v>
      </c>
      <c r="D707" s="143" t="s">
        <v>2055</v>
      </c>
      <c r="E707" s="150" t="s">
        <v>2056</v>
      </c>
      <c r="F707" s="150">
        <v>3</v>
      </c>
      <c r="G707" s="150"/>
      <c r="H707" s="150"/>
      <c r="I707" s="150">
        <v>3</v>
      </c>
      <c r="J707" s="150">
        <v>0</v>
      </c>
      <c r="K707" s="162" t="s">
        <v>684</v>
      </c>
      <c r="L707" s="199">
        <v>15000000</v>
      </c>
      <c r="M707" s="150" t="s">
        <v>785</v>
      </c>
      <c r="N707" s="151">
        <f t="shared" si="16"/>
        <v>3676.4705882352941</v>
      </c>
      <c r="O707" s="167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spans="1:26">
      <c r="A708" s="145" t="s">
        <v>781</v>
      </c>
      <c r="B708" s="146" t="s">
        <v>118</v>
      </c>
      <c r="C708" s="150" t="s">
        <v>782</v>
      </c>
      <c r="D708" s="143" t="s">
        <v>2057</v>
      </c>
      <c r="E708" s="150" t="s">
        <v>2058</v>
      </c>
      <c r="F708" s="150">
        <v>3</v>
      </c>
      <c r="G708" s="150"/>
      <c r="H708" s="150"/>
      <c r="I708" s="150">
        <v>3</v>
      </c>
      <c r="J708" s="150">
        <v>0</v>
      </c>
      <c r="K708" s="162" t="s">
        <v>684</v>
      </c>
      <c r="L708" s="199">
        <v>15000000</v>
      </c>
      <c r="M708" s="150" t="s">
        <v>785</v>
      </c>
      <c r="N708" s="151">
        <f t="shared" si="16"/>
        <v>3676.4705882352941</v>
      </c>
      <c r="O708" s="167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spans="1:26">
      <c r="A709" s="145" t="s">
        <v>781</v>
      </c>
      <c r="B709" s="146" t="s">
        <v>118</v>
      </c>
      <c r="C709" s="150" t="s">
        <v>782</v>
      </c>
      <c r="D709" s="143" t="s">
        <v>2059</v>
      </c>
      <c r="E709" s="150" t="s">
        <v>2060</v>
      </c>
      <c r="F709" s="150">
        <v>3</v>
      </c>
      <c r="G709" s="150"/>
      <c r="H709" s="150"/>
      <c r="I709" s="150">
        <v>3</v>
      </c>
      <c r="J709" s="150">
        <v>0</v>
      </c>
      <c r="K709" s="162" t="s">
        <v>684</v>
      </c>
      <c r="L709" s="199">
        <v>15000000</v>
      </c>
      <c r="M709" s="150" t="s">
        <v>785</v>
      </c>
      <c r="N709" s="151">
        <f t="shared" si="16"/>
        <v>3676.4705882352941</v>
      </c>
      <c r="O709" s="167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spans="1:26" ht="28.8">
      <c r="A710" s="145" t="s">
        <v>781</v>
      </c>
      <c r="B710" s="146" t="s">
        <v>118</v>
      </c>
      <c r="C710" s="150" t="s">
        <v>782</v>
      </c>
      <c r="D710" s="143" t="s">
        <v>2061</v>
      </c>
      <c r="E710" s="150" t="s">
        <v>2062</v>
      </c>
      <c r="F710" s="150">
        <v>5</v>
      </c>
      <c r="G710" s="150"/>
      <c r="H710" s="150"/>
      <c r="I710" s="150">
        <v>5</v>
      </c>
      <c r="J710" s="150">
        <v>0</v>
      </c>
      <c r="K710" s="162" t="s">
        <v>684</v>
      </c>
      <c r="L710" s="199">
        <v>9000000</v>
      </c>
      <c r="M710" s="150" t="s">
        <v>785</v>
      </c>
      <c r="N710" s="151">
        <f t="shared" si="16"/>
        <v>3676.4705882352941</v>
      </c>
      <c r="O710" s="167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spans="1:26" ht="28.8">
      <c r="A711" s="145" t="s">
        <v>781</v>
      </c>
      <c r="B711" s="146" t="s">
        <v>118</v>
      </c>
      <c r="C711" s="150" t="s">
        <v>782</v>
      </c>
      <c r="D711" s="143" t="s">
        <v>1102</v>
      </c>
      <c r="E711" s="150" t="s">
        <v>1103</v>
      </c>
      <c r="F711" s="150">
        <v>5</v>
      </c>
      <c r="G711" s="150"/>
      <c r="H711" s="150"/>
      <c r="I711" s="150">
        <v>5</v>
      </c>
      <c r="J711" s="150">
        <v>0</v>
      </c>
      <c r="K711" s="162" t="s">
        <v>684</v>
      </c>
      <c r="L711" s="199">
        <v>9000000</v>
      </c>
      <c r="M711" s="150" t="s">
        <v>785</v>
      </c>
      <c r="N711" s="151">
        <f t="shared" si="16"/>
        <v>3676.4705882352941</v>
      </c>
      <c r="O711" s="167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spans="1:26" ht="28.8">
      <c r="A712" s="145" t="s">
        <v>781</v>
      </c>
      <c r="B712" s="146" t="s">
        <v>118</v>
      </c>
      <c r="C712" s="150" t="s">
        <v>782</v>
      </c>
      <c r="D712" s="143" t="s">
        <v>1102</v>
      </c>
      <c r="E712" s="150" t="s">
        <v>788</v>
      </c>
      <c r="F712" s="150">
        <v>5</v>
      </c>
      <c r="G712" s="150"/>
      <c r="H712" s="150"/>
      <c r="I712" s="150">
        <v>5</v>
      </c>
      <c r="J712" s="150">
        <v>0</v>
      </c>
      <c r="K712" s="162" t="s">
        <v>684</v>
      </c>
      <c r="L712" s="199">
        <v>9000000</v>
      </c>
      <c r="M712" s="150" t="s">
        <v>785</v>
      </c>
      <c r="N712" s="151">
        <f t="shared" si="16"/>
        <v>3676.4705882352941</v>
      </c>
      <c r="O712" s="167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spans="1:26" ht="100.8">
      <c r="A713" s="145" t="s">
        <v>710</v>
      </c>
      <c r="B713" s="146" t="s">
        <v>126</v>
      </c>
      <c r="C713" s="145" t="s">
        <v>707</v>
      </c>
      <c r="D713" s="157" t="s">
        <v>2063</v>
      </c>
      <c r="E713" s="145" t="s">
        <v>1062</v>
      </c>
      <c r="F713" s="145">
        <v>12</v>
      </c>
      <c r="G713" s="145"/>
      <c r="H713" s="145"/>
      <c r="I713" s="150">
        <v>12</v>
      </c>
      <c r="J713" s="150">
        <v>0</v>
      </c>
      <c r="K713" s="150" t="s">
        <v>845</v>
      </c>
      <c r="L713" s="183">
        <v>300</v>
      </c>
      <c r="M713" s="150" t="s">
        <v>615</v>
      </c>
      <c r="N713" s="151">
        <f t="shared" ref="N713:N733" si="17">I713*L713</f>
        <v>3600</v>
      </c>
      <c r="O713" s="152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spans="1:26" ht="100.8">
      <c r="A714" s="145" t="s">
        <v>710</v>
      </c>
      <c r="B714" s="146" t="s">
        <v>126</v>
      </c>
      <c r="C714" s="145" t="s">
        <v>707</v>
      </c>
      <c r="D714" s="157" t="s">
        <v>2064</v>
      </c>
      <c r="E714" s="145" t="s">
        <v>1062</v>
      </c>
      <c r="F714" s="145">
        <v>12</v>
      </c>
      <c r="G714" s="145"/>
      <c r="H714" s="145"/>
      <c r="I714" s="150">
        <v>12</v>
      </c>
      <c r="J714" s="150">
        <v>0</v>
      </c>
      <c r="K714" s="150" t="s">
        <v>845</v>
      </c>
      <c r="L714" s="183">
        <v>300</v>
      </c>
      <c r="M714" s="150" t="s">
        <v>615</v>
      </c>
      <c r="N714" s="151">
        <f t="shared" si="17"/>
        <v>3600</v>
      </c>
      <c r="O714" s="152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spans="1:26">
      <c r="A715" s="145" t="s">
        <v>700</v>
      </c>
      <c r="B715" s="146" t="s">
        <v>124</v>
      </c>
      <c r="C715" s="145" t="s">
        <v>707</v>
      </c>
      <c r="D715" s="157" t="s">
        <v>887</v>
      </c>
      <c r="E715" s="145" t="s">
        <v>2065</v>
      </c>
      <c r="F715" s="145"/>
      <c r="G715" s="145">
        <v>12</v>
      </c>
      <c r="H715" s="145"/>
      <c r="I715" s="145">
        <v>12</v>
      </c>
      <c r="J715" s="145">
        <v>0</v>
      </c>
      <c r="K715" s="158" t="s">
        <v>684</v>
      </c>
      <c r="L715" s="159">
        <v>300</v>
      </c>
      <c r="M715" s="150" t="s">
        <v>615</v>
      </c>
      <c r="N715" s="151">
        <f t="shared" si="17"/>
        <v>3600</v>
      </c>
      <c r="O715" s="152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spans="1:26" ht="28.8">
      <c r="A716" s="145" t="s">
        <v>700</v>
      </c>
      <c r="B716" s="146" t="s">
        <v>124</v>
      </c>
      <c r="C716" s="145" t="s">
        <v>707</v>
      </c>
      <c r="D716" s="157" t="s">
        <v>1441</v>
      </c>
      <c r="E716" s="145" t="s">
        <v>2066</v>
      </c>
      <c r="F716" s="145">
        <v>3</v>
      </c>
      <c r="G716" s="145"/>
      <c r="H716" s="145"/>
      <c r="I716" s="150">
        <v>3</v>
      </c>
      <c r="J716" s="150">
        <v>0</v>
      </c>
      <c r="K716" s="158" t="s">
        <v>684</v>
      </c>
      <c r="L716" s="151">
        <v>1200</v>
      </c>
      <c r="M716" s="150" t="s">
        <v>615</v>
      </c>
      <c r="N716" s="151">
        <f t="shared" si="17"/>
        <v>3600</v>
      </c>
      <c r="O716" s="152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spans="1:26">
      <c r="A717" s="145" t="s">
        <v>832</v>
      </c>
      <c r="B717" s="146" t="s">
        <v>128</v>
      </c>
      <c r="C717" s="150" t="s">
        <v>833</v>
      </c>
      <c r="D717" s="166" t="s">
        <v>1541</v>
      </c>
      <c r="E717" s="160" t="s">
        <v>2067</v>
      </c>
      <c r="F717" s="160"/>
      <c r="G717" s="160">
        <v>3</v>
      </c>
      <c r="H717" s="160"/>
      <c r="I717" s="189">
        <v>3</v>
      </c>
      <c r="J717" s="145">
        <v>0</v>
      </c>
      <c r="K717" s="158" t="s">
        <v>684</v>
      </c>
      <c r="L717" s="151">
        <v>1200</v>
      </c>
      <c r="M717" s="150" t="s">
        <v>615</v>
      </c>
      <c r="N717" s="151">
        <f t="shared" si="17"/>
        <v>3600</v>
      </c>
      <c r="O717" s="167" t="s">
        <v>723</v>
      </c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spans="1:26">
      <c r="A718" s="145" t="s">
        <v>832</v>
      </c>
      <c r="B718" s="146" t="s">
        <v>128</v>
      </c>
      <c r="C718" s="150" t="s">
        <v>833</v>
      </c>
      <c r="D718" s="166" t="s">
        <v>2068</v>
      </c>
      <c r="E718" s="160" t="s">
        <v>2069</v>
      </c>
      <c r="F718" s="160"/>
      <c r="G718" s="160">
        <v>3</v>
      </c>
      <c r="H718" s="160"/>
      <c r="I718" s="189">
        <v>3</v>
      </c>
      <c r="J718" s="145">
        <v>0</v>
      </c>
      <c r="K718" s="158" t="s">
        <v>684</v>
      </c>
      <c r="L718" s="151">
        <v>1200</v>
      </c>
      <c r="M718" s="150" t="s">
        <v>615</v>
      </c>
      <c r="N718" s="151">
        <f t="shared" si="17"/>
        <v>3600</v>
      </c>
      <c r="O718" s="167" t="s">
        <v>723</v>
      </c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spans="1:26">
      <c r="A719" s="145" t="s">
        <v>832</v>
      </c>
      <c r="B719" s="146" t="s">
        <v>128</v>
      </c>
      <c r="C719" s="150" t="s">
        <v>833</v>
      </c>
      <c r="D719" s="166" t="s">
        <v>2070</v>
      </c>
      <c r="E719" s="160" t="s">
        <v>2071</v>
      </c>
      <c r="F719" s="160"/>
      <c r="G719" s="160">
        <v>3</v>
      </c>
      <c r="H719" s="160"/>
      <c r="I719" s="149">
        <v>3</v>
      </c>
      <c r="J719" s="145">
        <v>0</v>
      </c>
      <c r="K719" s="158" t="s">
        <v>684</v>
      </c>
      <c r="L719" s="151">
        <v>1200</v>
      </c>
      <c r="M719" s="150" t="s">
        <v>615</v>
      </c>
      <c r="N719" s="151">
        <f t="shared" si="17"/>
        <v>3600</v>
      </c>
      <c r="O719" s="167" t="s">
        <v>723</v>
      </c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spans="1:26">
      <c r="A720" s="145" t="s">
        <v>832</v>
      </c>
      <c r="B720" s="146" t="s">
        <v>128</v>
      </c>
      <c r="C720" s="150" t="s">
        <v>833</v>
      </c>
      <c r="D720" s="166" t="s">
        <v>1208</v>
      </c>
      <c r="E720" s="160" t="s">
        <v>2072</v>
      </c>
      <c r="F720" s="160"/>
      <c r="G720" s="160">
        <v>3</v>
      </c>
      <c r="H720" s="160"/>
      <c r="I720" s="149">
        <v>3</v>
      </c>
      <c r="J720" s="145">
        <v>0</v>
      </c>
      <c r="K720" s="158" t="s">
        <v>684</v>
      </c>
      <c r="L720" s="151">
        <v>1200</v>
      </c>
      <c r="M720" s="150" t="s">
        <v>615</v>
      </c>
      <c r="N720" s="151">
        <f t="shared" si="17"/>
        <v>3600</v>
      </c>
      <c r="O720" s="167" t="s">
        <v>723</v>
      </c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spans="1:26">
      <c r="A721" s="145" t="s">
        <v>832</v>
      </c>
      <c r="B721" s="146" t="s">
        <v>128</v>
      </c>
      <c r="C721" s="150" t="s">
        <v>833</v>
      </c>
      <c r="D721" s="166" t="s">
        <v>2073</v>
      </c>
      <c r="E721" s="160" t="s">
        <v>2074</v>
      </c>
      <c r="F721" s="160"/>
      <c r="G721" s="160">
        <v>3</v>
      </c>
      <c r="H721" s="160"/>
      <c r="I721" s="149">
        <v>3</v>
      </c>
      <c r="J721" s="145">
        <v>0</v>
      </c>
      <c r="K721" s="158" t="s">
        <v>684</v>
      </c>
      <c r="L721" s="151">
        <v>1200</v>
      </c>
      <c r="M721" s="150" t="s">
        <v>615</v>
      </c>
      <c r="N721" s="151">
        <f t="shared" si="17"/>
        <v>3600</v>
      </c>
      <c r="O721" s="167" t="s">
        <v>723</v>
      </c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spans="1:26">
      <c r="A722" s="145" t="s">
        <v>832</v>
      </c>
      <c r="B722" s="146" t="s">
        <v>128</v>
      </c>
      <c r="C722" s="150" t="s">
        <v>833</v>
      </c>
      <c r="D722" s="166" t="s">
        <v>2075</v>
      </c>
      <c r="E722" s="160" t="s">
        <v>2076</v>
      </c>
      <c r="F722" s="160"/>
      <c r="G722" s="160">
        <v>3</v>
      </c>
      <c r="H722" s="160"/>
      <c r="I722" s="149">
        <v>3</v>
      </c>
      <c r="J722" s="145">
        <v>0</v>
      </c>
      <c r="K722" s="158" t="s">
        <v>684</v>
      </c>
      <c r="L722" s="151">
        <v>1200</v>
      </c>
      <c r="M722" s="150" t="s">
        <v>615</v>
      </c>
      <c r="N722" s="151">
        <f t="shared" si="17"/>
        <v>3600</v>
      </c>
      <c r="O722" s="167" t="s">
        <v>723</v>
      </c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spans="1:26" ht="28.8">
      <c r="A723" s="145" t="s">
        <v>832</v>
      </c>
      <c r="B723" s="146" t="s">
        <v>128</v>
      </c>
      <c r="C723" s="150" t="s">
        <v>833</v>
      </c>
      <c r="D723" s="166" t="s">
        <v>2077</v>
      </c>
      <c r="E723" s="160" t="s">
        <v>2078</v>
      </c>
      <c r="F723" s="160"/>
      <c r="G723" s="160">
        <v>3</v>
      </c>
      <c r="H723" s="160"/>
      <c r="I723" s="149">
        <v>3</v>
      </c>
      <c r="J723" s="145">
        <v>0</v>
      </c>
      <c r="K723" s="158" t="s">
        <v>684</v>
      </c>
      <c r="L723" s="151">
        <v>1200</v>
      </c>
      <c r="M723" s="150" t="s">
        <v>615</v>
      </c>
      <c r="N723" s="151">
        <f t="shared" si="17"/>
        <v>3600</v>
      </c>
      <c r="O723" s="167" t="s">
        <v>723</v>
      </c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spans="1:26">
      <c r="A724" s="145" t="s">
        <v>832</v>
      </c>
      <c r="B724" s="146" t="s">
        <v>128</v>
      </c>
      <c r="C724" s="150" t="s">
        <v>833</v>
      </c>
      <c r="D724" s="166" t="s">
        <v>2079</v>
      </c>
      <c r="E724" s="160" t="s">
        <v>2080</v>
      </c>
      <c r="F724" s="160"/>
      <c r="G724" s="160">
        <v>3</v>
      </c>
      <c r="H724" s="160"/>
      <c r="I724" s="149">
        <v>3</v>
      </c>
      <c r="J724" s="145">
        <v>0</v>
      </c>
      <c r="K724" s="158" t="s">
        <v>684</v>
      </c>
      <c r="L724" s="151">
        <v>1200</v>
      </c>
      <c r="M724" s="150" t="s">
        <v>615</v>
      </c>
      <c r="N724" s="151">
        <f t="shared" si="17"/>
        <v>3600</v>
      </c>
      <c r="O724" s="167" t="s">
        <v>723</v>
      </c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spans="1:26" ht="28.8">
      <c r="A725" s="145" t="s">
        <v>832</v>
      </c>
      <c r="B725" s="146" t="s">
        <v>128</v>
      </c>
      <c r="C725" s="150" t="s">
        <v>833</v>
      </c>
      <c r="D725" s="166" t="s">
        <v>2081</v>
      </c>
      <c r="E725" s="160" t="s">
        <v>2082</v>
      </c>
      <c r="F725" s="160"/>
      <c r="G725" s="160">
        <v>3</v>
      </c>
      <c r="H725" s="160"/>
      <c r="I725" s="149">
        <v>3</v>
      </c>
      <c r="J725" s="145">
        <v>0</v>
      </c>
      <c r="K725" s="158" t="s">
        <v>684</v>
      </c>
      <c r="L725" s="151">
        <v>1200</v>
      </c>
      <c r="M725" s="150" t="s">
        <v>615</v>
      </c>
      <c r="N725" s="151">
        <f t="shared" si="17"/>
        <v>3600</v>
      </c>
      <c r="O725" s="167" t="s">
        <v>723</v>
      </c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spans="1:26">
      <c r="A726" s="145" t="s">
        <v>832</v>
      </c>
      <c r="B726" s="146" t="s">
        <v>128</v>
      </c>
      <c r="C726" s="150" t="s">
        <v>833</v>
      </c>
      <c r="D726" s="166" t="s">
        <v>2083</v>
      </c>
      <c r="E726" s="160" t="s">
        <v>2084</v>
      </c>
      <c r="F726" s="160"/>
      <c r="G726" s="160">
        <v>3</v>
      </c>
      <c r="H726" s="160"/>
      <c r="I726" s="190">
        <v>3</v>
      </c>
      <c r="J726" s="145">
        <v>0</v>
      </c>
      <c r="K726" s="158" t="s">
        <v>684</v>
      </c>
      <c r="L726" s="151">
        <v>1200</v>
      </c>
      <c r="M726" s="150" t="s">
        <v>615</v>
      </c>
      <c r="N726" s="151">
        <f t="shared" si="17"/>
        <v>3600</v>
      </c>
      <c r="O726" s="167" t="s">
        <v>723</v>
      </c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spans="1:26" ht="43.2">
      <c r="A727" s="145" t="s">
        <v>744</v>
      </c>
      <c r="B727" s="146" t="s">
        <v>138</v>
      </c>
      <c r="C727" s="145" t="s">
        <v>2085</v>
      </c>
      <c r="D727" s="184" t="s">
        <v>868</v>
      </c>
      <c r="E727" s="145" t="s">
        <v>1460</v>
      </c>
      <c r="F727" s="145"/>
      <c r="G727" s="145">
        <v>4</v>
      </c>
      <c r="H727" s="145"/>
      <c r="I727" s="145">
        <v>4</v>
      </c>
      <c r="J727" s="187">
        <v>0</v>
      </c>
      <c r="K727" s="162" t="s">
        <v>870</v>
      </c>
      <c r="L727" s="173">
        <v>900</v>
      </c>
      <c r="M727" s="150" t="s">
        <v>615</v>
      </c>
      <c r="N727" s="151">
        <f t="shared" si="17"/>
        <v>3600</v>
      </c>
      <c r="O727" s="167" t="s">
        <v>723</v>
      </c>
      <c r="P727" s="143"/>
      <c r="Q727" s="143"/>
      <c r="R727" s="143"/>
      <c r="S727" s="143"/>
      <c r="T727" s="143"/>
      <c r="U727" s="143"/>
      <c r="V727" s="143"/>
      <c r="W727" s="143"/>
      <c r="X727" s="143"/>
      <c r="Y727" s="186">
        <f>J727*L727</f>
        <v>0</v>
      </c>
      <c r="Z727" s="143"/>
    </row>
    <row r="728" spans="1:26" ht="43.2">
      <c r="A728" s="145" t="s">
        <v>718</v>
      </c>
      <c r="B728" s="146" t="s">
        <v>128</v>
      </c>
      <c r="C728" s="150" t="s">
        <v>2086</v>
      </c>
      <c r="D728" s="143" t="s">
        <v>1578</v>
      </c>
      <c r="E728" s="150" t="s">
        <v>734</v>
      </c>
      <c r="F728" s="150"/>
      <c r="G728" s="150">
        <v>12</v>
      </c>
      <c r="H728" s="150"/>
      <c r="I728" s="150">
        <v>12</v>
      </c>
      <c r="J728" s="150">
        <v>0</v>
      </c>
      <c r="K728" s="150" t="s">
        <v>722</v>
      </c>
      <c r="L728" s="151">
        <v>300</v>
      </c>
      <c r="M728" s="150" t="s">
        <v>615</v>
      </c>
      <c r="N728" s="151">
        <f t="shared" si="17"/>
        <v>3600</v>
      </c>
      <c r="O728" s="167" t="s">
        <v>723</v>
      </c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spans="1:26" ht="43.2">
      <c r="A729" s="145" t="s">
        <v>718</v>
      </c>
      <c r="B729" s="146" t="s">
        <v>128</v>
      </c>
      <c r="C729" s="150" t="s">
        <v>2087</v>
      </c>
      <c r="D729" s="143" t="s">
        <v>2088</v>
      </c>
      <c r="E729" s="150" t="s">
        <v>734</v>
      </c>
      <c r="F729" s="150"/>
      <c r="G729" s="150">
        <v>12</v>
      </c>
      <c r="H729" s="150"/>
      <c r="I729" s="150">
        <v>12</v>
      </c>
      <c r="J729" s="150">
        <v>0</v>
      </c>
      <c r="K729" s="150" t="s">
        <v>722</v>
      </c>
      <c r="L729" s="151">
        <v>300</v>
      </c>
      <c r="M729" s="150" t="s">
        <v>615</v>
      </c>
      <c r="N729" s="151">
        <f t="shared" si="17"/>
        <v>3600</v>
      </c>
      <c r="O729" s="167" t="s">
        <v>723</v>
      </c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spans="1:26" ht="28.8">
      <c r="A730" s="145" t="s">
        <v>680</v>
      </c>
      <c r="B730" s="146" t="s">
        <v>138</v>
      </c>
      <c r="C730" s="150" t="s">
        <v>696</v>
      </c>
      <c r="D730" s="157" t="s">
        <v>2089</v>
      </c>
      <c r="E730" s="145" t="s">
        <v>2090</v>
      </c>
      <c r="F730" s="145">
        <v>2</v>
      </c>
      <c r="G730" s="145"/>
      <c r="H730" s="145"/>
      <c r="I730" s="145">
        <v>2</v>
      </c>
      <c r="J730" s="145"/>
      <c r="K730" s="150" t="s">
        <v>690</v>
      </c>
      <c r="L730" s="151">
        <v>1800</v>
      </c>
      <c r="M730" s="150" t="s">
        <v>615</v>
      </c>
      <c r="N730" s="151">
        <f t="shared" si="17"/>
        <v>3600</v>
      </c>
      <c r="O730" s="152"/>
      <c r="P730" s="143"/>
      <c r="Q730" s="143"/>
      <c r="R730" s="143"/>
      <c r="S730" s="143"/>
      <c r="T730" s="143"/>
      <c r="U730" s="143"/>
      <c r="V730" s="143"/>
      <c r="W730" s="143"/>
      <c r="X730" s="143" t="s">
        <v>699</v>
      </c>
      <c r="Y730" s="143"/>
      <c r="Z730" s="143"/>
    </row>
    <row r="731" spans="1:26" ht="57.6">
      <c r="A731" s="145" t="s">
        <v>680</v>
      </c>
      <c r="B731" s="146" t="s">
        <v>138</v>
      </c>
      <c r="C731" s="150" t="s">
        <v>2091</v>
      </c>
      <c r="D731" s="157" t="s">
        <v>2092</v>
      </c>
      <c r="E731" s="145" t="s">
        <v>2093</v>
      </c>
      <c r="F731" s="145">
        <v>6</v>
      </c>
      <c r="G731" s="145"/>
      <c r="H731" s="145"/>
      <c r="I731" s="145">
        <v>6</v>
      </c>
      <c r="J731" s="145"/>
      <c r="K731" s="150" t="s">
        <v>690</v>
      </c>
      <c r="L731" s="151">
        <v>600</v>
      </c>
      <c r="M731" s="150" t="s">
        <v>615</v>
      </c>
      <c r="N731" s="151">
        <f t="shared" si="17"/>
        <v>3600</v>
      </c>
      <c r="O731" s="152"/>
      <c r="P731" s="143"/>
      <c r="Q731" s="143"/>
      <c r="R731" s="143"/>
      <c r="S731" s="143"/>
      <c r="T731" s="143"/>
      <c r="U731" s="143"/>
      <c r="V731" s="143"/>
      <c r="W731" s="143"/>
      <c r="X731" s="143" t="s">
        <v>2094</v>
      </c>
      <c r="Y731" s="143"/>
      <c r="Z731" s="143"/>
    </row>
    <row r="732" spans="1:26" ht="57.6">
      <c r="A732" s="145" t="s">
        <v>680</v>
      </c>
      <c r="B732" s="146" t="s">
        <v>138</v>
      </c>
      <c r="C732" s="150" t="s">
        <v>2095</v>
      </c>
      <c r="D732" s="157" t="s">
        <v>2092</v>
      </c>
      <c r="E732" s="145" t="s">
        <v>2096</v>
      </c>
      <c r="F732" s="145">
        <v>6</v>
      </c>
      <c r="G732" s="145"/>
      <c r="H732" s="145"/>
      <c r="I732" s="145">
        <v>6</v>
      </c>
      <c r="J732" s="145"/>
      <c r="K732" s="150" t="s">
        <v>690</v>
      </c>
      <c r="L732" s="151">
        <v>600</v>
      </c>
      <c r="M732" s="150" t="s">
        <v>615</v>
      </c>
      <c r="N732" s="151">
        <f t="shared" si="17"/>
        <v>3600</v>
      </c>
      <c r="O732" s="152"/>
      <c r="P732" s="143"/>
      <c r="Q732" s="143"/>
      <c r="R732" s="143"/>
      <c r="S732" s="143"/>
      <c r="T732" s="143"/>
      <c r="U732" s="143"/>
      <c r="V732" s="143"/>
      <c r="W732" s="143"/>
      <c r="X732" s="143" t="s">
        <v>2094</v>
      </c>
      <c r="Y732" s="143"/>
      <c r="Z732" s="143"/>
    </row>
    <row r="733" spans="1:26" ht="72">
      <c r="A733" s="145" t="s">
        <v>981</v>
      </c>
      <c r="B733" s="146" t="s">
        <v>158</v>
      </c>
      <c r="C733" s="150" t="s">
        <v>982</v>
      </c>
      <c r="D733" s="165" t="s">
        <v>1810</v>
      </c>
      <c r="E733" s="150" t="s">
        <v>2097</v>
      </c>
      <c r="F733" s="150"/>
      <c r="G733" s="150"/>
      <c r="H733" s="150">
        <v>9</v>
      </c>
      <c r="I733" s="150">
        <v>9</v>
      </c>
      <c r="J733" s="150">
        <v>3</v>
      </c>
      <c r="K733" s="158" t="s">
        <v>684</v>
      </c>
      <c r="L733" s="151">
        <v>400</v>
      </c>
      <c r="M733" s="150" t="s">
        <v>615</v>
      </c>
      <c r="N733" s="151">
        <f t="shared" si="17"/>
        <v>3600</v>
      </c>
      <c r="O733" s="152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spans="1:26">
      <c r="A734" s="145" t="s">
        <v>781</v>
      </c>
      <c r="B734" s="146" t="s">
        <v>118</v>
      </c>
      <c r="C734" s="150" t="s">
        <v>1815</v>
      </c>
      <c r="D734" s="143" t="s">
        <v>2098</v>
      </c>
      <c r="E734" s="150" t="s">
        <v>2099</v>
      </c>
      <c r="F734" s="150">
        <v>200</v>
      </c>
      <c r="G734" s="150">
        <v>200</v>
      </c>
      <c r="H734" s="150"/>
      <c r="I734" s="150">
        <v>400</v>
      </c>
      <c r="J734" s="150">
        <v>0</v>
      </c>
      <c r="K734" s="162" t="s">
        <v>684</v>
      </c>
      <c r="L734" s="199">
        <v>110000</v>
      </c>
      <c r="M734" s="150" t="s">
        <v>785</v>
      </c>
      <c r="N734" s="151">
        <f>I734*L734/(12240)</f>
        <v>3594.7712418300653</v>
      </c>
      <c r="O734" s="167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spans="1:26">
      <c r="A735" s="145" t="s">
        <v>700</v>
      </c>
      <c r="B735" s="146" t="s">
        <v>124</v>
      </c>
      <c r="C735" s="150" t="s">
        <v>715</v>
      </c>
      <c r="D735" s="163" t="s">
        <v>2100</v>
      </c>
      <c r="E735" s="150"/>
      <c r="F735" s="150">
        <v>2</v>
      </c>
      <c r="G735" s="150"/>
      <c r="H735" s="150"/>
      <c r="I735" s="164">
        <v>2</v>
      </c>
      <c r="J735" s="164"/>
      <c r="K735" s="165" t="s">
        <v>690</v>
      </c>
      <c r="L735" s="151">
        <v>1767</v>
      </c>
      <c r="M735" s="150" t="s">
        <v>615</v>
      </c>
      <c r="N735" s="151">
        <f t="shared" ref="N735:N744" si="18">I735*L735</f>
        <v>3534</v>
      </c>
      <c r="O735" s="152"/>
      <c r="P735" s="143"/>
      <c r="Q735" s="143"/>
      <c r="R735" s="143"/>
      <c r="S735" s="143"/>
      <c r="T735" s="143"/>
      <c r="U735" s="143"/>
      <c r="V735" s="143"/>
      <c r="W735" s="143"/>
      <c r="X735" s="143" t="s">
        <v>717</v>
      </c>
      <c r="Y735" s="143"/>
      <c r="Z735" s="143"/>
    </row>
    <row r="736" spans="1:26">
      <c r="A736" s="145" t="s">
        <v>710</v>
      </c>
      <c r="B736" s="146" t="s">
        <v>126</v>
      </c>
      <c r="C736" s="145" t="s">
        <v>707</v>
      </c>
      <c r="D736" s="157" t="s">
        <v>2101</v>
      </c>
      <c r="E736" s="145" t="s">
        <v>2102</v>
      </c>
      <c r="F736" s="145">
        <v>32</v>
      </c>
      <c r="G736" s="145"/>
      <c r="H736" s="145"/>
      <c r="I736" s="145">
        <v>32</v>
      </c>
      <c r="J736" s="150">
        <v>0</v>
      </c>
      <c r="K736" s="145" t="s">
        <v>845</v>
      </c>
      <c r="L736" s="183">
        <v>110</v>
      </c>
      <c r="M736" s="150" t="s">
        <v>615</v>
      </c>
      <c r="N736" s="151">
        <f t="shared" si="18"/>
        <v>3520</v>
      </c>
      <c r="O736" s="152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spans="1:26">
      <c r="A737" s="145" t="s">
        <v>700</v>
      </c>
      <c r="B737" s="146" t="s">
        <v>124</v>
      </c>
      <c r="C737" s="145" t="s">
        <v>2103</v>
      </c>
      <c r="D737" s="157" t="s">
        <v>2104</v>
      </c>
      <c r="E737" s="145" t="s">
        <v>2105</v>
      </c>
      <c r="F737" s="145">
        <v>1</v>
      </c>
      <c r="G737" s="145"/>
      <c r="H737" s="145"/>
      <c r="I737" s="150">
        <v>1</v>
      </c>
      <c r="J737" s="150">
        <v>0</v>
      </c>
      <c r="K737" s="158" t="s">
        <v>684</v>
      </c>
      <c r="L737" s="151">
        <v>3500</v>
      </c>
      <c r="M737" s="150" t="s">
        <v>615</v>
      </c>
      <c r="N737" s="151">
        <f t="shared" si="18"/>
        <v>3500</v>
      </c>
      <c r="O737" s="152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spans="1:26" ht="115.2">
      <c r="A738" s="145" t="s">
        <v>725</v>
      </c>
      <c r="B738" s="146" t="s">
        <v>128</v>
      </c>
      <c r="C738" s="168" t="s">
        <v>2106</v>
      </c>
      <c r="D738" s="169" t="s">
        <v>727</v>
      </c>
      <c r="E738" s="145" t="s">
        <v>2107</v>
      </c>
      <c r="F738" s="145"/>
      <c r="G738" s="145">
        <v>1</v>
      </c>
      <c r="H738" s="145"/>
      <c r="I738" s="171">
        <v>1</v>
      </c>
      <c r="J738" s="171">
        <v>1</v>
      </c>
      <c r="K738" s="172" t="s">
        <v>729</v>
      </c>
      <c r="L738" s="173">
        <v>3500</v>
      </c>
      <c r="M738" s="150" t="s">
        <v>615</v>
      </c>
      <c r="N738" s="151">
        <f t="shared" si="18"/>
        <v>3500</v>
      </c>
      <c r="O738" s="152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spans="1:26" ht="115.2">
      <c r="A739" s="145" t="s">
        <v>725</v>
      </c>
      <c r="B739" s="146" t="s">
        <v>128</v>
      </c>
      <c r="C739" s="168" t="s">
        <v>2108</v>
      </c>
      <c r="D739" s="169" t="s">
        <v>1351</v>
      </c>
      <c r="E739" s="145" t="s">
        <v>2109</v>
      </c>
      <c r="F739" s="145"/>
      <c r="G739" s="145">
        <v>1</v>
      </c>
      <c r="H739" s="145"/>
      <c r="I739" s="172">
        <v>1</v>
      </c>
      <c r="J739" s="172">
        <v>1</v>
      </c>
      <c r="K739" s="172" t="s">
        <v>729</v>
      </c>
      <c r="L739" s="173">
        <v>3500</v>
      </c>
      <c r="M739" s="150" t="s">
        <v>615</v>
      </c>
      <c r="N739" s="151">
        <f t="shared" si="18"/>
        <v>3500</v>
      </c>
      <c r="O739" s="152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spans="1:26">
      <c r="A740" s="145" t="s">
        <v>700</v>
      </c>
      <c r="B740" s="146" t="s">
        <v>124</v>
      </c>
      <c r="C740" s="145" t="s">
        <v>707</v>
      </c>
      <c r="D740" s="157" t="s">
        <v>887</v>
      </c>
      <c r="E740" s="145" t="s">
        <v>2110</v>
      </c>
      <c r="F740" s="145">
        <v>10</v>
      </c>
      <c r="G740" s="145">
        <v>13</v>
      </c>
      <c r="H740" s="145"/>
      <c r="I740" s="145">
        <v>23</v>
      </c>
      <c r="J740" s="145">
        <v>0</v>
      </c>
      <c r="K740" s="158" t="s">
        <v>684</v>
      </c>
      <c r="L740" s="159">
        <v>150</v>
      </c>
      <c r="M740" s="150" t="s">
        <v>615</v>
      </c>
      <c r="N740" s="151">
        <f t="shared" si="18"/>
        <v>3450</v>
      </c>
      <c r="O740" s="152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spans="1:26">
      <c r="A741" s="145" t="s">
        <v>700</v>
      </c>
      <c r="B741" s="146" t="s">
        <v>124</v>
      </c>
      <c r="C741" s="150" t="s">
        <v>715</v>
      </c>
      <c r="D741" s="163" t="s">
        <v>2111</v>
      </c>
      <c r="E741" s="150"/>
      <c r="F741" s="150">
        <v>1</v>
      </c>
      <c r="G741" s="150"/>
      <c r="H741" s="150"/>
      <c r="I741" s="164">
        <v>1</v>
      </c>
      <c r="J741" s="164"/>
      <c r="K741" s="165" t="s">
        <v>690</v>
      </c>
      <c r="L741" s="151">
        <v>3447</v>
      </c>
      <c r="M741" s="150" t="s">
        <v>615</v>
      </c>
      <c r="N741" s="151">
        <f t="shared" si="18"/>
        <v>3447</v>
      </c>
      <c r="O741" s="152"/>
      <c r="P741" s="143"/>
      <c r="Q741" s="143"/>
      <c r="R741" s="143"/>
      <c r="S741" s="143"/>
      <c r="T741" s="143"/>
      <c r="U741" s="143"/>
      <c r="V741" s="143"/>
      <c r="W741" s="143"/>
      <c r="X741" s="143" t="s">
        <v>717</v>
      </c>
      <c r="Y741" s="143"/>
      <c r="Z741" s="143"/>
    </row>
    <row r="742" spans="1:26" ht="57.6">
      <c r="A742" s="145" t="s">
        <v>718</v>
      </c>
      <c r="B742" s="146" t="s">
        <v>128</v>
      </c>
      <c r="C742" s="150" t="s">
        <v>1146</v>
      </c>
      <c r="D742" s="143" t="s">
        <v>791</v>
      </c>
      <c r="E742" s="150" t="s">
        <v>756</v>
      </c>
      <c r="F742" s="150"/>
      <c r="G742" s="150">
        <v>4</v>
      </c>
      <c r="H742" s="150"/>
      <c r="I742" s="150">
        <v>4</v>
      </c>
      <c r="J742" s="150">
        <v>0</v>
      </c>
      <c r="K742" s="150" t="s">
        <v>722</v>
      </c>
      <c r="L742" s="151">
        <v>850</v>
      </c>
      <c r="M742" s="150" t="s">
        <v>615</v>
      </c>
      <c r="N742" s="151">
        <f t="shared" si="18"/>
        <v>3400</v>
      </c>
      <c r="O742" s="167" t="s">
        <v>723</v>
      </c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spans="1:26" ht="115.2">
      <c r="A743" s="145" t="s">
        <v>725</v>
      </c>
      <c r="B743" s="146" t="s">
        <v>128</v>
      </c>
      <c r="C743" s="168" t="s">
        <v>2112</v>
      </c>
      <c r="D743" s="169" t="s">
        <v>841</v>
      </c>
      <c r="E743" s="145" t="s">
        <v>2113</v>
      </c>
      <c r="F743" s="145"/>
      <c r="G743" s="145">
        <v>1</v>
      </c>
      <c r="H743" s="145"/>
      <c r="I743" s="172">
        <v>1</v>
      </c>
      <c r="J743" s="172">
        <v>1</v>
      </c>
      <c r="K743" s="172" t="s">
        <v>729</v>
      </c>
      <c r="L743" s="173">
        <v>3400</v>
      </c>
      <c r="M743" s="150" t="s">
        <v>615</v>
      </c>
      <c r="N743" s="151">
        <f t="shared" si="18"/>
        <v>3400</v>
      </c>
      <c r="O743" s="152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spans="1:26" ht="115.2">
      <c r="A744" s="145" t="s">
        <v>725</v>
      </c>
      <c r="B744" s="146" t="s">
        <v>128</v>
      </c>
      <c r="C744" s="168" t="s">
        <v>2114</v>
      </c>
      <c r="D744" s="169" t="s">
        <v>841</v>
      </c>
      <c r="E744" s="145" t="s">
        <v>2115</v>
      </c>
      <c r="F744" s="145"/>
      <c r="G744" s="145">
        <v>1</v>
      </c>
      <c r="H744" s="145"/>
      <c r="I744" s="172">
        <v>1</v>
      </c>
      <c r="J744" s="172">
        <v>1</v>
      </c>
      <c r="K744" s="172" t="s">
        <v>729</v>
      </c>
      <c r="L744" s="173">
        <v>3400</v>
      </c>
      <c r="M744" s="150" t="s">
        <v>615</v>
      </c>
      <c r="N744" s="151">
        <f t="shared" si="18"/>
        <v>3400</v>
      </c>
      <c r="O744" s="152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spans="1:26">
      <c r="A745" s="145" t="s">
        <v>781</v>
      </c>
      <c r="B745" s="146" t="s">
        <v>118</v>
      </c>
      <c r="C745" s="150" t="s">
        <v>1815</v>
      </c>
      <c r="D745" s="143" t="s">
        <v>2116</v>
      </c>
      <c r="E745" s="150" t="s">
        <v>2117</v>
      </c>
      <c r="F745" s="150"/>
      <c r="G745" s="150">
        <v>200</v>
      </c>
      <c r="H745" s="150"/>
      <c r="I745" s="150">
        <v>200</v>
      </c>
      <c r="J745" s="150">
        <v>0</v>
      </c>
      <c r="K745" s="162" t="s">
        <v>684</v>
      </c>
      <c r="L745" s="199">
        <v>200000</v>
      </c>
      <c r="M745" s="150" t="s">
        <v>785</v>
      </c>
      <c r="N745" s="151">
        <f>I745*L745/(12240)</f>
        <v>3267.9738562091502</v>
      </c>
      <c r="O745" s="167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spans="1:26">
      <c r="A746" s="145" t="s">
        <v>781</v>
      </c>
      <c r="B746" s="146" t="s">
        <v>118</v>
      </c>
      <c r="C746" s="150" t="s">
        <v>1815</v>
      </c>
      <c r="D746" s="143" t="s">
        <v>2118</v>
      </c>
      <c r="E746" s="150" t="s">
        <v>2119</v>
      </c>
      <c r="F746" s="150">
        <v>20</v>
      </c>
      <c r="G746" s="150"/>
      <c r="H746" s="150"/>
      <c r="I746" s="150">
        <v>20</v>
      </c>
      <c r="J746" s="150">
        <v>0</v>
      </c>
      <c r="K746" s="162" t="s">
        <v>684</v>
      </c>
      <c r="L746" s="199">
        <v>2000000</v>
      </c>
      <c r="M746" s="150" t="s">
        <v>785</v>
      </c>
      <c r="N746" s="151">
        <f>I746*L746/(12240)</f>
        <v>3267.9738562091502</v>
      </c>
      <c r="O746" s="167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spans="1:26" ht="28.8">
      <c r="A747" s="145" t="s">
        <v>781</v>
      </c>
      <c r="B747" s="146" t="s">
        <v>118</v>
      </c>
      <c r="C747" s="150" t="s">
        <v>1815</v>
      </c>
      <c r="D747" s="143" t="s">
        <v>2120</v>
      </c>
      <c r="E747" s="150" t="s">
        <v>2121</v>
      </c>
      <c r="F747" s="150">
        <v>20</v>
      </c>
      <c r="G747" s="150"/>
      <c r="H747" s="150"/>
      <c r="I747" s="150">
        <v>20</v>
      </c>
      <c r="J747" s="150">
        <v>0</v>
      </c>
      <c r="K747" s="162" t="s">
        <v>684</v>
      </c>
      <c r="L747" s="199">
        <v>2000000</v>
      </c>
      <c r="M747" s="150" t="s">
        <v>785</v>
      </c>
      <c r="N747" s="151">
        <f>I747*L747/(12240)</f>
        <v>3267.9738562091502</v>
      </c>
      <c r="O747" s="167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spans="1:26" ht="28.8">
      <c r="A748" s="145" t="s">
        <v>781</v>
      </c>
      <c r="B748" s="146" t="s">
        <v>118</v>
      </c>
      <c r="C748" s="150" t="s">
        <v>1815</v>
      </c>
      <c r="D748" s="143" t="s">
        <v>2120</v>
      </c>
      <c r="E748" s="150" t="s">
        <v>2122</v>
      </c>
      <c r="F748" s="150">
        <v>20</v>
      </c>
      <c r="G748" s="150"/>
      <c r="H748" s="150"/>
      <c r="I748" s="150">
        <v>20</v>
      </c>
      <c r="J748" s="150">
        <v>0</v>
      </c>
      <c r="K748" s="162" t="s">
        <v>684</v>
      </c>
      <c r="L748" s="199">
        <v>2000000</v>
      </c>
      <c r="M748" s="150" t="s">
        <v>785</v>
      </c>
      <c r="N748" s="151">
        <f>I748*L748/(12240)</f>
        <v>3267.9738562091502</v>
      </c>
      <c r="O748" s="167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spans="1:26" ht="100.8">
      <c r="A749" s="145" t="s">
        <v>710</v>
      </c>
      <c r="B749" s="146" t="s">
        <v>126</v>
      </c>
      <c r="C749" s="145" t="s">
        <v>707</v>
      </c>
      <c r="D749" s="157" t="s">
        <v>2123</v>
      </c>
      <c r="E749" s="145" t="s">
        <v>1062</v>
      </c>
      <c r="F749" s="145">
        <v>8</v>
      </c>
      <c r="G749" s="145"/>
      <c r="H749" s="145"/>
      <c r="I749" s="150">
        <v>8</v>
      </c>
      <c r="J749" s="150">
        <v>0</v>
      </c>
      <c r="K749" s="150" t="s">
        <v>845</v>
      </c>
      <c r="L749" s="183">
        <v>400</v>
      </c>
      <c r="M749" s="150" t="s">
        <v>615</v>
      </c>
      <c r="N749" s="151">
        <f t="shared" ref="N749:N765" si="19">I749*L749</f>
        <v>3200</v>
      </c>
      <c r="O749" s="152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spans="1:26" ht="43.2">
      <c r="A750" s="145" t="s">
        <v>710</v>
      </c>
      <c r="B750" s="146" t="s">
        <v>126</v>
      </c>
      <c r="C750" s="145" t="s">
        <v>707</v>
      </c>
      <c r="D750" s="157" t="s">
        <v>2124</v>
      </c>
      <c r="E750" s="145" t="s">
        <v>2125</v>
      </c>
      <c r="F750" s="145">
        <v>80</v>
      </c>
      <c r="G750" s="145"/>
      <c r="H750" s="145"/>
      <c r="I750" s="150">
        <v>80</v>
      </c>
      <c r="J750" s="150">
        <v>0</v>
      </c>
      <c r="K750" s="150" t="s">
        <v>845</v>
      </c>
      <c r="L750" s="183">
        <v>40</v>
      </c>
      <c r="M750" s="150" t="s">
        <v>615</v>
      </c>
      <c r="N750" s="151">
        <f t="shared" si="19"/>
        <v>3200</v>
      </c>
      <c r="O750" s="152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spans="1:26" ht="43.2">
      <c r="A751" s="145" t="s">
        <v>710</v>
      </c>
      <c r="B751" s="146" t="s">
        <v>126</v>
      </c>
      <c r="C751" s="145" t="s">
        <v>707</v>
      </c>
      <c r="D751" s="157" t="s">
        <v>2126</v>
      </c>
      <c r="E751" s="145" t="s">
        <v>2127</v>
      </c>
      <c r="F751" s="145">
        <v>80</v>
      </c>
      <c r="G751" s="145"/>
      <c r="H751" s="145"/>
      <c r="I751" s="150">
        <v>80</v>
      </c>
      <c r="J751" s="150">
        <v>0</v>
      </c>
      <c r="K751" s="150" t="s">
        <v>845</v>
      </c>
      <c r="L751" s="183">
        <v>40</v>
      </c>
      <c r="M751" s="150" t="s">
        <v>615</v>
      </c>
      <c r="N751" s="151">
        <f t="shared" si="19"/>
        <v>3200</v>
      </c>
      <c r="O751" s="152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spans="1:26" ht="43.2">
      <c r="A752" s="145" t="s">
        <v>710</v>
      </c>
      <c r="B752" s="146" t="s">
        <v>126</v>
      </c>
      <c r="C752" s="145" t="s">
        <v>707</v>
      </c>
      <c r="D752" s="157" t="s">
        <v>2128</v>
      </c>
      <c r="E752" s="145" t="s">
        <v>2129</v>
      </c>
      <c r="F752" s="145">
        <v>80</v>
      </c>
      <c r="G752" s="145"/>
      <c r="H752" s="145"/>
      <c r="I752" s="150">
        <v>80</v>
      </c>
      <c r="J752" s="150">
        <v>0</v>
      </c>
      <c r="K752" s="150" t="s">
        <v>845</v>
      </c>
      <c r="L752" s="183">
        <v>40</v>
      </c>
      <c r="M752" s="150" t="s">
        <v>615</v>
      </c>
      <c r="N752" s="151">
        <f t="shared" si="19"/>
        <v>3200</v>
      </c>
      <c r="O752" s="152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spans="1:26" ht="28.8">
      <c r="A753" s="145" t="s">
        <v>700</v>
      </c>
      <c r="B753" s="146" t="s">
        <v>124</v>
      </c>
      <c r="C753" s="145" t="s">
        <v>2130</v>
      </c>
      <c r="D753" s="157" t="s">
        <v>2131</v>
      </c>
      <c r="E753" s="145" t="s">
        <v>2132</v>
      </c>
      <c r="F753" s="145">
        <v>2</v>
      </c>
      <c r="G753" s="145"/>
      <c r="H753" s="145"/>
      <c r="I753" s="150">
        <v>2</v>
      </c>
      <c r="J753" s="150">
        <v>0</v>
      </c>
      <c r="K753" s="158" t="s">
        <v>684</v>
      </c>
      <c r="L753" s="151">
        <v>1600</v>
      </c>
      <c r="M753" s="150" t="s">
        <v>615</v>
      </c>
      <c r="N753" s="151">
        <f t="shared" si="19"/>
        <v>3200</v>
      </c>
      <c r="O753" s="152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spans="1:26" ht="28.8">
      <c r="A754" s="145" t="s">
        <v>700</v>
      </c>
      <c r="B754" s="146" t="s">
        <v>124</v>
      </c>
      <c r="C754" s="145" t="s">
        <v>2133</v>
      </c>
      <c r="D754" s="157" t="s">
        <v>2134</v>
      </c>
      <c r="E754" s="145" t="s">
        <v>1563</v>
      </c>
      <c r="F754" s="145">
        <v>1</v>
      </c>
      <c r="G754" s="145"/>
      <c r="H754" s="145"/>
      <c r="I754" s="150">
        <v>1</v>
      </c>
      <c r="J754" s="150">
        <v>0</v>
      </c>
      <c r="K754" s="158" t="s">
        <v>684</v>
      </c>
      <c r="L754" s="151">
        <v>3200</v>
      </c>
      <c r="M754" s="150" t="s">
        <v>615</v>
      </c>
      <c r="N754" s="151">
        <f t="shared" si="19"/>
        <v>3200</v>
      </c>
      <c r="O754" s="152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spans="1:26" ht="28.8">
      <c r="A755" s="145" t="s">
        <v>700</v>
      </c>
      <c r="B755" s="146" t="s">
        <v>124</v>
      </c>
      <c r="C755" s="145" t="s">
        <v>707</v>
      </c>
      <c r="D755" s="157" t="s">
        <v>2135</v>
      </c>
      <c r="E755" s="145" t="s">
        <v>2136</v>
      </c>
      <c r="F755" s="145">
        <v>1</v>
      </c>
      <c r="G755" s="145"/>
      <c r="H755" s="145"/>
      <c r="I755" s="150">
        <v>1</v>
      </c>
      <c r="J755" s="150">
        <v>0</v>
      </c>
      <c r="K755" s="158" t="s">
        <v>684</v>
      </c>
      <c r="L755" s="151">
        <v>3200</v>
      </c>
      <c r="M755" s="150" t="s">
        <v>615</v>
      </c>
      <c r="N755" s="151">
        <f t="shared" si="19"/>
        <v>3200</v>
      </c>
      <c r="O755" s="152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spans="1:26" ht="28.8">
      <c r="A756" s="145" t="s">
        <v>832</v>
      </c>
      <c r="B756" s="146" t="s">
        <v>128</v>
      </c>
      <c r="C756" s="150" t="s">
        <v>833</v>
      </c>
      <c r="D756" s="166" t="s">
        <v>2137</v>
      </c>
      <c r="E756" s="160" t="s">
        <v>2138</v>
      </c>
      <c r="F756" s="160"/>
      <c r="G756" s="160">
        <v>4</v>
      </c>
      <c r="H756" s="160"/>
      <c r="I756" s="189">
        <v>4</v>
      </c>
      <c r="J756" s="145">
        <v>0</v>
      </c>
      <c r="K756" s="158" t="s">
        <v>684</v>
      </c>
      <c r="L756" s="151">
        <v>800</v>
      </c>
      <c r="M756" s="150" t="s">
        <v>615</v>
      </c>
      <c r="N756" s="151">
        <f t="shared" si="19"/>
        <v>3200</v>
      </c>
      <c r="O756" s="167" t="s">
        <v>723</v>
      </c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spans="1:26">
      <c r="A757" s="145" t="s">
        <v>832</v>
      </c>
      <c r="B757" s="146" t="s">
        <v>128</v>
      </c>
      <c r="C757" s="150" t="s">
        <v>833</v>
      </c>
      <c r="D757" s="166" t="s">
        <v>2139</v>
      </c>
      <c r="E757" s="160" t="s">
        <v>2140</v>
      </c>
      <c r="F757" s="160"/>
      <c r="G757" s="160">
        <v>1</v>
      </c>
      <c r="H757" s="160"/>
      <c r="I757" s="189">
        <v>1</v>
      </c>
      <c r="J757" s="145">
        <v>0</v>
      </c>
      <c r="K757" s="158" t="s">
        <v>684</v>
      </c>
      <c r="L757" s="151">
        <v>3200</v>
      </c>
      <c r="M757" s="150" t="s">
        <v>615</v>
      </c>
      <c r="N757" s="151">
        <f t="shared" si="19"/>
        <v>3200</v>
      </c>
      <c r="O757" s="167" t="s">
        <v>723</v>
      </c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spans="1:26">
      <c r="A758" s="145" t="s">
        <v>832</v>
      </c>
      <c r="B758" s="146" t="s">
        <v>128</v>
      </c>
      <c r="C758" s="150" t="s">
        <v>833</v>
      </c>
      <c r="D758" s="166" t="s">
        <v>2141</v>
      </c>
      <c r="E758" s="160" t="s">
        <v>2142</v>
      </c>
      <c r="F758" s="160"/>
      <c r="G758" s="160">
        <v>1</v>
      </c>
      <c r="H758" s="160"/>
      <c r="I758" s="149">
        <v>1</v>
      </c>
      <c r="J758" s="145">
        <v>0</v>
      </c>
      <c r="K758" s="158" t="s">
        <v>684</v>
      </c>
      <c r="L758" s="151">
        <v>3200</v>
      </c>
      <c r="M758" s="150" t="s">
        <v>615</v>
      </c>
      <c r="N758" s="151">
        <f t="shared" si="19"/>
        <v>3200</v>
      </c>
      <c r="O758" s="167" t="s">
        <v>723</v>
      </c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spans="1:26">
      <c r="A759" s="145" t="s">
        <v>832</v>
      </c>
      <c r="B759" s="146" t="s">
        <v>128</v>
      </c>
      <c r="C759" s="150" t="s">
        <v>833</v>
      </c>
      <c r="D759" s="166" t="s">
        <v>2143</v>
      </c>
      <c r="E759" s="160" t="s">
        <v>2144</v>
      </c>
      <c r="F759" s="160"/>
      <c r="G759" s="160">
        <v>1</v>
      </c>
      <c r="H759" s="160"/>
      <c r="I759" s="149">
        <v>1</v>
      </c>
      <c r="J759" s="145">
        <v>0</v>
      </c>
      <c r="K759" s="158" t="s">
        <v>684</v>
      </c>
      <c r="L759" s="151">
        <v>3200</v>
      </c>
      <c r="M759" s="150" t="s">
        <v>615</v>
      </c>
      <c r="N759" s="151">
        <f t="shared" si="19"/>
        <v>3200</v>
      </c>
      <c r="O759" s="167" t="s">
        <v>723</v>
      </c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spans="1:26" ht="28.8">
      <c r="A760" s="145" t="s">
        <v>832</v>
      </c>
      <c r="B760" s="146" t="s">
        <v>128</v>
      </c>
      <c r="C760" s="150" t="s">
        <v>833</v>
      </c>
      <c r="D760" s="166" t="s">
        <v>2145</v>
      </c>
      <c r="E760" s="160" t="s">
        <v>2146</v>
      </c>
      <c r="F760" s="160"/>
      <c r="G760" s="160">
        <v>1</v>
      </c>
      <c r="H760" s="160"/>
      <c r="I760" s="149">
        <v>1</v>
      </c>
      <c r="J760" s="145">
        <v>0</v>
      </c>
      <c r="K760" s="158" t="s">
        <v>684</v>
      </c>
      <c r="L760" s="151">
        <v>3200</v>
      </c>
      <c r="M760" s="150" t="s">
        <v>615</v>
      </c>
      <c r="N760" s="151">
        <f t="shared" si="19"/>
        <v>3200</v>
      </c>
      <c r="O760" s="167" t="s">
        <v>723</v>
      </c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spans="1:26">
      <c r="A761" s="145" t="s">
        <v>832</v>
      </c>
      <c r="B761" s="146" t="s">
        <v>128</v>
      </c>
      <c r="C761" s="150" t="s">
        <v>833</v>
      </c>
      <c r="D761" s="166" t="s">
        <v>2147</v>
      </c>
      <c r="E761" s="160" t="s">
        <v>2148</v>
      </c>
      <c r="F761" s="160"/>
      <c r="G761" s="160">
        <v>1</v>
      </c>
      <c r="H761" s="160"/>
      <c r="I761" s="190">
        <v>1</v>
      </c>
      <c r="J761" s="145">
        <v>0</v>
      </c>
      <c r="K761" s="158" t="s">
        <v>684</v>
      </c>
      <c r="L761" s="151">
        <v>3200</v>
      </c>
      <c r="M761" s="150" t="s">
        <v>615</v>
      </c>
      <c r="N761" s="151">
        <f t="shared" si="19"/>
        <v>3200</v>
      </c>
      <c r="O761" s="167" t="s">
        <v>723</v>
      </c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spans="1:26" ht="28.8">
      <c r="A762" s="145" t="s">
        <v>744</v>
      </c>
      <c r="B762" s="146" t="s">
        <v>138</v>
      </c>
      <c r="C762" s="160" t="s">
        <v>2149</v>
      </c>
      <c r="D762" s="184" t="s">
        <v>868</v>
      </c>
      <c r="E762" s="145" t="s">
        <v>2150</v>
      </c>
      <c r="F762" s="145"/>
      <c r="G762" s="145">
        <v>4</v>
      </c>
      <c r="H762" s="145"/>
      <c r="I762" s="145">
        <v>4</v>
      </c>
      <c r="J762" s="187">
        <v>0</v>
      </c>
      <c r="K762" s="162" t="s">
        <v>870</v>
      </c>
      <c r="L762" s="173">
        <v>800</v>
      </c>
      <c r="M762" s="150" t="s">
        <v>615</v>
      </c>
      <c r="N762" s="151">
        <f t="shared" si="19"/>
        <v>3200</v>
      </c>
      <c r="O762" s="167" t="s">
        <v>723</v>
      </c>
      <c r="P762" s="143"/>
      <c r="Q762" s="143"/>
      <c r="R762" s="143"/>
      <c r="S762" s="143"/>
      <c r="T762" s="143"/>
      <c r="U762" s="143"/>
      <c r="V762" s="143"/>
      <c r="W762" s="143"/>
      <c r="X762" s="143"/>
      <c r="Y762" s="186">
        <f>J762*L762</f>
        <v>0</v>
      </c>
      <c r="Z762" s="143"/>
    </row>
    <row r="763" spans="1:26" ht="115.2">
      <c r="A763" s="145" t="s">
        <v>725</v>
      </c>
      <c r="B763" s="146" t="s">
        <v>128</v>
      </c>
      <c r="C763" s="168" t="s">
        <v>2151</v>
      </c>
      <c r="D763" s="169" t="s">
        <v>841</v>
      </c>
      <c r="E763" s="145" t="s">
        <v>2152</v>
      </c>
      <c r="F763" s="145"/>
      <c r="G763" s="145">
        <v>1</v>
      </c>
      <c r="H763" s="145"/>
      <c r="I763" s="172">
        <v>1</v>
      </c>
      <c r="J763" s="172">
        <v>1</v>
      </c>
      <c r="K763" s="172" t="s">
        <v>729</v>
      </c>
      <c r="L763" s="173">
        <v>3200</v>
      </c>
      <c r="M763" s="150" t="s">
        <v>615</v>
      </c>
      <c r="N763" s="151">
        <f t="shared" si="19"/>
        <v>3200</v>
      </c>
      <c r="O763" s="152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spans="1:26" ht="115.2">
      <c r="A764" s="145" t="s">
        <v>725</v>
      </c>
      <c r="B764" s="146" t="s">
        <v>128</v>
      </c>
      <c r="C764" s="168" t="s">
        <v>2153</v>
      </c>
      <c r="D764" s="169" t="s">
        <v>841</v>
      </c>
      <c r="E764" s="145" t="s">
        <v>2154</v>
      </c>
      <c r="F764" s="145"/>
      <c r="G764" s="145">
        <v>1</v>
      </c>
      <c r="H764" s="145"/>
      <c r="I764" s="172">
        <v>1</v>
      </c>
      <c r="J764" s="172">
        <v>1</v>
      </c>
      <c r="K764" s="172" t="s">
        <v>729</v>
      </c>
      <c r="L764" s="173">
        <v>3200</v>
      </c>
      <c r="M764" s="150" t="s">
        <v>615</v>
      </c>
      <c r="N764" s="151">
        <f t="shared" si="19"/>
        <v>3200</v>
      </c>
      <c r="O764" s="152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spans="1:26" ht="72">
      <c r="A765" s="145" t="s">
        <v>981</v>
      </c>
      <c r="B765" s="146" t="s">
        <v>158</v>
      </c>
      <c r="C765" s="150" t="s">
        <v>982</v>
      </c>
      <c r="D765" s="165" t="s">
        <v>1810</v>
      </c>
      <c r="E765" s="150" t="s">
        <v>2155</v>
      </c>
      <c r="F765" s="150"/>
      <c r="G765" s="150"/>
      <c r="H765" s="150">
        <v>4</v>
      </c>
      <c r="I765" s="150">
        <v>4</v>
      </c>
      <c r="J765" s="150">
        <v>0</v>
      </c>
      <c r="K765" s="158" t="s">
        <v>684</v>
      </c>
      <c r="L765" s="151">
        <v>800</v>
      </c>
      <c r="M765" s="150" t="s">
        <v>615</v>
      </c>
      <c r="N765" s="151">
        <f t="shared" si="19"/>
        <v>3200</v>
      </c>
      <c r="O765" s="152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spans="1:26" ht="57.6">
      <c r="A766" s="200" t="s">
        <v>781</v>
      </c>
      <c r="B766" s="200" t="s">
        <v>118</v>
      </c>
      <c r="C766" s="200" t="s">
        <v>2156</v>
      </c>
      <c r="D766" s="205" t="s">
        <v>2157</v>
      </c>
      <c r="E766" s="200" t="s">
        <v>2158</v>
      </c>
      <c r="F766" s="200"/>
      <c r="G766" s="200"/>
      <c r="H766" s="200"/>
      <c r="I766" s="200">
        <v>0</v>
      </c>
      <c r="J766" s="200">
        <v>0</v>
      </c>
      <c r="K766" s="162" t="s">
        <v>684</v>
      </c>
      <c r="L766" s="199">
        <v>1929000</v>
      </c>
      <c r="M766" s="150" t="s">
        <v>785</v>
      </c>
      <c r="N766" s="151">
        <f>I766*L766/(12240)</f>
        <v>0</v>
      </c>
      <c r="O766" s="152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spans="1:26">
      <c r="A767" s="145" t="s">
        <v>700</v>
      </c>
      <c r="B767" s="146" t="s">
        <v>124</v>
      </c>
      <c r="C767" s="150" t="s">
        <v>715</v>
      </c>
      <c r="D767" s="163" t="s">
        <v>2159</v>
      </c>
      <c r="E767" s="150"/>
      <c r="F767" s="150">
        <v>1</v>
      </c>
      <c r="G767" s="150"/>
      <c r="H767" s="150"/>
      <c r="I767" s="164">
        <v>1</v>
      </c>
      <c r="J767" s="164"/>
      <c r="K767" s="165" t="s">
        <v>690</v>
      </c>
      <c r="L767" s="151">
        <v>3118</v>
      </c>
      <c r="M767" s="150" t="s">
        <v>615</v>
      </c>
      <c r="N767" s="151">
        <f>I767*L767</f>
        <v>3118</v>
      </c>
      <c r="O767" s="152"/>
      <c r="P767" s="143"/>
      <c r="Q767" s="143"/>
      <c r="R767" s="143"/>
      <c r="S767" s="143"/>
      <c r="T767" s="143"/>
      <c r="U767" s="143"/>
      <c r="V767" s="143"/>
      <c r="W767" s="143"/>
      <c r="X767" s="143" t="s">
        <v>717</v>
      </c>
      <c r="Y767" s="143"/>
      <c r="Z767" s="143"/>
    </row>
    <row r="768" spans="1:26" ht="28.8">
      <c r="A768" s="145" t="s">
        <v>781</v>
      </c>
      <c r="B768" s="146" t="s">
        <v>118</v>
      </c>
      <c r="C768" s="150" t="s">
        <v>782</v>
      </c>
      <c r="D768" s="143" t="s">
        <v>2160</v>
      </c>
      <c r="E768" s="150" t="s">
        <v>2161</v>
      </c>
      <c r="F768" s="150"/>
      <c r="G768" s="150">
        <v>10</v>
      </c>
      <c r="H768" s="150"/>
      <c r="I768" s="150">
        <v>10</v>
      </c>
      <c r="J768" s="150">
        <v>0</v>
      </c>
      <c r="K768" s="162" t="s">
        <v>684</v>
      </c>
      <c r="L768" s="199">
        <v>3800000</v>
      </c>
      <c r="M768" s="150" t="s">
        <v>785</v>
      </c>
      <c r="N768" s="151">
        <f>I768*L768/(12240)</f>
        <v>3104.5751633986929</v>
      </c>
      <c r="O768" s="167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spans="1:26">
      <c r="A769" s="145" t="s">
        <v>781</v>
      </c>
      <c r="B769" s="146" t="s">
        <v>118</v>
      </c>
      <c r="C769" s="150" t="s">
        <v>782</v>
      </c>
      <c r="D769" s="143" t="s">
        <v>2162</v>
      </c>
      <c r="E769" s="150" t="s">
        <v>2163</v>
      </c>
      <c r="F769" s="150"/>
      <c r="G769" s="150">
        <v>10</v>
      </c>
      <c r="H769" s="150"/>
      <c r="I769" s="150">
        <v>10</v>
      </c>
      <c r="J769" s="150">
        <v>0</v>
      </c>
      <c r="K769" s="162" t="s">
        <v>684</v>
      </c>
      <c r="L769" s="199">
        <v>3800000</v>
      </c>
      <c r="M769" s="150" t="s">
        <v>785</v>
      </c>
      <c r="N769" s="151">
        <f>I769*L769/(12240)</f>
        <v>3104.5751633986929</v>
      </c>
      <c r="O769" s="167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spans="1:26">
      <c r="A770" s="145" t="s">
        <v>700</v>
      </c>
      <c r="B770" s="146" t="s">
        <v>124</v>
      </c>
      <c r="C770" s="150" t="s">
        <v>715</v>
      </c>
      <c r="D770" s="163" t="s">
        <v>2164</v>
      </c>
      <c r="E770" s="150"/>
      <c r="F770" s="150">
        <v>2</v>
      </c>
      <c r="G770" s="150"/>
      <c r="H770" s="150"/>
      <c r="I770" s="164">
        <v>2</v>
      </c>
      <c r="J770" s="164"/>
      <c r="K770" s="165" t="s">
        <v>690</v>
      </c>
      <c r="L770" s="151">
        <v>1541</v>
      </c>
      <c r="M770" s="150" t="s">
        <v>615</v>
      </c>
      <c r="N770" s="151">
        <f t="shared" ref="N770:N797" si="20">I770*L770</f>
        <v>3082</v>
      </c>
      <c r="O770" s="152"/>
      <c r="P770" s="143"/>
      <c r="Q770" s="143"/>
      <c r="R770" s="143"/>
      <c r="S770" s="143"/>
      <c r="T770" s="143"/>
      <c r="U770" s="143"/>
      <c r="V770" s="143"/>
      <c r="W770" s="143"/>
      <c r="X770" s="143" t="s">
        <v>717</v>
      </c>
      <c r="Y770" s="143"/>
      <c r="Z770" s="143"/>
    </row>
    <row r="771" spans="1:26">
      <c r="A771" s="145" t="s">
        <v>744</v>
      </c>
      <c r="B771" s="146" t="s">
        <v>138</v>
      </c>
      <c r="C771" s="160" t="s">
        <v>2165</v>
      </c>
      <c r="D771" s="184" t="s">
        <v>1031</v>
      </c>
      <c r="E771" s="160" t="s">
        <v>1949</v>
      </c>
      <c r="F771" s="160"/>
      <c r="G771" s="160">
        <v>204</v>
      </c>
      <c r="H771" s="160"/>
      <c r="I771" s="160">
        <v>204</v>
      </c>
      <c r="J771" s="213">
        <v>1121</v>
      </c>
      <c r="K771" s="162" t="s">
        <v>1033</v>
      </c>
      <c r="L771" s="173">
        <v>15</v>
      </c>
      <c r="M771" s="150" t="s">
        <v>615</v>
      </c>
      <c r="N771" s="151">
        <f t="shared" si="20"/>
        <v>3060</v>
      </c>
      <c r="O771" s="167" t="s">
        <v>723</v>
      </c>
      <c r="P771" s="143"/>
      <c r="Q771" s="143"/>
      <c r="R771" s="143"/>
      <c r="S771" s="143"/>
      <c r="T771" s="143"/>
      <c r="U771" s="143"/>
      <c r="V771" s="143"/>
      <c r="W771" s="143"/>
      <c r="X771" s="143"/>
      <c r="Y771" s="186">
        <f>J771*L771</f>
        <v>16815</v>
      </c>
      <c r="Z771" s="143"/>
    </row>
    <row r="772" spans="1:26" ht="144">
      <c r="A772" s="145" t="s">
        <v>710</v>
      </c>
      <c r="B772" s="146" t="s">
        <v>126</v>
      </c>
      <c r="C772" s="145" t="s">
        <v>707</v>
      </c>
      <c r="D772" s="157" t="s">
        <v>2166</v>
      </c>
      <c r="E772" s="145" t="s">
        <v>2167</v>
      </c>
      <c r="F772" s="145">
        <v>10</v>
      </c>
      <c r="G772" s="145"/>
      <c r="H772" s="145"/>
      <c r="I772" s="150">
        <v>10</v>
      </c>
      <c r="J772" s="150">
        <v>0</v>
      </c>
      <c r="K772" s="150" t="s">
        <v>845</v>
      </c>
      <c r="L772" s="183">
        <v>300</v>
      </c>
      <c r="M772" s="150" t="s">
        <v>615</v>
      </c>
      <c r="N772" s="151">
        <f t="shared" si="20"/>
        <v>3000</v>
      </c>
      <c r="O772" s="152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spans="1:26" ht="72">
      <c r="A773" s="145" t="s">
        <v>781</v>
      </c>
      <c r="B773" s="146" t="s">
        <v>118</v>
      </c>
      <c r="C773" s="150" t="s">
        <v>1815</v>
      </c>
      <c r="D773" s="184" t="s">
        <v>2168</v>
      </c>
      <c r="E773" s="145" t="s">
        <v>2169</v>
      </c>
      <c r="F773" s="145">
        <v>30</v>
      </c>
      <c r="G773" s="145"/>
      <c r="H773" s="145"/>
      <c r="I773" s="145">
        <v>30</v>
      </c>
      <c r="J773" s="145"/>
      <c r="K773" s="158" t="s">
        <v>690</v>
      </c>
      <c r="L773" s="183">
        <v>100</v>
      </c>
      <c r="M773" s="150" t="s">
        <v>615</v>
      </c>
      <c r="N773" s="151">
        <f t="shared" si="20"/>
        <v>3000</v>
      </c>
      <c r="O773" s="152"/>
      <c r="P773" s="143"/>
      <c r="Q773" s="143"/>
      <c r="R773" s="143"/>
      <c r="S773" s="143"/>
      <c r="T773" s="143"/>
      <c r="U773" s="143"/>
      <c r="V773" s="143"/>
      <c r="W773" s="143"/>
      <c r="X773" s="143" t="s">
        <v>786</v>
      </c>
      <c r="Y773" s="143"/>
      <c r="Z773" s="143"/>
    </row>
    <row r="774" spans="1:26" ht="216">
      <c r="A774" s="145" t="s">
        <v>781</v>
      </c>
      <c r="B774" s="146" t="s">
        <v>118</v>
      </c>
      <c r="C774" s="150" t="s">
        <v>2170</v>
      </c>
      <c r="D774" s="175" t="s">
        <v>2171</v>
      </c>
      <c r="E774" s="150" t="s">
        <v>2172</v>
      </c>
      <c r="F774" s="150">
        <v>200</v>
      </c>
      <c r="G774" s="150"/>
      <c r="H774" s="150"/>
      <c r="I774" s="150">
        <v>200</v>
      </c>
      <c r="J774" s="150"/>
      <c r="K774" s="165" t="s">
        <v>690</v>
      </c>
      <c r="L774" s="183">
        <v>15</v>
      </c>
      <c r="M774" s="150" t="s">
        <v>615</v>
      </c>
      <c r="N774" s="151">
        <f t="shared" si="20"/>
        <v>3000</v>
      </c>
      <c r="O774" s="152"/>
      <c r="P774" s="143"/>
      <c r="Q774" s="143"/>
      <c r="R774" s="143"/>
      <c r="S774" s="143"/>
      <c r="T774" s="143"/>
      <c r="U774" s="143"/>
      <c r="V774" s="143"/>
      <c r="W774" s="143"/>
      <c r="X774" s="143" t="s">
        <v>2173</v>
      </c>
      <c r="Y774" s="143"/>
      <c r="Z774" s="143"/>
    </row>
    <row r="775" spans="1:26">
      <c r="A775" s="145" t="s">
        <v>700</v>
      </c>
      <c r="B775" s="146" t="s">
        <v>124</v>
      </c>
      <c r="C775" s="150" t="s">
        <v>715</v>
      </c>
      <c r="D775" s="163" t="s">
        <v>2174</v>
      </c>
      <c r="E775" s="150"/>
      <c r="F775" s="150">
        <v>1</v>
      </c>
      <c r="G775" s="150"/>
      <c r="H775" s="150"/>
      <c r="I775" s="164">
        <v>1</v>
      </c>
      <c r="J775" s="164"/>
      <c r="K775" s="165" t="s">
        <v>690</v>
      </c>
      <c r="L775" s="159">
        <v>3000</v>
      </c>
      <c r="M775" s="150" t="s">
        <v>615</v>
      </c>
      <c r="N775" s="151">
        <f t="shared" si="20"/>
        <v>3000</v>
      </c>
      <c r="O775" s="152"/>
      <c r="P775" s="143"/>
      <c r="Q775" s="143"/>
      <c r="R775" s="143"/>
      <c r="S775" s="143"/>
      <c r="T775" s="143"/>
      <c r="U775" s="143"/>
      <c r="V775" s="143"/>
      <c r="W775" s="143"/>
      <c r="X775" s="143" t="s">
        <v>717</v>
      </c>
      <c r="Y775" s="143"/>
      <c r="Z775" s="143"/>
    </row>
    <row r="776" spans="1:26" ht="72">
      <c r="A776" s="145" t="s">
        <v>700</v>
      </c>
      <c r="B776" s="146" t="s">
        <v>124</v>
      </c>
      <c r="C776" s="150"/>
      <c r="D776" s="143" t="s">
        <v>2175</v>
      </c>
      <c r="E776" s="150" t="s">
        <v>2176</v>
      </c>
      <c r="F776" s="150">
        <v>1</v>
      </c>
      <c r="G776" s="150"/>
      <c r="H776" s="150"/>
      <c r="I776" s="150">
        <v>1</v>
      </c>
      <c r="J776" s="150"/>
      <c r="K776" s="162" t="s">
        <v>684</v>
      </c>
      <c r="L776" s="151">
        <v>3000</v>
      </c>
      <c r="M776" s="150" t="s">
        <v>615</v>
      </c>
      <c r="N776" s="151">
        <f t="shared" si="20"/>
        <v>3000</v>
      </c>
      <c r="O776" s="152"/>
      <c r="P776" s="143"/>
      <c r="Q776" s="143"/>
      <c r="R776" s="143"/>
      <c r="S776" s="143"/>
      <c r="T776" s="143"/>
      <c r="U776" s="143"/>
      <c r="V776" s="143"/>
      <c r="W776" s="143"/>
      <c r="X776" s="143" t="s">
        <v>2177</v>
      </c>
      <c r="Y776" s="143"/>
      <c r="Z776" s="143"/>
    </row>
    <row r="777" spans="1:26" ht="129.6">
      <c r="A777" s="145" t="s">
        <v>700</v>
      </c>
      <c r="B777" s="146" t="s">
        <v>124</v>
      </c>
      <c r="C777" s="150" t="s">
        <v>2178</v>
      </c>
      <c r="D777" s="184" t="s">
        <v>2179</v>
      </c>
      <c r="E777" s="145" t="s">
        <v>2180</v>
      </c>
      <c r="F777" s="145">
        <v>1</v>
      </c>
      <c r="G777" s="145"/>
      <c r="H777" s="145"/>
      <c r="I777" s="145">
        <v>1</v>
      </c>
      <c r="J777" s="145"/>
      <c r="K777" s="158" t="s">
        <v>690</v>
      </c>
      <c r="L777" s="151">
        <v>3000</v>
      </c>
      <c r="M777" s="150" t="s">
        <v>615</v>
      </c>
      <c r="N777" s="151">
        <f t="shared" si="20"/>
        <v>3000</v>
      </c>
      <c r="O777" s="152"/>
      <c r="P777" s="143"/>
      <c r="Q777" s="143"/>
      <c r="R777" s="143"/>
      <c r="S777" s="143"/>
      <c r="T777" s="143"/>
      <c r="U777" s="143"/>
      <c r="V777" s="143"/>
      <c r="W777" s="143"/>
      <c r="X777" s="143" t="s">
        <v>2181</v>
      </c>
      <c r="Y777" s="143"/>
      <c r="Z777" s="143"/>
    </row>
    <row r="778" spans="1:26" ht="43.2">
      <c r="A778" s="145" t="s">
        <v>700</v>
      </c>
      <c r="B778" s="146" t="s">
        <v>124</v>
      </c>
      <c r="C778" s="175" t="s">
        <v>864</v>
      </c>
      <c r="D778" s="175" t="s">
        <v>864</v>
      </c>
      <c r="E778" s="150" t="s">
        <v>2182</v>
      </c>
      <c r="F778" s="150">
        <v>2</v>
      </c>
      <c r="G778" s="150"/>
      <c r="H778" s="150"/>
      <c r="I778" s="150">
        <v>2</v>
      </c>
      <c r="J778" s="150"/>
      <c r="K778" s="165" t="s">
        <v>690</v>
      </c>
      <c r="L778" s="151">
        <v>1500</v>
      </c>
      <c r="M778" s="150" t="s">
        <v>615</v>
      </c>
      <c r="N778" s="151">
        <f t="shared" si="20"/>
        <v>3000</v>
      </c>
      <c r="O778" s="152"/>
      <c r="P778" s="143"/>
      <c r="Q778" s="143"/>
      <c r="R778" s="143"/>
      <c r="S778" s="143"/>
      <c r="T778" s="143"/>
      <c r="U778" s="143"/>
      <c r="V778" s="143"/>
      <c r="W778" s="143"/>
      <c r="X778" s="143" t="s">
        <v>866</v>
      </c>
      <c r="Y778" s="143"/>
      <c r="Z778" s="143"/>
    </row>
    <row r="779" spans="1:26">
      <c r="A779" s="145" t="s">
        <v>700</v>
      </c>
      <c r="B779" s="146" t="s">
        <v>124</v>
      </c>
      <c r="C779" s="145" t="s">
        <v>707</v>
      </c>
      <c r="D779" s="157" t="s">
        <v>887</v>
      </c>
      <c r="E779" s="145" t="s">
        <v>2183</v>
      </c>
      <c r="F779" s="145">
        <v>2</v>
      </c>
      <c r="G779" s="145"/>
      <c r="H779" s="145"/>
      <c r="I779" s="145">
        <v>2</v>
      </c>
      <c r="J779" s="145">
        <v>0</v>
      </c>
      <c r="K779" s="158" t="s">
        <v>684</v>
      </c>
      <c r="L779" s="151">
        <v>1500</v>
      </c>
      <c r="M779" s="150" t="s">
        <v>615</v>
      </c>
      <c r="N779" s="151">
        <f t="shared" si="20"/>
        <v>3000</v>
      </c>
      <c r="O779" s="152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spans="1:26">
      <c r="A780" s="145" t="s">
        <v>700</v>
      </c>
      <c r="B780" s="146" t="s">
        <v>124</v>
      </c>
      <c r="C780" s="145" t="s">
        <v>707</v>
      </c>
      <c r="D780" s="157" t="s">
        <v>887</v>
      </c>
      <c r="E780" s="145" t="s">
        <v>2184</v>
      </c>
      <c r="F780" s="145">
        <v>2</v>
      </c>
      <c r="G780" s="145"/>
      <c r="H780" s="145"/>
      <c r="I780" s="145">
        <v>2</v>
      </c>
      <c r="J780" s="145">
        <v>0</v>
      </c>
      <c r="K780" s="158" t="s">
        <v>684</v>
      </c>
      <c r="L780" s="151">
        <v>1500</v>
      </c>
      <c r="M780" s="150" t="s">
        <v>615</v>
      </c>
      <c r="N780" s="151">
        <f t="shared" si="20"/>
        <v>3000</v>
      </c>
      <c r="O780" s="152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spans="1:26">
      <c r="A781" s="145" t="s">
        <v>700</v>
      </c>
      <c r="B781" s="146" t="s">
        <v>124</v>
      </c>
      <c r="C781" s="145" t="s">
        <v>707</v>
      </c>
      <c r="D781" s="157" t="s">
        <v>2185</v>
      </c>
      <c r="E781" s="145" t="s">
        <v>2186</v>
      </c>
      <c r="F781" s="145"/>
      <c r="G781" s="145">
        <v>2</v>
      </c>
      <c r="H781" s="145"/>
      <c r="I781" s="145">
        <v>2</v>
      </c>
      <c r="J781" s="145">
        <v>0</v>
      </c>
      <c r="K781" s="158" t="s">
        <v>684</v>
      </c>
      <c r="L781" s="151">
        <v>1500</v>
      </c>
      <c r="M781" s="150" t="s">
        <v>615</v>
      </c>
      <c r="N781" s="151">
        <f t="shared" si="20"/>
        <v>3000</v>
      </c>
      <c r="O781" s="152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spans="1:26">
      <c r="A782" s="145" t="s">
        <v>832</v>
      </c>
      <c r="B782" s="146" t="s">
        <v>128</v>
      </c>
      <c r="C782" s="150" t="s">
        <v>833</v>
      </c>
      <c r="D782" s="166" t="s">
        <v>2187</v>
      </c>
      <c r="E782" s="160" t="s">
        <v>2188</v>
      </c>
      <c r="F782" s="160"/>
      <c r="G782" s="160">
        <v>20</v>
      </c>
      <c r="H782" s="160"/>
      <c r="I782" s="189">
        <v>20</v>
      </c>
      <c r="J782" s="145">
        <v>0</v>
      </c>
      <c r="K782" s="158" t="s">
        <v>684</v>
      </c>
      <c r="L782" s="159">
        <v>150</v>
      </c>
      <c r="M782" s="150" t="s">
        <v>615</v>
      </c>
      <c r="N782" s="151">
        <f t="shared" si="20"/>
        <v>3000</v>
      </c>
      <c r="O782" s="167" t="s">
        <v>723</v>
      </c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spans="1:26">
      <c r="A783" s="145" t="s">
        <v>832</v>
      </c>
      <c r="B783" s="146" t="s">
        <v>128</v>
      </c>
      <c r="C783" s="150" t="s">
        <v>833</v>
      </c>
      <c r="D783" s="215" t="s">
        <v>1122</v>
      </c>
      <c r="E783" s="216" t="s">
        <v>2189</v>
      </c>
      <c r="F783" s="216"/>
      <c r="G783" s="216">
        <v>2</v>
      </c>
      <c r="H783" s="216"/>
      <c r="I783" s="216">
        <v>2</v>
      </c>
      <c r="J783" s="145">
        <v>0</v>
      </c>
      <c r="K783" s="158" t="s">
        <v>684</v>
      </c>
      <c r="L783" s="151">
        <v>1500</v>
      </c>
      <c r="M783" s="150" t="s">
        <v>615</v>
      </c>
      <c r="N783" s="151">
        <f t="shared" si="20"/>
        <v>3000</v>
      </c>
      <c r="O783" s="167" t="s">
        <v>723</v>
      </c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spans="1:26">
      <c r="A784" s="145" t="s">
        <v>832</v>
      </c>
      <c r="B784" s="146" t="s">
        <v>128</v>
      </c>
      <c r="C784" s="150" t="s">
        <v>833</v>
      </c>
      <c r="D784" s="166" t="s">
        <v>2190</v>
      </c>
      <c r="E784" s="160" t="s">
        <v>2191</v>
      </c>
      <c r="F784" s="160"/>
      <c r="G784" s="160">
        <v>3</v>
      </c>
      <c r="H784" s="160"/>
      <c r="I784" s="149">
        <v>3</v>
      </c>
      <c r="J784" s="145">
        <v>0</v>
      </c>
      <c r="K784" s="158" t="s">
        <v>684</v>
      </c>
      <c r="L784" s="151">
        <v>1000</v>
      </c>
      <c r="M784" s="150" t="s">
        <v>615</v>
      </c>
      <c r="N784" s="151">
        <f t="shared" si="20"/>
        <v>3000</v>
      </c>
      <c r="O784" s="167" t="s">
        <v>723</v>
      </c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spans="1:26" ht="28.8">
      <c r="A785" s="145" t="s">
        <v>832</v>
      </c>
      <c r="B785" s="146" t="s">
        <v>128</v>
      </c>
      <c r="C785" s="150" t="s">
        <v>833</v>
      </c>
      <c r="D785" s="166" t="s">
        <v>2192</v>
      </c>
      <c r="E785" s="160" t="s">
        <v>2193</v>
      </c>
      <c r="F785" s="160"/>
      <c r="G785" s="160">
        <v>3</v>
      </c>
      <c r="H785" s="160"/>
      <c r="I785" s="149">
        <v>3</v>
      </c>
      <c r="J785" s="145">
        <v>0</v>
      </c>
      <c r="K785" s="158" t="s">
        <v>684</v>
      </c>
      <c r="L785" s="151">
        <v>1000</v>
      </c>
      <c r="M785" s="150" t="s">
        <v>615</v>
      </c>
      <c r="N785" s="151">
        <f t="shared" si="20"/>
        <v>3000</v>
      </c>
      <c r="O785" s="167" t="s">
        <v>723</v>
      </c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spans="1:26">
      <c r="A786" s="145" t="s">
        <v>832</v>
      </c>
      <c r="B786" s="146" t="s">
        <v>128</v>
      </c>
      <c r="C786" s="150" t="s">
        <v>833</v>
      </c>
      <c r="D786" s="166" t="s">
        <v>2194</v>
      </c>
      <c r="E786" s="160" t="s">
        <v>2195</v>
      </c>
      <c r="F786" s="160"/>
      <c r="G786" s="160">
        <v>3</v>
      </c>
      <c r="H786" s="160"/>
      <c r="I786" s="189">
        <v>3</v>
      </c>
      <c r="J786" s="145">
        <v>0</v>
      </c>
      <c r="K786" s="158" t="s">
        <v>684</v>
      </c>
      <c r="L786" s="151">
        <v>1000</v>
      </c>
      <c r="M786" s="150" t="s">
        <v>615</v>
      </c>
      <c r="N786" s="151">
        <f t="shared" si="20"/>
        <v>3000</v>
      </c>
      <c r="O786" s="167" t="s">
        <v>723</v>
      </c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spans="1:26" ht="43.2">
      <c r="A787" s="145" t="s">
        <v>744</v>
      </c>
      <c r="B787" s="146" t="s">
        <v>138</v>
      </c>
      <c r="C787" s="145" t="s">
        <v>2196</v>
      </c>
      <c r="D787" s="184" t="s">
        <v>868</v>
      </c>
      <c r="E787" s="145" t="s">
        <v>2197</v>
      </c>
      <c r="F787" s="145"/>
      <c r="G787" s="145">
        <v>4</v>
      </c>
      <c r="H787" s="145"/>
      <c r="I787" s="145">
        <v>4</v>
      </c>
      <c r="J787" s="187">
        <v>0</v>
      </c>
      <c r="K787" s="162" t="s">
        <v>870</v>
      </c>
      <c r="L787" s="173">
        <v>750</v>
      </c>
      <c r="M787" s="150" t="s">
        <v>615</v>
      </c>
      <c r="N787" s="151">
        <f t="shared" si="20"/>
        <v>3000</v>
      </c>
      <c r="O787" s="167" t="s">
        <v>723</v>
      </c>
      <c r="P787" s="143"/>
      <c r="Q787" s="143"/>
      <c r="R787" s="143"/>
      <c r="S787" s="143"/>
      <c r="T787" s="143"/>
      <c r="U787" s="143"/>
      <c r="V787" s="143"/>
      <c r="W787" s="143"/>
      <c r="X787" s="143"/>
      <c r="Y787" s="186">
        <f>J787*L787</f>
        <v>0</v>
      </c>
      <c r="Z787" s="143"/>
    </row>
    <row r="788" spans="1:26" ht="43.2">
      <c r="A788" s="145" t="s">
        <v>744</v>
      </c>
      <c r="B788" s="146" t="s">
        <v>138</v>
      </c>
      <c r="C788" s="145" t="s">
        <v>2198</v>
      </c>
      <c r="D788" s="184" t="s">
        <v>868</v>
      </c>
      <c r="E788" s="145" t="s">
        <v>2197</v>
      </c>
      <c r="F788" s="145"/>
      <c r="G788" s="145">
        <v>4</v>
      </c>
      <c r="H788" s="145"/>
      <c r="I788" s="145">
        <v>4</v>
      </c>
      <c r="J788" s="187">
        <v>1</v>
      </c>
      <c r="K788" s="162" t="s">
        <v>870</v>
      </c>
      <c r="L788" s="173">
        <v>750</v>
      </c>
      <c r="M788" s="150" t="s">
        <v>615</v>
      </c>
      <c r="N788" s="151">
        <f t="shared" si="20"/>
        <v>3000</v>
      </c>
      <c r="O788" s="167" t="s">
        <v>723</v>
      </c>
      <c r="P788" s="143"/>
      <c r="Q788" s="143"/>
      <c r="R788" s="143"/>
      <c r="S788" s="143"/>
      <c r="T788" s="143"/>
      <c r="U788" s="143"/>
      <c r="V788" s="143"/>
      <c r="W788" s="143"/>
      <c r="X788" s="143"/>
      <c r="Y788" s="186">
        <f>J788*L788</f>
        <v>750</v>
      </c>
      <c r="Z788" s="143"/>
    </row>
    <row r="789" spans="1:26" ht="28.8">
      <c r="A789" s="145" t="s">
        <v>744</v>
      </c>
      <c r="B789" s="146" t="s">
        <v>138</v>
      </c>
      <c r="C789" s="145" t="s">
        <v>2199</v>
      </c>
      <c r="D789" s="184" t="s">
        <v>868</v>
      </c>
      <c r="E789" s="145" t="s">
        <v>2200</v>
      </c>
      <c r="F789" s="145"/>
      <c r="G789" s="145">
        <v>2</v>
      </c>
      <c r="H789" s="145"/>
      <c r="I789" s="145">
        <v>2</v>
      </c>
      <c r="J789" s="187">
        <v>0</v>
      </c>
      <c r="K789" s="162" t="s">
        <v>870</v>
      </c>
      <c r="L789" s="173">
        <v>1500</v>
      </c>
      <c r="M789" s="150" t="s">
        <v>615</v>
      </c>
      <c r="N789" s="151">
        <f t="shared" si="20"/>
        <v>3000</v>
      </c>
      <c r="O789" s="167" t="s">
        <v>723</v>
      </c>
      <c r="P789" s="143"/>
      <c r="Q789" s="143"/>
      <c r="R789" s="143"/>
      <c r="S789" s="143"/>
      <c r="T789" s="143"/>
      <c r="U789" s="143"/>
      <c r="V789" s="143"/>
      <c r="W789" s="143"/>
      <c r="X789" s="143"/>
      <c r="Y789" s="186">
        <f>J789*L789</f>
        <v>0</v>
      </c>
      <c r="Z789" s="143"/>
    </row>
    <row r="790" spans="1:26" ht="28.8">
      <c r="A790" s="145" t="s">
        <v>744</v>
      </c>
      <c r="B790" s="146" t="s">
        <v>138</v>
      </c>
      <c r="C790" s="145" t="s">
        <v>2201</v>
      </c>
      <c r="D790" s="184" t="s">
        <v>868</v>
      </c>
      <c r="E790" s="145" t="s">
        <v>2202</v>
      </c>
      <c r="F790" s="145"/>
      <c r="G790" s="145">
        <v>2</v>
      </c>
      <c r="H790" s="145"/>
      <c r="I790" s="145">
        <v>2</v>
      </c>
      <c r="J790" s="187">
        <v>0</v>
      </c>
      <c r="K790" s="162" t="s">
        <v>870</v>
      </c>
      <c r="L790" s="173">
        <v>1500</v>
      </c>
      <c r="M790" s="150" t="s">
        <v>615</v>
      </c>
      <c r="N790" s="151">
        <f t="shared" si="20"/>
        <v>3000</v>
      </c>
      <c r="O790" s="167" t="s">
        <v>723</v>
      </c>
      <c r="P790" s="143"/>
      <c r="Q790" s="143"/>
      <c r="R790" s="143"/>
      <c r="S790" s="143"/>
      <c r="T790" s="143"/>
      <c r="U790" s="143"/>
      <c r="V790" s="143"/>
      <c r="W790" s="143"/>
      <c r="X790" s="143"/>
      <c r="Y790" s="186">
        <f>J790*L790</f>
        <v>0</v>
      </c>
      <c r="Z790" s="143"/>
    </row>
    <row r="791" spans="1:26" ht="115.2">
      <c r="A791" s="145" t="s">
        <v>744</v>
      </c>
      <c r="B791" s="146" t="s">
        <v>138</v>
      </c>
      <c r="C791" s="158" t="s">
        <v>2203</v>
      </c>
      <c r="D791" s="143" t="s">
        <v>2204</v>
      </c>
      <c r="E791" s="145" t="s">
        <v>2205</v>
      </c>
      <c r="F791" s="145"/>
      <c r="G791" s="145"/>
      <c r="H791" s="145"/>
      <c r="I791" s="177">
        <v>0</v>
      </c>
      <c r="J791" s="145"/>
      <c r="K791" s="158" t="s">
        <v>690</v>
      </c>
      <c r="L791" s="151">
        <v>1500</v>
      </c>
      <c r="M791" s="150" t="s">
        <v>615</v>
      </c>
      <c r="N791" s="151">
        <f t="shared" si="20"/>
        <v>0</v>
      </c>
      <c r="O791" s="152"/>
      <c r="P791" s="143"/>
      <c r="Q791" s="143"/>
      <c r="R791" s="143"/>
      <c r="S791" s="143"/>
      <c r="T791" s="143"/>
      <c r="U791" s="143"/>
      <c r="V791" s="143"/>
      <c r="W791" s="143"/>
      <c r="X791" s="143" t="s">
        <v>2206</v>
      </c>
      <c r="Y791" s="143"/>
      <c r="Z791" s="143"/>
    </row>
    <row r="792" spans="1:26" ht="115.2">
      <c r="A792" s="145" t="s">
        <v>725</v>
      </c>
      <c r="B792" s="146" t="s">
        <v>128</v>
      </c>
      <c r="C792" s="168" t="s">
        <v>2207</v>
      </c>
      <c r="D792" s="169" t="s">
        <v>841</v>
      </c>
      <c r="E792" s="145" t="s">
        <v>2208</v>
      </c>
      <c r="F792" s="145"/>
      <c r="G792" s="145">
        <v>1</v>
      </c>
      <c r="H792" s="145"/>
      <c r="I792" s="171">
        <v>1</v>
      </c>
      <c r="J792" s="171">
        <v>1</v>
      </c>
      <c r="K792" s="172" t="s">
        <v>729</v>
      </c>
      <c r="L792" s="173">
        <v>3000</v>
      </c>
      <c r="M792" s="150" t="s">
        <v>615</v>
      </c>
      <c r="N792" s="151">
        <f t="shared" si="20"/>
        <v>3000</v>
      </c>
      <c r="O792" s="152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spans="1:26" ht="115.2">
      <c r="A793" s="145" t="s">
        <v>725</v>
      </c>
      <c r="B793" s="146" t="s">
        <v>128</v>
      </c>
      <c r="C793" s="168" t="s">
        <v>2209</v>
      </c>
      <c r="D793" s="169" t="s">
        <v>841</v>
      </c>
      <c r="E793" s="145" t="s">
        <v>2210</v>
      </c>
      <c r="F793" s="145"/>
      <c r="G793" s="145">
        <v>1</v>
      </c>
      <c r="H793" s="145"/>
      <c r="I793" s="172">
        <v>1</v>
      </c>
      <c r="J793" s="172">
        <v>1</v>
      </c>
      <c r="K793" s="172" t="s">
        <v>729</v>
      </c>
      <c r="L793" s="173">
        <v>3000</v>
      </c>
      <c r="M793" s="150" t="s">
        <v>615</v>
      </c>
      <c r="N793" s="151">
        <f t="shared" si="20"/>
        <v>3000</v>
      </c>
      <c r="O793" s="152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spans="1:26" ht="28.8">
      <c r="A794" s="145" t="s">
        <v>725</v>
      </c>
      <c r="B794" s="146" t="s">
        <v>128</v>
      </c>
      <c r="C794" s="145" t="s">
        <v>2211</v>
      </c>
      <c r="D794" s="143" t="s">
        <v>2212</v>
      </c>
      <c r="E794" s="145" t="s">
        <v>2213</v>
      </c>
      <c r="F794" s="145">
        <v>200</v>
      </c>
      <c r="G794" s="145"/>
      <c r="H794" s="145"/>
      <c r="I794" s="150">
        <v>200</v>
      </c>
      <c r="J794" s="150">
        <v>0</v>
      </c>
      <c r="K794" s="150" t="s">
        <v>2214</v>
      </c>
      <c r="L794" s="151">
        <v>15</v>
      </c>
      <c r="M794" s="150" t="s">
        <v>615</v>
      </c>
      <c r="N794" s="151">
        <f t="shared" si="20"/>
        <v>3000</v>
      </c>
      <c r="O794" s="152"/>
      <c r="P794" s="143"/>
      <c r="Q794" s="143"/>
      <c r="R794" s="143"/>
      <c r="S794" s="143"/>
      <c r="T794" s="143"/>
      <c r="U794" s="143"/>
      <c r="V794" s="143"/>
      <c r="W794" s="143"/>
      <c r="X794" s="143" t="s">
        <v>2215</v>
      </c>
      <c r="Y794" s="143"/>
      <c r="Z794" s="143"/>
    </row>
    <row r="795" spans="1:26" ht="57.6">
      <c r="A795" s="145" t="s">
        <v>680</v>
      </c>
      <c r="B795" s="146" t="s">
        <v>138</v>
      </c>
      <c r="C795" s="150" t="s">
        <v>2216</v>
      </c>
      <c r="D795" s="157" t="s">
        <v>2217</v>
      </c>
      <c r="E795" s="145" t="s">
        <v>2218</v>
      </c>
      <c r="F795" s="145">
        <v>10</v>
      </c>
      <c r="G795" s="145"/>
      <c r="H795" s="145"/>
      <c r="I795" s="145">
        <v>10</v>
      </c>
      <c r="J795" s="145"/>
      <c r="K795" s="158" t="s">
        <v>690</v>
      </c>
      <c r="L795" s="151">
        <v>300</v>
      </c>
      <c r="M795" s="150" t="s">
        <v>615</v>
      </c>
      <c r="N795" s="151">
        <f t="shared" si="20"/>
        <v>3000</v>
      </c>
      <c r="O795" s="152"/>
      <c r="P795" s="143"/>
      <c r="Q795" s="143"/>
      <c r="R795" s="143"/>
      <c r="S795" s="143"/>
      <c r="T795" s="143"/>
      <c r="U795" s="143"/>
      <c r="V795" s="143"/>
      <c r="W795" s="143"/>
      <c r="X795" s="143" t="s">
        <v>2219</v>
      </c>
      <c r="Y795" s="143"/>
      <c r="Z795" s="143"/>
    </row>
    <row r="796" spans="1:26" ht="72">
      <c r="A796" s="145" t="s">
        <v>680</v>
      </c>
      <c r="B796" s="146" t="s">
        <v>138</v>
      </c>
      <c r="C796" s="150" t="s">
        <v>2220</v>
      </c>
      <c r="D796" s="157" t="s">
        <v>2221</v>
      </c>
      <c r="E796" s="145" t="s">
        <v>2222</v>
      </c>
      <c r="F796" s="145">
        <v>10</v>
      </c>
      <c r="G796" s="145"/>
      <c r="H796" s="145"/>
      <c r="I796" s="145">
        <v>10</v>
      </c>
      <c r="J796" s="145"/>
      <c r="K796" s="158" t="s">
        <v>690</v>
      </c>
      <c r="L796" s="151">
        <v>300</v>
      </c>
      <c r="M796" s="150" t="s">
        <v>615</v>
      </c>
      <c r="N796" s="151">
        <f t="shared" si="20"/>
        <v>3000</v>
      </c>
      <c r="O796" s="152"/>
      <c r="P796" s="143"/>
      <c r="Q796" s="143"/>
      <c r="R796" s="143"/>
      <c r="S796" s="143"/>
      <c r="T796" s="143"/>
      <c r="U796" s="143"/>
      <c r="V796" s="143"/>
      <c r="W796" s="143"/>
      <c r="X796" s="143" t="s">
        <v>2219</v>
      </c>
      <c r="Y796" s="143"/>
      <c r="Z796" s="143"/>
    </row>
    <row r="797" spans="1:26">
      <c r="A797" s="145" t="s">
        <v>700</v>
      </c>
      <c r="B797" s="146" t="s">
        <v>124</v>
      </c>
      <c r="C797" s="150" t="s">
        <v>715</v>
      </c>
      <c r="D797" s="163" t="s">
        <v>2223</v>
      </c>
      <c r="E797" s="150"/>
      <c r="F797" s="150">
        <v>2</v>
      </c>
      <c r="G797" s="150"/>
      <c r="H797" s="150"/>
      <c r="I797" s="164">
        <v>2</v>
      </c>
      <c r="J797" s="164"/>
      <c r="K797" s="165" t="s">
        <v>690</v>
      </c>
      <c r="L797" s="151">
        <v>1458</v>
      </c>
      <c r="M797" s="150" t="s">
        <v>615</v>
      </c>
      <c r="N797" s="151">
        <f t="shared" si="20"/>
        <v>2916</v>
      </c>
      <c r="O797" s="152"/>
      <c r="P797" s="143"/>
      <c r="Q797" s="143"/>
      <c r="R797" s="143"/>
      <c r="S797" s="143"/>
      <c r="T797" s="143"/>
      <c r="U797" s="143"/>
      <c r="V797" s="143"/>
      <c r="W797" s="143"/>
      <c r="X797" s="143" t="s">
        <v>717</v>
      </c>
      <c r="Y797" s="143"/>
      <c r="Z797" s="143"/>
    </row>
    <row r="798" spans="1:26">
      <c r="A798" s="145" t="s">
        <v>781</v>
      </c>
      <c r="B798" s="145" t="s">
        <v>118</v>
      </c>
      <c r="C798" s="145" t="s">
        <v>782</v>
      </c>
      <c r="D798" s="157" t="s">
        <v>2224</v>
      </c>
      <c r="E798" s="145" t="s">
        <v>2225</v>
      </c>
      <c r="F798" s="145">
        <v>30.6</v>
      </c>
      <c r="G798" s="145"/>
      <c r="H798" s="145"/>
      <c r="I798" s="145">
        <v>30.6</v>
      </c>
      <c r="J798" s="145">
        <v>0</v>
      </c>
      <c r="K798" s="145" t="s">
        <v>2226</v>
      </c>
      <c r="L798" s="178">
        <v>1135000</v>
      </c>
      <c r="M798" s="145" t="s">
        <v>785</v>
      </c>
      <c r="N798" s="179">
        <f>I798*L798/(12240)</f>
        <v>2837.5</v>
      </c>
      <c r="O798" s="167" t="s">
        <v>723</v>
      </c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spans="1:26">
      <c r="A799" s="145" t="s">
        <v>781</v>
      </c>
      <c r="B799" s="146" t="s">
        <v>118</v>
      </c>
      <c r="C799" s="150" t="s">
        <v>850</v>
      </c>
      <c r="D799" s="175" t="s">
        <v>2227</v>
      </c>
      <c r="E799" s="176" t="s">
        <v>2227</v>
      </c>
      <c r="F799" s="176">
        <v>2</v>
      </c>
      <c r="G799" s="176"/>
      <c r="H799" s="176"/>
      <c r="I799" s="150">
        <v>2</v>
      </c>
      <c r="J799" s="150"/>
      <c r="K799" s="165" t="s">
        <v>690</v>
      </c>
      <c r="L799" s="183">
        <v>1400</v>
      </c>
      <c r="M799" s="150" t="s">
        <v>615</v>
      </c>
      <c r="N799" s="151">
        <f t="shared" ref="N799:N810" si="21">I799*L799</f>
        <v>2800</v>
      </c>
      <c r="O799" s="152"/>
      <c r="P799" s="143"/>
      <c r="Q799" s="143"/>
      <c r="R799" s="143"/>
      <c r="S799" s="143"/>
      <c r="T799" s="143"/>
      <c r="U799" s="143"/>
      <c r="V799" s="143"/>
      <c r="W799" s="143"/>
      <c r="X799" s="143" t="s">
        <v>853</v>
      </c>
      <c r="Y799" s="143"/>
      <c r="Z799" s="143"/>
    </row>
    <row r="800" spans="1:26">
      <c r="A800" s="145" t="s">
        <v>832</v>
      </c>
      <c r="B800" s="146" t="s">
        <v>128</v>
      </c>
      <c r="C800" s="150" t="s">
        <v>833</v>
      </c>
      <c r="D800" s="166" t="s">
        <v>2228</v>
      </c>
      <c r="E800" s="160" t="s">
        <v>2229</v>
      </c>
      <c r="F800" s="160"/>
      <c r="G800" s="160">
        <v>2</v>
      </c>
      <c r="H800" s="160"/>
      <c r="I800" s="190">
        <v>2</v>
      </c>
      <c r="J800" s="145">
        <v>0</v>
      </c>
      <c r="K800" s="158" t="s">
        <v>684</v>
      </c>
      <c r="L800" s="151">
        <v>1400</v>
      </c>
      <c r="M800" s="150" t="s">
        <v>615</v>
      </c>
      <c r="N800" s="151">
        <f t="shared" si="21"/>
        <v>2800</v>
      </c>
      <c r="O800" s="167" t="s">
        <v>723</v>
      </c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spans="1:26">
      <c r="A801" s="145" t="s">
        <v>832</v>
      </c>
      <c r="B801" s="146" t="s">
        <v>128</v>
      </c>
      <c r="C801" s="150" t="s">
        <v>833</v>
      </c>
      <c r="D801" s="215" t="s">
        <v>2230</v>
      </c>
      <c r="E801" s="216" t="s">
        <v>2231</v>
      </c>
      <c r="F801" s="216"/>
      <c r="G801" s="216">
        <v>2</v>
      </c>
      <c r="H801" s="216"/>
      <c r="I801" s="216">
        <v>2</v>
      </c>
      <c r="J801" s="145">
        <v>0</v>
      </c>
      <c r="K801" s="158" t="s">
        <v>684</v>
      </c>
      <c r="L801" s="151">
        <v>1400</v>
      </c>
      <c r="M801" s="150" t="s">
        <v>615</v>
      </c>
      <c r="N801" s="151">
        <f t="shared" si="21"/>
        <v>2800</v>
      </c>
      <c r="O801" s="167" t="s">
        <v>723</v>
      </c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spans="1:26" ht="28.8">
      <c r="A802" s="145" t="s">
        <v>832</v>
      </c>
      <c r="B802" s="146" t="s">
        <v>128</v>
      </c>
      <c r="C802" s="150" t="s">
        <v>833</v>
      </c>
      <c r="D802" s="166" t="s">
        <v>2232</v>
      </c>
      <c r="E802" s="160" t="s">
        <v>2233</v>
      </c>
      <c r="F802" s="160"/>
      <c r="G802" s="160">
        <v>2</v>
      </c>
      <c r="H802" s="160"/>
      <c r="I802" s="190">
        <v>2</v>
      </c>
      <c r="J802" s="145">
        <v>0</v>
      </c>
      <c r="K802" s="158" t="s">
        <v>684</v>
      </c>
      <c r="L802" s="151">
        <v>1400</v>
      </c>
      <c r="M802" s="150" t="s">
        <v>615</v>
      </c>
      <c r="N802" s="151">
        <f t="shared" si="21"/>
        <v>2800</v>
      </c>
      <c r="O802" s="167" t="s">
        <v>723</v>
      </c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spans="1:26" ht="43.2">
      <c r="A803" s="145" t="s">
        <v>744</v>
      </c>
      <c r="B803" s="146" t="s">
        <v>138</v>
      </c>
      <c r="C803" s="145" t="s">
        <v>2234</v>
      </c>
      <c r="D803" s="184" t="s">
        <v>868</v>
      </c>
      <c r="E803" s="145" t="s">
        <v>2235</v>
      </c>
      <c r="F803" s="145"/>
      <c r="G803" s="145">
        <v>2</v>
      </c>
      <c r="H803" s="145"/>
      <c r="I803" s="145">
        <v>2</v>
      </c>
      <c r="J803" s="187">
        <v>0</v>
      </c>
      <c r="K803" s="162" t="s">
        <v>870</v>
      </c>
      <c r="L803" s="173">
        <v>1400</v>
      </c>
      <c r="M803" s="150" t="s">
        <v>615</v>
      </c>
      <c r="N803" s="151">
        <f t="shared" si="21"/>
        <v>2800</v>
      </c>
      <c r="O803" s="167" t="s">
        <v>723</v>
      </c>
      <c r="P803" s="143"/>
      <c r="Q803" s="143"/>
      <c r="R803" s="143"/>
      <c r="S803" s="143"/>
      <c r="T803" s="143"/>
      <c r="U803" s="143"/>
      <c r="V803" s="143"/>
      <c r="W803" s="143"/>
      <c r="X803" s="143"/>
      <c r="Y803" s="186">
        <f>J803*L803</f>
        <v>0</v>
      </c>
      <c r="Z803" s="143"/>
    </row>
    <row r="804" spans="1:26" ht="28.8">
      <c r="A804" s="145" t="s">
        <v>2236</v>
      </c>
      <c r="B804" s="146" t="s">
        <v>138</v>
      </c>
      <c r="C804" s="160" t="s">
        <v>2237</v>
      </c>
      <c r="D804" s="166" t="s">
        <v>2238</v>
      </c>
      <c r="E804" s="160" t="s">
        <v>2239</v>
      </c>
      <c r="F804" s="160">
        <v>8</v>
      </c>
      <c r="G804" s="160"/>
      <c r="H804" s="160"/>
      <c r="I804" s="147">
        <v>8</v>
      </c>
      <c r="J804" s="147"/>
      <c r="K804" s="150" t="s">
        <v>845</v>
      </c>
      <c r="L804" s="151">
        <v>350</v>
      </c>
      <c r="M804" s="150" t="s">
        <v>615</v>
      </c>
      <c r="N804" s="151">
        <f t="shared" si="21"/>
        <v>2800</v>
      </c>
      <c r="O804" s="152"/>
      <c r="P804" s="143"/>
      <c r="Q804" s="143"/>
      <c r="R804" s="143"/>
      <c r="S804" s="143"/>
      <c r="T804" s="143"/>
      <c r="U804" s="143"/>
      <c r="V804" s="143"/>
      <c r="W804" s="143"/>
      <c r="X804" s="150" t="s">
        <v>2240</v>
      </c>
      <c r="Y804" s="143"/>
      <c r="Z804" s="143"/>
    </row>
    <row r="805" spans="1:26">
      <c r="A805" s="145" t="s">
        <v>2236</v>
      </c>
      <c r="B805" s="146" t="s">
        <v>138</v>
      </c>
      <c r="C805" s="160" t="s">
        <v>2241</v>
      </c>
      <c r="D805" s="166" t="s">
        <v>2238</v>
      </c>
      <c r="E805" s="147" t="s">
        <v>2242</v>
      </c>
      <c r="F805" s="147">
        <v>8</v>
      </c>
      <c r="G805" s="147"/>
      <c r="H805" s="147"/>
      <c r="I805" s="147">
        <v>8</v>
      </c>
      <c r="J805" s="147"/>
      <c r="K805" s="150" t="s">
        <v>845</v>
      </c>
      <c r="L805" s="151">
        <v>350</v>
      </c>
      <c r="M805" s="150" t="s">
        <v>615</v>
      </c>
      <c r="N805" s="151">
        <f t="shared" si="21"/>
        <v>2800</v>
      </c>
      <c r="O805" s="152"/>
      <c r="P805" s="143"/>
      <c r="Q805" s="143"/>
      <c r="R805" s="143"/>
      <c r="S805" s="143"/>
      <c r="T805" s="143"/>
      <c r="U805" s="143"/>
      <c r="V805" s="143"/>
      <c r="W805" s="143"/>
      <c r="X805" s="150"/>
      <c r="Y805" s="143"/>
      <c r="Z805" s="143"/>
    </row>
    <row r="806" spans="1:26">
      <c r="A806" s="145" t="s">
        <v>2236</v>
      </c>
      <c r="B806" s="146" t="s">
        <v>138</v>
      </c>
      <c r="C806" s="147" t="s">
        <v>2243</v>
      </c>
      <c r="D806" s="148" t="s">
        <v>2238</v>
      </c>
      <c r="E806" s="147" t="s">
        <v>2239</v>
      </c>
      <c r="F806" s="147">
        <v>8</v>
      </c>
      <c r="G806" s="147"/>
      <c r="H806" s="147"/>
      <c r="I806" s="147">
        <v>8</v>
      </c>
      <c r="J806" s="147"/>
      <c r="K806" s="150" t="s">
        <v>845</v>
      </c>
      <c r="L806" s="151">
        <v>350</v>
      </c>
      <c r="M806" s="150" t="s">
        <v>615</v>
      </c>
      <c r="N806" s="151">
        <f t="shared" si="21"/>
        <v>2800</v>
      </c>
      <c r="O806" s="152"/>
      <c r="P806" s="143"/>
      <c r="Q806" s="143"/>
      <c r="R806" s="143"/>
      <c r="S806" s="143"/>
      <c r="T806" s="143"/>
      <c r="U806" s="143"/>
      <c r="V806" s="143"/>
      <c r="W806" s="143"/>
      <c r="X806" s="150"/>
      <c r="Y806" s="143"/>
      <c r="Z806" s="143"/>
    </row>
    <row r="807" spans="1:26">
      <c r="A807" s="145" t="s">
        <v>2236</v>
      </c>
      <c r="B807" s="146" t="s">
        <v>138</v>
      </c>
      <c r="C807" s="147" t="s">
        <v>2244</v>
      </c>
      <c r="D807" s="148" t="s">
        <v>2238</v>
      </c>
      <c r="E807" s="147" t="s">
        <v>2239</v>
      </c>
      <c r="F807" s="147">
        <v>8</v>
      </c>
      <c r="G807" s="147"/>
      <c r="H807" s="147"/>
      <c r="I807" s="147">
        <v>8</v>
      </c>
      <c r="J807" s="147"/>
      <c r="K807" s="150" t="s">
        <v>845</v>
      </c>
      <c r="L807" s="151">
        <v>350</v>
      </c>
      <c r="M807" s="150" t="s">
        <v>615</v>
      </c>
      <c r="N807" s="151">
        <f t="shared" si="21"/>
        <v>2800</v>
      </c>
      <c r="O807" s="152"/>
      <c r="P807" s="143"/>
      <c r="Q807" s="143"/>
      <c r="R807" s="143"/>
      <c r="S807" s="143"/>
      <c r="T807" s="143"/>
      <c r="U807" s="143"/>
      <c r="V807" s="143"/>
      <c r="W807" s="143"/>
      <c r="X807" s="150"/>
      <c r="Y807" s="143"/>
      <c r="Z807" s="143"/>
    </row>
    <row r="808" spans="1:26">
      <c r="A808" s="145" t="s">
        <v>2236</v>
      </c>
      <c r="B808" s="146" t="s">
        <v>138</v>
      </c>
      <c r="C808" s="147" t="s">
        <v>2245</v>
      </c>
      <c r="D808" s="148" t="s">
        <v>2238</v>
      </c>
      <c r="E808" s="147" t="s">
        <v>2239</v>
      </c>
      <c r="F808" s="147">
        <v>8</v>
      </c>
      <c r="G808" s="147"/>
      <c r="H808" s="147"/>
      <c r="I808" s="147">
        <v>8</v>
      </c>
      <c r="J808" s="147"/>
      <c r="K808" s="150" t="s">
        <v>845</v>
      </c>
      <c r="L808" s="151">
        <v>350</v>
      </c>
      <c r="M808" s="150" t="s">
        <v>615</v>
      </c>
      <c r="N808" s="151">
        <f t="shared" si="21"/>
        <v>2800</v>
      </c>
      <c r="O808" s="152"/>
      <c r="P808" s="143"/>
      <c r="Q808" s="143"/>
      <c r="R808" s="143"/>
      <c r="S808" s="143"/>
      <c r="T808" s="143"/>
      <c r="U808" s="143"/>
      <c r="V808" s="143"/>
      <c r="W808" s="143"/>
      <c r="X808" s="150"/>
      <c r="Y808" s="143"/>
      <c r="Z808" s="143"/>
    </row>
    <row r="809" spans="1:26">
      <c r="A809" s="145" t="s">
        <v>725</v>
      </c>
      <c r="B809" s="146" t="s">
        <v>128</v>
      </c>
      <c r="C809" s="150" t="s">
        <v>777</v>
      </c>
      <c r="D809" s="143" t="s">
        <v>1632</v>
      </c>
      <c r="E809" s="150" t="s">
        <v>2246</v>
      </c>
      <c r="F809" s="150">
        <v>1</v>
      </c>
      <c r="G809" s="150">
        <v>1</v>
      </c>
      <c r="H809" s="150"/>
      <c r="I809" s="150">
        <v>2</v>
      </c>
      <c r="J809" s="150">
        <v>1</v>
      </c>
      <c r="K809" s="150" t="s">
        <v>845</v>
      </c>
      <c r="L809" s="151">
        <v>1400</v>
      </c>
      <c r="M809" s="150" t="s">
        <v>615</v>
      </c>
      <c r="N809" s="151">
        <f t="shared" si="21"/>
        <v>2800</v>
      </c>
      <c r="O809" s="152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spans="1:26" ht="28.8">
      <c r="A810" s="145" t="s">
        <v>680</v>
      </c>
      <c r="B810" s="146" t="s">
        <v>138</v>
      </c>
      <c r="C810" s="150" t="s">
        <v>696</v>
      </c>
      <c r="D810" s="157" t="s">
        <v>2247</v>
      </c>
      <c r="E810" s="145" t="s">
        <v>2248</v>
      </c>
      <c r="F810" s="145">
        <v>2</v>
      </c>
      <c r="G810" s="145"/>
      <c r="H810" s="145"/>
      <c r="I810" s="145">
        <v>2</v>
      </c>
      <c r="J810" s="145"/>
      <c r="K810" s="150" t="s">
        <v>690</v>
      </c>
      <c r="L810" s="151">
        <v>1400</v>
      </c>
      <c r="M810" s="150" t="s">
        <v>615</v>
      </c>
      <c r="N810" s="151">
        <f t="shared" si="21"/>
        <v>2800</v>
      </c>
      <c r="O810" s="152"/>
      <c r="P810" s="143"/>
      <c r="Q810" s="143"/>
      <c r="R810" s="143"/>
      <c r="S810" s="143"/>
      <c r="T810" s="143"/>
      <c r="U810" s="143"/>
      <c r="V810" s="143"/>
      <c r="W810" s="143"/>
      <c r="X810" s="143" t="s">
        <v>699</v>
      </c>
      <c r="Y810" s="143"/>
      <c r="Z810" s="143"/>
    </row>
    <row r="811" spans="1:26">
      <c r="A811" s="145" t="s">
        <v>781</v>
      </c>
      <c r="B811" s="145" t="s">
        <v>118</v>
      </c>
      <c r="C811" s="145" t="s">
        <v>782</v>
      </c>
      <c r="D811" s="157" t="s">
        <v>2224</v>
      </c>
      <c r="E811" s="145" t="s">
        <v>2249</v>
      </c>
      <c r="F811" s="145">
        <v>30</v>
      </c>
      <c r="G811" s="145"/>
      <c r="H811" s="145"/>
      <c r="I811" s="145">
        <v>30</v>
      </c>
      <c r="J811" s="145">
        <v>0</v>
      </c>
      <c r="K811" s="145" t="s">
        <v>2226</v>
      </c>
      <c r="L811" s="178">
        <v>1135000</v>
      </c>
      <c r="M811" s="145" t="s">
        <v>785</v>
      </c>
      <c r="N811" s="179">
        <f>I811*L811/(12240)</f>
        <v>2781.8627450980393</v>
      </c>
      <c r="O811" s="167" t="s">
        <v>723</v>
      </c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spans="1:26" ht="28.8">
      <c r="A812" s="145" t="s">
        <v>744</v>
      </c>
      <c r="B812" s="146" t="s">
        <v>138</v>
      </c>
      <c r="C812" s="145" t="s">
        <v>2250</v>
      </c>
      <c r="D812" s="184" t="s">
        <v>868</v>
      </c>
      <c r="E812" s="145" t="s">
        <v>2251</v>
      </c>
      <c r="F812" s="145"/>
      <c r="G812" s="145">
        <v>3</v>
      </c>
      <c r="H812" s="145"/>
      <c r="I812" s="145">
        <v>3</v>
      </c>
      <c r="J812" s="187">
        <v>0</v>
      </c>
      <c r="K812" s="162" t="s">
        <v>870</v>
      </c>
      <c r="L812" s="173">
        <v>900</v>
      </c>
      <c r="M812" s="150" t="s">
        <v>615</v>
      </c>
      <c r="N812" s="151">
        <f>I812*L812</f>
        <v>2700</v>
      </c>
      <c r="O812" s="167" t="s">
        <v>723</v>
      </c>
      <c r="P812" s="143"/>
      <c r="Q812" s="143"/>
      <c r="R812" s="143"/>
      <c r="S812" s="143"/>
      <c r="T812" s="143"/>
      <c r="U812" s="143"/>
      <c r="V812" s="143"/>
      <c r="W812" s="143"/>
      <c r="X812" s="143"/>
      <c r="Y812" s="186">
        <f>J812*L812</f>
        <v>0</v>
      </c>
      <c r="Z812" s="143"/>
    </row>
    <row r="813" spans="1:26" ht="43.2">
      <c r="A813" s="145" t="s">
        <v>744</v>
      </c>
      <c r="B813" s="146" t="s">
        <v>138</v>
      </c>
      <c r="C813" s="145" t="s">
        <v>2252</v>
      </c>
      <c r="D813" s="184" t="s">
        <v>868</v>
      </c>
      <c r="E813" s="145" t="s">
        <v>2253</v>
      </c>
      <c r="F813" s="145"/>
      <c r="G813" s="145">
        <v>3</v>
      </c>
      <c r="H813" s="145"/>
      <c r="I813" s="145">
        <v>3</v>
      </c>
      <c r="J813" s="187">
        <v>0</v>
      </c>
      <c r="K813" s="162" t="s">
        <v>870</v>
      </c>
      <c r="L813" s="173">
        <v>900</v>
      </c>
      <c r="M813" s="150" t="s">
        <v>615</v>
      </c>
      <c r="N813" s="151">
        <f>I813*L813</f>
        <v>2700</v>
      </c>
      <c r="O813" s="167" t="s">
        <v>723</v>
      </c>
      <c r="P813" s="143"/>
      <c r="Q813" s="143"/>
      <c r="R813" s="143"/>
      <c r="S813" s="143"/>
      <c r="T813" s="143"/>
      <c r="U813" s="143"/>
      <c r="V813" s="143"/>
      <c r="W813" s="143"/>
      <c r="X813" s="143"/>
      <c r="Y813" s="186">
        <f>J813*L813</f>
        <v>0</v>
      </c>
      <c r="Z813" s="143"/>
    </row>
    <row r="814" spans="1:26" ht="72">
      <c r="A814" s="145" t="s">
        <v>718</v>
      </c>
      <c r="B814" s="146" t="s">
        <v>128</v>
      </c>
      <c r="C814" s="150" t="s">
        <v>2254</v>
      </c>
      <c r="D814" s="143" t="s">
        <v>2255</v>
      </c>
      <c r="E814" s="150" t="s">
        <v>2256</v>
      </c>
      <c r="F814" s="150">
        <v>6</v>
      </c>
      <c r="G814" s="150"/>
      <c r="H814" s="150"/>
      <c r="I814" s="150">
        <v>6</v>
      </c>
      <c r="J814" s="150">
        <v>0</v>
      </c>
      <c r="K814" s="150" t="s">
        <v>722</v>
      </c>
      <c r="L814" s="151">
        <v>450</v>
      </c>
      <c r="M814" s="150" t="s">
        <v>615</v>
      </c>
      <c r="N814" s="151">
        <f>I814*L814</f>
        <v>2700</v>
      </c>
      <c r="O814" s="167" t="s">
        <v>723</v>
      </c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spans="1:26" ht="43.2">
      <c r="A815" s="145" t="s">
        <v>718</v>
      </c>
      <c r="B815" s="146" t="s">
        <v>128</v>
      </c>
      <c r="C815" s="150" t="s">
        <v>810</v>
      </c>
      <c r="D815" s="166" t="s">
        <v>2257</v>
      </c>
      <c r="E815" s="150" t="s">
        <v>812</v>
      </c>
      <c r="F815" s="150"/>
      <c r="G815" s="150">
        <v>2</v>
      </c>
      <c r="H815" s="150"/>
      <c r="I815" s="182">
        <v>2</v>
      </c>
      <c r="J815" s="182">
        <v>0</v>
      </c>
      <c r="K815" s="150" t="s">
        <v>722</v>
      </c>
      <c r="L815" s="151">
        <v>1350</v>
      </c>
      <c r="M815" s="150" t="s">
        <v>615</v>
      </c>
      <c r="N815" s="151">
        <f>I815*L815</f>
        <v>2700</v>
      </c>
      <c r="O815" s="167" t="s">
        <v>723</v>
      </c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spans="1:26" ht="28.8">
      <c r="A816" s="145" t="s">
        <v>725</v>
      </c>
      <c r="B816" s="146" t="s">
        <v>128</v>
      </c>
      <c r="C816" s="150"/>
      <c r="D816" s="143" t="s">
        <v>2258</v>
      </c>
      <c r="E816" s="162" t="s">
        <v>2259</v>
      </c>
      <c r="F816" s="162">
        <v>3</v>
      </c>
      <c r="G816" s="162"/>
      <c r="H816" s="162"/>
      <c r="I816" s="150">
        <v>3</v>
      </c>
      <c r="J816" s="150">
        <v>0</v>
      </c>
      <c r="K816" s="150" t="s">
        <v>684</v>
      </c>
      <c r="L816" s="151">
        <v>900</v>
      </c>
      <c r="M816" s="150" t="s">
        <v>615</v>
      </c>
      <c r="N816" s="151">
        <f>I816*L816</f>
        <v>2700</v>
      </c>
      <c r="O816" s="152"/>
      <c r="P816" s="143"/>
      <c r="Q816" s="143"/>
      <c r="R816" s="143"/>
      <c r="S816" s="143"/>
      <c r="T816" s="143"/>
      <c r="U816" s="143"/>
      <c r="V816" s="143"/>
      <c r="W816" s="143"/>
      <c r="X816" s="143" t="s">
        <v>1021</v>
      </c>
      <c r="Y816" s="143"/>
      <c r="Z816" s="143"/>
    </row>
    <row r="817" spans="1:26">
      <c r="A817" s="145" t="s">
        <v>781</v>
      </c>
      <c r="B817" s="145" t="s">
        <v>118</v>
      </c>
      <c r="C817" s="145" t="s">
        <v>782</v>
      </c>
      <c r="D817" s="157" t="s">
        <v>2224</v>
      </c>
      <c r="E817" s="145" t="s">
        <v>2249</v>
      </c>
      <c r="F817" s="145">
        <v>28.6</v>
      </c>
      <c r="G817" s="145"/>
      <c r="H817" s="145"/>
      <c r="I817" s="145">
        <v>28.6</v>
      </c>
      <c r="J817" s="145">
        <v>0</v>
      </c>
      <c r="K817" s="145" t="s">
        <v>2226</v>
      </c>
      <c r="L817" s="178">
        <v>1135000</v>
      </c>
      <c r="M817" s="145" t="s">
        <v>785</v>
      </c>
      <c r="N817" s="179">
        <f>I817*L817/(12240)</f>
        <v>2652.0424836601305</v>
      </c>
      <c r="O817" s="167" t="s">
        <v>723</v>
      </c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spans="1:26">
      <c r="A818" s="145" t="s">
        <v>700</v>
      </c>
      <c r="B818" s="146" t="s">
        <v>124</v>
      </c>
      <c r="C818" s="150" t="s">
        <v>715</v>
      </c>
      <c r="D818" s="163" t="s">
        <v>2260</v>
      </c>
      <c r="E818" s="150"/>
      <c r="F818" s="150">
        <v>1</v>
      </c>
      <c r="G818" s="150"/>
      <c r="H818" s="150"/>
      <c r="I818" s="164">
        <v>1</v>
      </c>
      <c r="J818" s="164"/>
      <c r="K818" s="165" t="s">
        <v>690</v>
      </c>
      <c r="L818" s="151">
        <v>2636</v>
      </c>
      <c r="M818" s="150" t="s">
        <v>615</v>
      </c>
      <c r="N818" s="151">
        <f t="shared" ref="N818:N826" si="22">I818*L818</f>
        <v>2636</v>
      </c>
      <c r="O818" s="152"/>
      <c r="P818" s="143"/>
      <c r="Q818" s="143"/>
      <c r="R818" s="143"/>
      <c r="S818" s="143"/>
      <c r="T818" s="143"/>
      <c r="U818" s="143"/>
      <c r="V818" s="143"/>
      <c r="W818" s="143"/>
      <c r="X818" s="143" t="s">
        <v>717</v>
      </c>
      <c r="Y818" s="143"/>
      <c r="Z818" s="143"/>
    </row>
    <row r="819" spans="1:26" ht="43.2">
      <c r="A819" s="145" t="s">
        <v>744</v>
      </c>
      <c r="B819" s="146" t="s">
        <v>138</v>
      </c>
      <c r="C819" s="145" t="s">
        <v>2261</v>
      </c>
      <c r="D819" s="184" t="s">
        <v>868</v>
      </c>
      <c r="E819" s="145" t="s">
        <v>2262</v>
      </c>
      <c r="F819" s="145"/>
      <c r="G819" s="145">
        <v>2</v>
      </c>
      <c r="H819" s="145"/>
      <c r="I819" s="145">
        <v>2</v>
      </c>
      <c r="J819" s="187">
        <v>0</v>
      </c>
      <c r="K819" s="162" t="s">
        <v>870</v>
      </c>
      <c r="L819" s="173">
        <v>1300</v>
      </c>
      <c r="M819" s="150" t="s">
        <v>615</v>
      </c>
      <c r="N819" s="151">
        <f t="shared" si="22"/>
        <v>2600</v>
      </c>
      <c r="O819" s="167" t="s">
        <v>723</v>
      </c>
      <c r="P819" s="143"/>
      <c r="Q819" s="143"/>
      <c r="R819" s="143"/>
      <c r="S819" s="143"/>
      <c r="T819" s="143"/>
      <c r="U819" s="143"/>
      <c r="V819" s="143"/>
      <c r="W819" s="143"/>
      <c r="X819" s="143"/>
      <c r="Y819" s="186">
        <f>J819*L819</f>
        <v>0</v>
      </c>
      <c r="Z819" s="143"/>
    </row>
    <row r="820" spans="1:26" ht="115.2">
      <c r="A820" s="145" t="s">
        <v>725</v>
      </c>
      <c r="B820" s="146" t="s">
        <v>128</v>
      </c>
      <c r="C820" s="150" t="s">
        <v>2263</v>
      </c>
      <c r="D820" s="143" t="s">
        <v>2264</v>
      </c>
      <c r="E820" s="150" t="s">
        <v>2265</v>
      </c>
      <c r="F820" s="150"/>
      <c r="G820" s="150">
        <v>14</v>
      </c>
      <c r="H820" s="150"/>
      <c r="I820" s="150">
        <v>14</v>
      </c>
      <c r="J820" s="150">
        <v>0</v>
      </c>
      <c r="K820" s="150" t="s">
        <v>722</v>
      </c>
      <c r="L820" s="151">
        <v>185</v>
      </c>
      <c r="M820" s="150" t="s">
        <v>615</v>
      </c>
      <c r="N820" s="151">
        <f t="shared" si="22"/>
        <v>2590</v>
      </c>
      <c r="O820" s="152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spans="1:26">
      <c r="A821" s="145" t="s">
        <v>710</v>
      </c>
      <c r="B821" s="146" t="s">
        <v>126</v>
      </c>
      <c r="C821" s="145" t="s">
        <v>707</v>
      </c>
      <c r="D821" s="157" t="s">
        <v>2266</v>
      </c>
      <c r="E821" s="220" t="s">
        <v>2267</v>
      </c>
      <c r="F821" s="220">
        <v>32</v>
      </c>
      <c r="G821" s="220"/>
      <c r="H821" s="220"/>
      <c r="I821" s="150">
        <v>32</v>
      </c>
      <c r="J821" s="150">
        <v>0</v>
      </c>
      <c r="K821" s="150" t="s">
        <v>845</v>
      </c>
      <c r="L821" s="183">
        <v>80</v>
      </c>
      <c r="M821" s="150" t="s">
        <v>615</v>
      </c>
      <c r="N821" s="151">
        <f t="shared" si="22"/>
        <v>2560</v>
      </c>
      <c r="O821" s="152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spans="1:26">
      <c r="A822" s="145" t="s">
        <v>710</v>
      </c>
      <c r="B822" s="146" t="s">
        <v>126</v>
      </c>
      <c r="C822" s="145" t="s">
        <v>707</v>
      </c>
      <c r="D822" s="157" t="s">
        <v>2268</v>
      </c>
      <c r="E822" s="220" t="s">
        <v>2269</v>
      </c>
      <c r="F822" s="220">
        <v>32</v>
      </c>
      <c r="G822" s="220"/>
      <c r="H822" s="220"/>
      <c r="I822" s="150">
        <v>32</v>
      </c>
      <c r="J822" s="150">
        <v>0</v>
      </c>
      <c r="K822" s="150" t="s">
        <v>845</v>
      </c>
      <c r="L822" s="183">
        <v>80</v>
      </c>
      <c r="M822" s="150" t="s">
        <v>615</v>
      </c>
      <c r="N822" s="151">
        <f t="shared" si="22"/>
        <v>2560</v>
      </c>
      <c r="O822" s="152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spans="1:26">
      <c r="A823" s="145" t="s">
        <v>710</v>
      </c>
      <c r="B823" s="146" t="s">
        <v>126</v>
      </c>
      <c r="C823" s="145" t="s">
        <v>707</v>
      </c>
      <c r="D823" s="157" t="s">
        <v>2270</v>
      </c>
      <c r="E823" s="220" t="s">
        <v>2271</v>
      </c>
      <c r="F823" s="220">
        <v>32</v>
      </c>
      <c r="G823" s="220"/>
      <c r="H823" s="220"/>
      <c r="I823" s="150">
        <v>32</v>
      </c>
      <c r="J823" s="150">
        <v>0</v>
      </c>
      <c r="K823" s="150" t="s">
        <v>845</v>
      </c>
      <c r="L823" s="183">
        <v>80</v>
      </c>
      <c r="M823" s="150" t="s">
        <v>615</v>
      </c>
      <c r="N823" s="151">
        <f t="shared" si="22"/>
        <v>2560</v>
      </c>
      <c r="O823" s="152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spans="1:26">
      <c r="A824" s="145" t="s">
        <v>710</v>
      </c>
      <c r="B824" s="146" t="s">
        <v>126</v>
      </c>
      <c r="C824" s="145" t="s">
        <v>707</v>
      </c>
      <c r="D824" s="157" t="s">
        <v>2272</v>
      </c>
      <c r="E824" s="220" t="s">
        <v>2271</v>
      </c>
      <c r="F824" s="220">
        <v>32</v>
      </c>
      <c r="G824" s="220"/>
      <c r="H824" s="220"/>
      <c r="I824" s="150">
        <v>32</v>
      </c>
      <c r="J824" s="150">
        <v>0</v>
      </c>
      <c r="K824" s="150" t="s">
        <v>845</v>
      </c>
      <c r="L824" s="183">
        <v>80</v>
      </c>
      <c r="M824" s="150" t="s">
        <v>615</v>
      </c>
      <c r="N824" s="151">
        <f t="shared" si="22"/>
        <v>2560</v>
      </c>
      <c r="O824" s="152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spans="1:26">
      <c r="A825" s="145" t="s">
        <v>781</v>
      </c>
      <c r="B825" s="146" t="s">
        <v>118</v>
      </c>
      <c r="C825" s="150" t="s">
        <v>850</v>
      </c>
      <c r="D825" s="175" t="s">
        <v>2273</v>
      </c>
      <c r="E825" s="176" t="s">
        <v>2273</v>
      </c>
      <c r="F825" s="176">
        <v>3</v>
      </c>
      <c r="G825" s="176"/>
      <c r="H825" s="176"/>
      <c r="I825" s="150">
        <v>3</v>
      </c>
      <c r="J825" s="150"/>
      <c r="K825" s="165" t="s">
        <v>690</v>
      </c>
      <c r="L825" s="183">
        <v>850</v>
      </c>
      <c r="M825" s="150" t="s">
        <v>615</v>
      </c>
      <c r="N825" s="151">
        <f t="shared" si="22"/>
        <v>2550</v>
      </c>
      <c r="O825" s="152"/>
      <c r="P825" s="143"/>
      <c r="Q825" s="143"/>
      <c r="R825" s="143"/>
      <c r="S825" s="143"/>
      <c r="T825" s="143"/>
      <c r="U825" s="143"/>
      <c r="V825" s="143"/>
      <c r="W825" s="143"/>
      <c r="X825" s="143" t="s">
        <v>853</v>
      </c>
      <c r="Y825" s="143"/>
      <c r="Z825" s="143"/>
    </row>
    <row r="826" spans="1:26" ht="43.2">
      <c r="A826" s="145" t="s">
        <v>744</v>
      </c>
      <c r="B826" s="146" t="s">
        <v>138</v>
      </c>
      <c r="C826" s="145" t="s">
        <v>2274</v>
      </c>
      <c r="D826" s="184" t="s">
        <v>868</v>
      </c>
      <c r="E826" s="145" t="s">
        <v>2275</v>
      </c>
      <c r="F826" s="145"/>
      <c r="G826" s="145">
        <v>3</v>
      </c>
      <c r="H826" s="145"/>
      <c r="I826" s="145">
        <v>3</v>
      </c>
      <c r="J826" s="187">
        <v>0</v>
      </c>
      <c r="K826" s="162" t="s">
        <v>870</v>
      </c>
      <c r="L826" s="173">
        <v>850</v>
      </c>
      <c r="M826" s="150" t="s">
        <v>615</v>
      </c>
      <c r="N826" s="151">
        <f t="shared" si="22"/>
        <v>2550</v>
      </c>
      <c r="O826" s="167" t="s">
        <v>723</v>
      </c>
      <c r="P826" s="143"/>
      <c r="Q826" s="143"/>
      <c r="R826" s="143"/>
      <c r="S826" s="143"/>
      <c r="T826" s="143"/>
      <c r="U826" s="143"/>
      <c r="V826" s="143"/>
      <c r="W826" s="143"/>
      <c r="X826" s="143"/>
      <c r="Y826" s="186">
        <f>J826*L826</f>
        <v>0</v>
      </c>
      <c r="Z826" s="143"/>
    </row>
    <row r="827" spans="1:26" ht="28.8">
      <c r="A827" s="145" t="s">
        <v>781</v>
      </c>
      <c r="B827" s="146" t="s">
        <v>118</v>
      </c>
      <c r="C827" s="150" t="s">
        <v>782</v>
      </c>
      <c r="D827" s="143" t="s">
        <v>2276</v>
      </c>
      <c r="E827" s="150" t="s">
        <v>2277</v>
      </c>
      <c r="F827" s="150">
        <v>5</v>
      </c>
      <c r="G827" s="150"/>
      <c r="H827" s="150"/>
      <c r="I827" s="150">
        <v>5</v>
      </c>
      <c r="J827" s="150">
        <v>0</v>
      </c>
      <c r="K827" s="162" t="s">
        <v>684</v>
      </c>
      <c r="L827" s="199">
        <v>6200000</v>
      </c>
      <c r="M827" s="150" t="s">
        <v>785</v>
      </c>
      <c r="N827" s="151">
        <f>I827*L827/(12240)</f>
        <v>2532.6797385620916</v>
      </c>
      <c r="O827" s="152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spans="1:26">
      <c r="A828" s="145" t="s">
        <v>781</v>
      </c>
      <c r="B828" s="146" t="s">
        <v>118</v>
      </c>
      <c r="C828" s="150" t="s">
        <v>850</v>
      </c>
      <c r="D828" s="175" t="s">
        <v>2278</v>
      </c>
      <c r="E828" s="176" t="s">
        <v>2278</v>
      </c>
      <c r="F828" s="176">
        <v>1</v>
      </c>
      <c r="G828" s="176"/>
      <c r="H828" s="176"/>
      <c r="I828" s="150">
        <v>1</v>
      </c>
      <c r="J828" s="150"/>
      <c r="K828" s="165" t="s">
        <v>852</v>
      </c>
      <c r="L828" s="183">
        <v>2500</v>
      </c>
      <c r="M828" s="150" t="s">
        <v>615</v>
      </c>
      <c r="N828" s="151">
        <f t="shared" ref="N828:N866" si="23">I828*L828</f>
        <v>2500</v>
      </c>
      <c r="O828" s="152"/>
      <c r="P828" s="143"/>
      <c r="Q828" s="143"/>
      <c r="R828" s="143"/>
      <c r="S828" s="143"/>
      <c r="T828" s="143"/>
      <c r="U828" s="143"/>
      <c r="V828" s="143"/>
      <c r="W828" s="143"/>
      <c r="X828" s="143" t="s">
        <v>853</v>
      </c>
      <c r="Y828" s="143"/>
      <c r="Z828" s="143"/>
    </row>
    <row r="829" spans="1:26" ht="115.2">
      <c r="A829" s="200" t="s">
        <v>700</v>
      </c>
      <c r="B829" s="200" t="s">
        <v>124</v>
      </c>
      <c r="C829" s="200" t="s">
        <v>2279</v>
      </c>
      <c r="D829" s="205" t="s">
        <v>2280</v>
      </c>
      <c r="E829" s="200" t="s">
        <v>2281</v>
      </c>
      <c r="F829" s="200"/>
      <c r="G829" s="200"/>
      <c r="H829" s="200"/>
      <c r="I829" s="200">
        <v>0</v>
      </c>
      <c r="J829" s="200">
        <v>0</v>
      </c>
      <c r="K829" s="158" t="s">
        <v>684</v>
      </c>
      <c r="L829" s="151">
        <v>2500</v>
      </c>
      <c r="M829" s="150" t="s">
        <v>615</v>
      </c>
      <c r="N829" s="151">
        <f t="shared" si="23"/>
        <v>0</v>
      </c>
      <c r="O829" s="152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spans="1:26">
      <c r="A830" s="145" t="s">
        <v>832</v>
      </c>
      <c r="B830" s="146" t="s">
        <v>128</v>
      </c>
      <c r="C830" s="150" t="s">
        <v>833</v>
      </c>
      <c r="D830" s="166" t="s">
        <v>2282</v>
      </c>
      <c r="E830" s="160" t="s">
        <v>2283</v>
      </c>
      <c r="F830" s="160">
        <v>1</v>
      </c>
      <c r="G830" s="160"/>
      <c r="H830" s="160"/>
      <c r="I830" s="189">
        <v>1</v>
      </c>
      <c r="J830" s="145">
        <v>0</v>
      </c>
      <c r="K830" s="158" t="s">
        <v>684</v>
      </c>
      <c r="L830" s="151">
        <v>2500</v>
      </c>
      <c r="M830" s="150" t="s">
        <v>615</v>
      </c>
      <c r="N830" s="151">
        <f t="shared" si="23"/>
        <v>2500</v>
      </c>
      <c r="O830" s="167" t="s">
        <v>723</v>
      </c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spans="1:26">
      <c r="A831" s="145" t="s">
        <v>832</v>
      </c>
      <c r="B831" s="146" t="s">
        <v>128</v>
      </c>
      <c r="C831" s="150" t="s">
        <v>833</v>
      </c>
      <c r="D831" s="166" t="s">
        <v>1122</v>
      </c>
      <c r="E831" s="160" t="s">
        <v>2284</v>
      </c>
      <c r="F831" s="160"/>
      <c r="G831" s="160">
        <v>1</v>
      </c>
      <c r="H831" s="160"/>
      <c r="I831" s="189">
        <v>1</v>
      </c>
      <c r="J831" s="145">
        <v>0</v>
      </c>
      <c r="K831" s="158" t="s">
        <v>684</v>
      </c>
      <c r="L831" s="151">
        <v>2500</v>
      </c>
      <c r="M831" s="150" t="s">
        <v>615</v>
      </c>
      <c r="N831" s="151">
        <f t="shared" si="23"/>
        <v>2500</v>
      </c>
      <c r="O831" s="167" t="s">
        <v>723</v>
      </c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spans="1:26">
      <c r="A832" s="145" t="s">
        <v>832</v>
      </c>
      <c r="B832" s="146" t="s">
        <v>128</v>
      </c>
      <c r="C832" s="150" t="s">
        <v>833</v>
      </c>
      <c r="D832" s="166" t="s">
        <v>2285</v>
      </c>
      <c r="E832" s="160" t="s">
        <v>2286</v>
      </c>
      <c r="F832" s="160"/>
      <c r="G832" s="160">
        <v>1</v>
      </c>
      <c r="H832" s="160"/>
      <c r="I832" s="189">
        <v>1</v>
      </c>
      <c r="J832" s="145">
        <v>0</v>
      </c>
      <c r="K832" s="158" t="s">
        <v>684</v>
      </c>
      <c r="L832" s="151">
        <v>2500</v>
      </c>
      <c r="M832" s="150" t="s">
        <v>615</v>
      </c>
      <c r="N832" s="151">
        <f t="shared" si="23"/>
        <v>2500</v>
      </c>
      <c r="O832" s="167" t="s">
        <v>723</v>
      </c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spans="1:26" ht="28.8">
      <c r="A833" s="145" t="s">
        <v>832</v>
      </c>
      <c r="B833" s="146" t="s">
        <v>128</v>
      </c>
      <c r="C833" s="150" t="s">
        <v>833</v>
      </c>
      <c r="D833" s="166" t="s">
        <v>2287</v>
      </c>
      <c r="E833" s="160" t="s">
        <v>2288</v>
      </c>
      <c r="F833" s="160"/>
      <c r="G833" s="160">
        <v>1</v>
      </c>
      <c r="H833" s="160"/>
      <c r="I833" s="189">
        <v>1</v>
      </c>
      <c r="J833" s="145">
        <v>0</v>
      </c>
      <c r="K833" s="158" t="s">
        <v>684</v>
      </c>
      <c r="L833" s="151">
        <v>2500</v>
      </c>
      <c r="M833" s="150" t="s">
        <v>615</v>
      </c>
      <c r="N833" s="151">
        <f t="shared" si="23"/>
        <v>2500</v>
      </c>
      <c r="O833" s="167" t="s">
        <v>723</v>
      </c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spans="1:26">
      <c r="A834" s="145" t="s">
        <v>832</v>
      </c>
      <c r="B834" s="146" t="s">
        <v>128</v>
      </c>
      <c r="C834" s="150" t="s">
        <v>833</v>
      </c>
      <c r="D834" s="166" t="s">
        <v>2289</v>
      </c>
      <c r="E834" s="160" t="s">
        <v>2290</v>
      </c>
      <c r="F834" s="160"/>
      <c r="G834" s="160">
        <v>1</v>
      </c>
      <c r="H834" s="160"/>
      <c r="I834" s="190">
        <v>1</v>
      </c>
      <c r="J834" s="145">
        <v>0</v>
      </c>
      <c r="K834" s="158" t="s">
        <v>684</v>
      </c>
      <c r="L834" s="151">
        <v>2500</v>
      </c>
      <c r="M834" s="150" t="s">
        <v>615</v>
      </c>
      <c r="N834" s="151">
        <f t="shared" si="23"/>
        <v>2500</v>
      </c>
      <c r="O834" s="167" t="s">
        <v>723</v>
      </c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spans="1:26">
      <c r="A835" s="145" t="s">
        <v>832</v>
      </c>
      <c r="B835" s="146" t="s">
        <v>128</v>
      </c>
      <c r="C835" s="150" t="s">
        <v>833</v>
      </c>
      <c r="D835" s="166" t="s">
        <v>2291</v>
      </c>
      <c r="E835" s="160" t="s">
        <v>2292</v>
      </c>
      <c r="F835" s="160"/>
      <c r="G835" s="160">
        <v>1</v>
      </c>
      <c r="H835" s="160"/>
      <c r="I835" s="189">
        <v>1</v>
      </c>
      <c r="J835" s="145">
        <v>0</v>
      </c>
      <c r="K835" s="158" t="s">
        <v>684</v>
      </c>
      <c r="L835" s="151">
        <v>2500</v>
      </c>
      <c r="M835" s="150" t="s">
        <v>615</v>
      </c>
      <c r="N835" s="151">
        <f t="shared" si="23"/>
        <v>2500</v>
      </c>
      <c r="O835" s="167" t="s">
        <v>723</v>
      </c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spans="1:26" ht="28.8">
      <c r="A836" s="145" t="s">
        <v>832</v>
      </c>
      <c r="B836" s="146" t="s">
        <v>128</v>
      </c>
      <c r="C836" s="150" t="s">
        <v>833</v>
      </c>
      <c r="D836" s="166" t="s">
        <v>2293</v>
      </c>
      <c r="E836" s="160" t="s">
        <v>2294</v>
      </c>
      <c r="F836" s="160"/>
      <c r="G836" s="160">
        <v>1</v>
      </c>
      <c r="H836" s="160"/>
      <c r="I836" s="189">
        <v>1</v>
      </c>
      <c r="J836" s="145">
        <v>0</v>
      </c>
      <c r="K836" s="158" t="s">
        <v>684</v>
      </c>
      <c r="L836" s="151">
        <v>2500</v>
      </c>
      <c r="M836" s="150" t="s">
        <v>615</v>
      </c>
      <c r="N836" s="151">
        <f t="shared" si="23"/>
        <v>2500</v>
      </c>
      <c r="O836" s="167" t="s">
        <v>723</v>
      </c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spans="1:26">
      <c r="A837" s="145" t="s">
        <v>832</v>
      </c>
      <c r="B837" s="146" t="s">
        <v>128</v>
      </c>
      <c r="C837" s="150" t="s">
        <v>833</v>
      </c>
      <c r="D837" s="166" t="s">
        <v>2295</v>
      </c>
      <c r="E837" s="160" t="s">
        <v>2296</v>
      </c>
      <c r="F837" s="160"/>
      <c r="G837" s="160">
        <v>1</v>
      </c>
      <c r="H837" s="160"/>
      <c r="I837" s="149">
        <v>1</v>
      </c>
      <c r="J837" s="145">
        <v>0</v>
      </c>
      <c r="K837" s="158" t="s">
        <v>684</v>
      </c>
      <c r="L837" s="151">
        <v>2500</v>
      </c>
      <c r="M837" s="150" t="s">
        <v>615</v>
      </c>
      <c r="N837" s="151">
        <f t="shared" si="23"/>
        <v>2500</v>
      </c>
      <c r="O837" s="167" t="s">
        <v>723</v>
      </c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spans="1:26">
      <c r="A838" s="145" t="s">
        <v>832</v>
      </c>
      <c r="B838" s="146" t="s">
        <v>128</v>
      </c>
      <c r="C838" s="150" t="s">
        <v>833</v>
      </c>
      <c r="D838" s="166" t="s">
        <v>2297</v>
      </c>
      <c r="E838" s="160" t="s">
        <v>2298</v>
      </c>
      <c r="F838" s="160"/>
      <c r="G838" s="160">
        <v>1</v>
      </c>
      <c r="H838" s="160"/>
      <c r="I838" s="149">
        <v>1</v>
      </c>
      <c r="J838" s="145">
        <v>0</v>
      </c>
      <c r="K838" s="158" t="s">
        <v>684</v>
      </c>
      <c r="L838" s="151">
        <v>2500</v>
      </c>
      <c r="M838" s="150" t="s">
        <v>615</v>
      </c>
      <c r="N838" s="151">
        <f t="shared" si="23"/>
        <v>2500</v>
      </c>
      <c r="O838" s="167" t="s">
        <v>723</v>
      </c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spans="1:26">
      <c r="A839" s="145" t="s">
        <v>832</v>
      </c>
      <c r="B839" s="146" t="s">
        <v>128</v>
      </c>
      <c r="C839" s="150" t="s">
        <v>833</v>
      </c>
      <c r="D839" s="166" t="s">
        <v>2299</v>
      </c>
      <c r="E839" s="160" t="s">
        <v>2300</v>
      </c>
      <c r="F839" s="160"/>
      <c r="G839" s="160">
        <v>1</v>
      </c>
      <c r="H839" s="160"/>
      <c r="I839" s="149">
        <v>1</v>
      </c>
      <c r="J839" s="145">
        <v>0</v>
      </c>
      <c r="K839" s="158" t="s">
        <v>684</v>
      </c>
      <c r="L839" s="151">
        <v>2500</v>
      </c>
      <c r="M839" s="150" t="s">
        <v>615</v>
      </c>
      <c r="N839" s="151">
        <f t="shared" si="23"/>
        <v>2500</v>
      </c>
      <c r="O839" s="167" t="s">
        <v>723</v>
      </c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spans="1:26">
      <c r="A840" s="145" t="s">
        <v>832</v>
      </c>
      <c r="B840" s="146" t="s">
        <v>128</v>
      </c>
      <c r="C840" s="150" t="s">
        <v>833</v>
      </c>
      <c r="D840" s="166" t="s">
        <v>2301</v>
      </c>
      <c r="E840" s="160" t="s">
        <v>2302</v>
      </c>
      <c r="F840" s="160"/>
      <c r="G840" s="160">
        <v>1</v>
      </c>
      <c r="H840" s="160"/>
      <c r="I840" s="149">
        <v>1</v>
      </c>
      <c r="J840" s="145">
        <v>0</v>
      </c>
      <c r="K840" s="158" t="s">
        <v>684</v>
      </c>
      <c r="L840" s="151">
        <v>2500</v>
      </c>
      <c r="M840" s="150" t="s">
        <v>615</v>
      </c>
      <c r="N840" s="151">
        <f t="shared" si="23"/>
        <v>2500</v>
      </c>
      <c r="O840" s="167" t="s">
        <v>723</v>
      </c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spans="1:26">
      <c r="A841" s="145" t="s">
        <v>832</v>
      </c>
      <c r="B841" s="146" t="s">
        <v>128</v>
      </c>
      <c r="C841" s="150" t="s">
        <v>833</v>
      </c>
      <c r="D841" s="166" t="s">
        <v>2303</v>
      </c>
      <c r="E841" s="160" t="s">
        <v>2304</v>
      </c>
      <c r="F841" s="160"/>
      <c r="G841" s="160">
        <v>1</v>
      </c>
      <c r="H841" s="160"/>
      <c r="I841" s="149">
        <v>1</v>
      </c>
      <c r="J841" s="145">
        <v>0</v>
      </c>
      <c r="K841" s="158" t="s">
        <v>684</v>
      </c>
      <c r="L841" s="151">
        <v>2500</v>
      </c>
      <c r="M841" s="150" t="s">
        <v>615</v>
      </c>
      <c r="N841" s="151">
        <f t="shared" si="23"/>
        <v>2500</v>
      </c>
      <c r="O841" s="167" t="s">
        <v>723</v>
      </c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spans="1:26">
      <c r="A842" s="145" t="s">
        <v>832</v>
      </c>
      <c r="B842" s="146" t="s">
        <v>128</v>
      </c>
      <c r="C842" s="150" t="s">
        <v>833</v>
      </c>
      <c r="D842" s="166" t="s">
        <v>2305</v>
      </c>
      <c r="E842" s="160" t="s">
        <v>2306</v>
      </c>
      <c r="F842" s="160"/>
      <c r="G842" s="160">
        <v>1</v>
      </c>
      <c r="H842" s="160"/>
      <c r="I842" s="149">
        <v>1</v>
      </c>
      <c r="J842" s="145">
        <v>0</v>
      </c>
      <c r="K842" s="158" t="s">
        <v>684</v>
      </c>
      <c r="L842" s="151">
        <v>2500</v>
      </c>
      <c r="M842" s="150" t="s">
        <v>615</v>
      </c>
      <c r="N842" s="151">
        <f t="shared" si="23"/>
        <v>2500</v>
      </c>
      <c r="O842" s="167" t="s">
        <v>723</v>
      </c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spans="1:26">
      <c r="A843" s="145" t="s">
        <v>832</v>
      </c>
      <c r="B843" s="146" t="s">
        <v>128</v>
      </c>
      <c r="C843" s="150" t="s">
        <v>833</v>
      </c>
      <c r="D843" s="166" t="s">
        <v>2307</v>
      </c>
      <c r="E843" s="160" t="s">
        <v>2308</v>
      </c>
      <c r="F843" s="160"/>
      <c r="G843" s="160">
        <v>1</v>
      </c>
      <c r="H843" s="160"/>
      <c r="I843" s="149">
        <v>1</v>
      </c>
      <c r="J843" s="145">
        <v>0</v>
      </c>
      <c r="K843" s="158" t="s">
        <v>684</v>
      </c>
      <c r="L843" s="151">
        <v>2500</v>
      </c>
      <c r="M843" s="150" t="s">
        <v>615</v>
      </c>
      <c r="N843" s="151">
        <f t="shared" si="23"/>
        <v>2500</v>
      </c>
      <c r="O843" s="167" t="s">
        <v>723</v>
      </c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spans="1:26">
      <c r="A844" s="145" t="s">
        <v>832</v>
      </c>
      <c r="B844" s="146" t="s">
        <v>128</v>
      </c>
      <c r="C844" s="150" t="s">
        <v>833</v>
      </c>
      <c r="D844" s="166" t="s">
        <v>2309</v>
      </c>
      <c r="E844" s="160" t="s">
        <v>2310</v>
      </c>
      <c r="F844" s="160"/>
      <c r="G844" s="160">
        <v>1</v>
      </c>
      <c r="H844" s="160"/>
      <c r="I844" s="149">
        <v>1</v>
      </c>
      <c r="J844" s="145">
        <v>0</v>
      </c>
      <c r="K844" s="158" t="s">
        <v>684</v>
      </c>
      <c r="L844" s="151">
        <v>2500</v>
      </c>
      <c r="M844" s="150" t="s">
        <v>615</v>
      </c>
      <c r="N844" s="151">
        <f t="shared" si="23"/>
        <v>2500</v>
      </c>
      <c r="O844" s="167" t="s">
        <v>723</v>
      </c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spans="1:26">
      <c r="A845" s="145" t="s">
        <v>832</v>
      </c>
      <c r="B845" s="146" t="s">
        <v>128</v>
      </c>
      <c r="C845" s="150" t="s">
        <v>833</v>
      </c>
      <c r="D845" s="166" t="s">
        <v>2311</v>
      </c>
      <c r="E845" s="160" t="s">
        <v>2312</v>
      </c>
      <c r="F845" s="160"/>
      <c r="G845" s="160">
        <v>1</v>
      </c>
      <c r="H845" s="160"/>
      <c r="I845" s="149">
        <v>1</v>
      </c>
      <c r="J845" s="145">
        <v>0</v>
      </c>
      <c r="K845" s="158" t="s">
        <v>684</v>
      </c>
      <c r="L845" s="151">
        <v>2500</v>
      </c>
      <c r="M845" s="150" t="s">
        <v>615</v>
      </c>
      <c r="N845" s="151">
        <f t="shared" si="23"/>
        <v>2500</v>
      </c>
      <c r="O845" s="167" t="s">
        <v>723</v>
      </c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spans="1:26">
      <c r="A846" s="145" t="s">
        <v>832</v>
      </c>
      <c r="B846" s="146" t="s">
        <v>128</v>
      </c>
      <c r="C846" s="150" t="s">
        <v>833</v>
      </c>
      <c r="D846" s="166" t="s">
        <v>2313</v>
      </c>
      <c r="E846" s="160" t="s">
        <v>2314</v>
      </c>
      <c r="F846" s="160"/>
      <c r="G846" s="160">
        <v>1</v>
      </c>
      <c r="H846" s="160"/>
      <c r="I846" s="149">
        <v>1</v>
      </c>
      <c r="J846" s="145">
        <v>0</v>
      </c>
      <c r="K846" s="158" t="s">
        <v>684</v>
      </c>
      <c r="L846" s="151">
        <v>2500</v>
      </c>
      <c r="M846" s="150" t="s">
        <v>615</v>
      </c>
      <c r="N846" s="151">
        <f t="shared" si="23"/>
        <v>2500</v>
      </c>
      <c r="O846" s="167" t="s">
        <v>723</v>
      </c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spans="1:26">
      <c r="A847" s="145" t="s">
        <v>832</v>
      </c>
      <c r="B847" s="146" t="s">
        <v>128</v>
      </c>
      <c r="C847" s="150" t="s">
        <v>833</v>
      </c>
      <c r="D847" s="166" t="s">
        <v>2315</v>
      </c>
      <c r="E847" s="160" t="s">
        <v>2316</v>
      </c>
      <c r="F847" s="160"/>
      <c r="G847" s="160">
        <v>1</v>
      </c>
      <c r="H847" s="160"/>
      <c r="I847" s="149">
        <v>1</v>
      </c>
      <c r="J847" s="145">
        <v>0</v>
      </c>
      <c r="K847" s="158" t="s">
        <v>684</v>
      </c>
      <c r="L847" s="151">
        <v>2500</v>
      </c>
      <c r="M847" s="150" t="s">
        <v>615</v>
      </c>
      <c r="N847" s="151">
        <f t="shared" si="23"/>
        <v>2500</v>
      </c>
      <c r="O847" s="167" t="s">
        <v>723</v>
      </c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spans="1:26">
      <c r="A848" s="145" t="s">
        <v>832</v>
      </c>
      <c r="B848" s="146" t="s">
        <v>128</v>
      </c>
      <c r="C848" s="150" t="s">
        <v>833</v>
      </c>
      <c r="D848" s="166" t="s">
        <v>2317</v>
      </c>
      <c r="E848" s="160" t="s">
        <v>2318</v>
      </c>
      <c r="F848" s="160"/>
      <c r="G848" s="160">
        <v>1</v>
      </c>
      <c r="H848" s="160"/>
      <c r="I848" s="149">
        <v>1</v>
      </c>
      <c r="J848" s="145">
        <v>0</v>
      </c>
      <c r="K848" s="158" t="s">
        <v>684</v>
      </c>
      <c r="L848" s="151">
        <v>2500</v>
      </c>
      <c r="M848" s="150" t="s">
        <v>615</v>
      </c>
      <c r="N848" s="151">
        <f t="shared" si="23"/>
        <v>2500</v>
      </c>
      <c r="O848" s="167" t="s">
        <v>723</v>
      </c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spans="1:26">
      <c r="A849" s="145" t="s">
        <v>832</v>
      </c>
      <c r="B849" s="146" t="s">
        <v>128</v>
      </c>
      <c r="C849" s="150" t="s">
        <v>833</v>
      </c>
      <c r="D849" s="166" t="s">
        <v>2319</v>
      </c>
      <c r="E849" s="160" t="s">
        <v>2320</v>
      </c>
      <c r="F849" s="160"/>
      <c r="G849" s="160">
        <v>1</v>
      </c>
      <c r="H849" s="160"/>
      <c r="I849" s="149">
        <v>1</v>
      </c>
      <c r="J849" s="145">
        <v>0</v>
      </c>
      <c r="K849" s="158" t="s">
        <v>684</v>
      </c>
      <c r="L849" s="151">
        <v>2500</v>
      </c>
      <c r="M849" s="150" t="s">
        <v>615</v>
      </c>
      <c r="N849" s="151">
        <f t="shared" si="23"/>
        <v>2500</v>
      </c>
      <c r="O849" s="167" t="s">
        <v>723</v>
      </c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spans="1:26">
      <c r="A850" s="145" t="s">
        <v>832</v>
      </c>
      <c r="B850" s="146" t="s">
        <v>128</v>
      </c>
      <c r="C850" s="150" t="s">
        <v>833</v>
      </c>
      <c r="D850" s="166" t="s">
        <v>2321</v>
      </c>
      <c r="E850" s="160" t="s">
        <v>2322</v>
      </c>
      <c r="F850" s="160"/>
      <c r="G850" s="160">
        <v>1</v>
      </c>
      <c r="H850" s="160"/>
      <c r="I850" s="149">
        <v>1</v>
      </c>
      <c r="J850" s="145">
        <v>0</v>
      </c>
      <c r="K850" s="158" t="s">
        <v>684</v>
      </c>
      <c r="L850" s="151">
        <v>2500</v>
      </c>
      <c r="M850" s="150" t="s">
        <v>615</v>
      </c>
      <c r="N850" s="151">
        <f t="shared" si="23"/>
        <v>2500</v>
      </c>
      <c r="O850" s="167" t="s">
        <v>723</v>
      </c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spans="1:26">
      <c r="A851" s="145" t="s">
        <v>832</v>
      </c>
      <c r="B851" s="146" t="s">
        <v>128</v>
      </c>
      <c r="C851" s="150" t="s">
        <v>833</v>
      </c>
      <c r="D851" s="166" t="s">
        <v>2323</v>
      </c>
      <c r="E851" s="160" t="s">
        <v>2324</v>
      </c>
      <c r="F851" s="160"/>
      <c r="G851" s="160">
        <v>1</v>
      </c>
      <c r="H851" s="160"/>
      <c r="I851" s="149">
        <v>1</v>
      </c>
      <c r="J851" s="145">
        <v>0</v>
      </c>
      <c r="K851" s="158" t="s">
        <v>684</v>
      </c>
      <c r="L851" s="151">
        <v>2500</v>
      </c>
      <c r="M851" s="150" t="s">
        <v>615</v>
      </c>
      <c r="N851" s="151">
        <f t="shared" si="23"/>
        <v>2500</v>
      </c>
      <c r="O851" s="167" t="s">
        <v>723</v>
      </c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spans="1:26">
      <c r="A852" s="145" t="s">
        <v>832</v>
      </c>
      <c r="B852" s="146" t="s">
        <v>128</v>
      </c>
      <c r="C852" s="150" t="s">
        <v>833</v>
      </c>
      <c r="D852" s="166" t="s">
        <v>2325</v>
      </c>
      <c r="E852" s="160" t="s">
        <v>2326</v>
      </c>
      <c r="F852" s="160"/>
      <c r="G852" s="160">
        <v>1</v>
      </c>
      <c r="H852" s="160"/>
      <c r="I852" s="149">
        <v>1</v>
      </c>
      <c r="J852" s="145">
        <v>0</v>
      </c>
      <c r="K852" s="158" t="s">
        <v>684</v>
      </c>
      <c r="L852" s="151">
        <v>2500</v>
      </c>
      <c r="M852" s="150" t="s">
        <v>615</v>
      </c>
      <c r="N852" s="151">
        <f t="shared" si="23"/>
        <v>2500</v>
      </c>
      <c r="O852" s="167" t="s">
        <v>723</v>
      </c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spans="1:26">
      <c r="A853" s="145" t="s">
        <v>832</v>
      </c>
      <c r="B853" s="146" t="s">
        <v>128</v>
      </c>
      <c r="C853" s="150" t="s">
        <v>833</v>
      </c>
      <c r="D853" s="166" t="s">
        <v>2327</v>
      </c>
      <c r="E853" s="160" t="s">
        <v>2328</v>
      </c>
      <c r="F853" s="160"/>
      <c r="G853" s="160">
        <v>1</v>
      </c>
      <c r="H853" s="160"/>
      <c r="I853" s="149">
        <v>1</v>
      </c>
      <c r="J853" s="145">
        <v>0</v>
      </c>
      <c r="K853" s="158" t="s">
        <v>684</v>
      </c>
      <c r="L853" s="151">
        <v>2500</v>
      </c>
      <c r="M853" s="150" t="s">
        <v>615</v>
      </c>
      <c r="N853" s="151">
        <f t="shared" si="23"/>
        <v>2500</v>
      </c>
      <c r="O853" s="167" t="s">
        <v>723</v>
      </c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spans="1:26">
      <c r="A854" s="145" t="s">
        <v>832</v>
      </c>
      <c r="B854" s="146" t="s">
        <v>128</v>
      </c>
      <c r="C854" s="150" t="s">
        <v>833</v>
      </c>
      <c r="D854" s="166" t="s">
        <v>2329</v>
      </c>
      <c r="E854" s="160" t="s">
        <v>2330</v>
      </c>
      <c r="F854" s="160"/>
      <c r="G854" s="160">
        <v>1</v>
      </c>
      <c r="H854" s="160"/>
      <c r="I854" s="149">
        <v>1</v>
      </c>
      <c r="J854" s="145">
        <v>0</v>
      </c>
      <c r="K854" s="158" t="s">
        <v>684</v>
      </c>
      <c r="L854" s="151">
        <v>2500</v>
      </c>
      <c r="M854" s="150" t="s">
        <v>615</v>
      </c>
      <c r="N854" s="151">
        <f t="shared" si="23"/>
        <v>2500</v>
      </c>
      <c r="O854" s="167" t="s">
        <v>723</v>
      </c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spans="1:26">
      <c r="A855" s="145" t="s">
        <v>832</v>
      </c>
      <c r="B855" s="146" t="s">
        <v>128</v>
      </c>
      <c r="C855" s="150" t="s">
        <v>833</v>
      </c>
      <c r="D855" s="166" t="s">
        <v>1651</v>
      </c>
      <c r="E855" s="160" t="s">
        <v>2331</v>
      </c>
      <c r="F855" s="160"/>
      <c r="G855" s="160">
        <v>1</v>
      </c>
      <c r="H855" s="160"/>
      <c r="I855" s="149">
        <v>1</v>
      </c>
      <c r="J855" s="145">
        <v>0</v>
      </c>
      <c r="K855" s="158" t="s">
        <v>684</v>
      </c>
      <c r="L855" s="151">
        <v>2500</v>
      </c>
      <c r="M855" s="150" t="s">
        <v>615</v>
      </c>
      <c r="N855" s="151">
        <f t="shared" si="23"/>
        <v>2500</v>
      </c>
      <c r="O855" s="167" t="s">
        <v>723</v>
      </c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spans="1:26">
      <c r="A856" s="145" t="s">
        <v>832</v>
      </c>
      <c r="B856" s="146" t="s">
        <v>128</v>
      </c>
      <c r="C856" s="150" t="s">
        <v>833</v>
      </c>
      <c r="D856" s="166" t="s">
        <v>2332</v>
      </c>
      <c r="E856" s="160" t="s">
        <v>2333</v>
      </c>
      <c r="F856" s="160"/>
      <c r="G856" s="160">
        <v>1</v>
      </c>
      <c r="H856" s="160"/>
      <c r="I856" s="149">
        <v>1</v>
      </c>
      <c r="J856" s="145">
        <v>0</v>
      </c>
      <c r="K856" s="158" t="s">
        <v>684</v>
      </c>
      <c r="L856" s="151">
        <v>2500</v>
      </c>
      <c r="M856" s="150" t="s">
        <v>615</v>
      </c>
      <c r="N856" s="151">
        <f t="shared" si="23"/>
        <v>2500</v>
      </c>
      <c r="O856" s="167" t="s">
        <v>723</v>
      </c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spans="1:26">
      <c r="A857" s="145" t="s">
        <v>832</v>
      </c>
      <c r="B857" s="146" t="s">
        <v>128</v>
      </c>
      <c r="C857" s="150" t="s">
        <v>833</v>
      </c>
      <c r="D857" s="166" t="s">
        <v>2334</v>
      </c>
      <c r="E857" s="160" t="s">
        <v>2335</v>
      </c>
      <c r="F857" s="160"/>
      <c r="G857" s="160">
        <v>1</v>
      </c>
      <c r="H857" s="160"/>
      <c r="I857" s="149">
        <v>1</v>
      </c>
      <c r="J857" s="145">
        <v>0</v>
      </c>
      <c r="K857" s="158" t="s">
        <v>684</v>
      </c>
      <c r="L857" s="151">
        <v>2500</v>
      </c>
      <c r="M857" s="150" t="s">
        <v>615</v>
      </c>
      <c r="N857" s="151">
        <f t="shared" si="23"/>
        <v>2500</v>
      </c>
      <c r="O857" s="167" t="s">
        <v>723</v>
      </c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spans="1:26">
      <c r="A858" s="145" t="s">
        <v>832</v>
      </c>
      <c r="B858" s="146" t="s">
        <v>128</v>
      </c>
      <c r="C858" s="150" t="s">
        <v>833</v>
      </c>
      <c r="D858" s="166" t="s">
        <v>2336</v>
      </c>
      <c r="E858" s="160" t="s">
        <v>2337</v>
      </c>
      <c r="F858" s="160"/>
      <c r="G858" s="160">
        <v>1</v>
      </c>
      <c r="H858" s="160"/>
      <c r="I858" s="189">
        <v>1</v>
      </c>
      <c r="J858" s="145">
        <v>0</v>
      </c>
      <c r="K858" s="158" t="s">
        <v>684</v>
      </c>
      <c r="L858" s="151">
        <v>2500</v>
      </c>
      <c r="M858" s="150" t="s">
        <v>615</v>
      </c>
      <c r="N858" s="151">
        <f t="shared" si="23"/>
        <v>2500</v>
      </c>
      <c r="O858" s="167" t="s">
        <v>723</v>
      </c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spans="1:26">
      <c r="A859" s="145" t="s">
        <v>832</v>
      </c>
      <c r="B859" s="146" t="s">
        <v>128</v>
      </c>
      <c r="C859" s="150" t="s">
        <v>833</v>
      </c>
      <c r="D859" s="166" t="s">
        <v>2338</v>
      </c>
      <c r="E859" s="160" t="s">
        <v>2339</v>
      </c>
      <c r="F859" s="160"/>
      <c r="G859" s="160">
        <v>1</v>
      </c>
      <c r="H859" s="160"/>
      <c r="I859" s="189">
        <v>1</v>
      </c>
      <c r="J859" s="145">
        <v>0</v>
      </c>
      <c r="K859" s="158" t="s">
        <v>684</v>
      </c>
      <c r="L859" s="151">
        <v>2500</v>
      </c>
      <c r="M859" s="150" t="s">
        <v>615</v>
      </c>
      <c r="N859" s="151">
        <f t="shared" si="23"/>
        <v>2500</v>
      </c>
      <c r="O859" s="167" t="s">
        <v>723</v>
      </c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spans="1:26" ht="43.2">
      <c r="A860" s="145" t="s">
        <v>744</v>
      </c>
      <c r="B860" s="146" t="s">
        <v>138</v>
      </c>
      <c r="C860" s="145" t="s">
        <v>2340</v>
      </c>
      <c r="D860" s="184" t="s">
        <v>868</v>
      </c>
      <c r="E860" s="145" t="s">
        <v>2341</v>
      </c>
      <c r="F860" s="145"/>
      <c r="G860" s="145">
        <v>2</v>
      </c>
      <c r="H860" s="145"/>
      <c r="I860" s="145">
        <v>2</v>
      </c>
      <c r="J860" s="187">
        <v>0</v>
      </c>
      <c r="K860" s="162" t="s">
        <v>870</v>
      </c>
      <c r="L860" s="173">
        <v>1250</v>
      </c>
      <c r="M860" s="150" t="s">
        <v>615</v>
      </c>
      <c r="N860" s="151">
        <f t="shared" si="23"/>
        <v>2500</v>
      </c>
      <c r="O860" s="167" t="s">
        <v>723</v>
      </c>
      <c r="P860" s="143"/>
      <c r="Q860" s="143"/>
      <c r="R860" s="143"/>
      <c r="S860" s="143"/>
      <c r="T860" s="143"/>
      <c r="U860" s="143"/>
      <c r="V860" s="143"/>
      <c r="W860" s="143"/>
      <c r="X860" s="143"/>
      <c r="Y860" s="186">
        <f>J860*L860</f>
        <v>0</v>
      </c>
      <c r="Z860" s="143"/>
    </row>
    <row r="861" spans="1:26" ht="28.8">
      <c r="A861" s="145" t="s">
        <v>744</v>
      </c>
      <c r="B861" s="146" t="s">
        <v>138</v>
      </c>
      <c r="C861" s="150" t="s">
        <v>795</v>
      </c>
      <c r="D861" s="143" t="s">
        <v>1031</v>
      </c>
      <c r="E861" s="150" t="s">
        <v>2342</v>
      </c>
      <c r="F861" s="150">
        <v>50</v>
      </c>
      <c r="G861" s="150"/>
      <c r="H861" s="150"/>
      <c r="I861" s="150">
        <v>50</v>
      </c>
      <c r="J861" s="150"/>
      <c r="K861" s="150" t="s">
        <v>1033</v>
      </c>
      <c r="L861" s="151">
        <v>50</v>
      </c>
      <c r="M861" s="150" t="s">
        <v>615</v>
      </c>
      <c r="N861" s="151">
        <f t="shared" si="23"/>
        <v>2500</v>
      </c>
      <c r="O861" s="152"/>
      <c r="P861" s="143"/>
      <c r="Q861" s="143"/>
      <c r="R861" s="143"/>
      <c r="S861" s="143"/>
      <c r="T861" s="143"/>
      <c r="U861" s="143"/>
      <c r="V861" s="143"/>
      <c r="W861" s="143"/>
      <c r="X861" s="143" t="s">
        <v>1740</v>
      </c>
      <c r="Y861" s="143"/>
      <c r="Z861" s="143"/>
    </row>
    <row r="862" spans="1:26" ht="43.2">
      <c r="A862" s="145" t="s">
        <v>718</v>
      </c>
      <c r="B862" s="146" t="s">
        <v>128</v>
      </c>
      <c r="C862" s="150" t="s">
        <v>810</v>
      </c>
      <c r="D862" s="166" t="s">
        <v>2343</v>
      </c>
      <c r="E862" s="150" t="s">
        <v>812</v>
      </c>
      <c r="F862" s="150">
        <v>1</v>
      </c>
      <c r="G862" s="150"/>
      <c r="H862" s="150"/>
      <c r="I862" s="182">
        <v>1</v>
      </c>
      <c r="J862" s="182">
        <v>0</v>
      </c>
      <c r="K862" s="150" t="s">
        <v>722</v>
      </c>
      <c r="L862" s="159">
        <v>250</v>
      </c>
      <c r="M862" s="150" t="s">
        <v>615</v>
      </c>
      <c r="N862" s="151">
        <f t="shared" si="23"/>
        <v>250</v>
      </c>
      <c r="O862" s="167" t="s">
        <v>723</v>
      </c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spans="1:26" ht="115.2">
      <c r="A863" s="145" t="s">
        <v>725</v>
      </c>
      <c r="B863" s="146" t="s">
        <v>128</v>
      </c>
      <c r="C863" s="168" t="s">
        <v>2344</v>
      </c>
      <c r="D863" s="169" t="s">
        <v>841</v>
      </c>
      <c r="E863" s="145" t="s">
        <v>2345</v>
      </c>
      <c r="F863" s="145"/>
      <c r="G863" s="145">
        <v>1</v>
      </c>
      <c r="H863" s="145"/>
      <c r="I863" s="171">
        <v>1</v>
      </c>
      <c r="J863" s="171">
        <v>1</v>
      </c>
      <c r="K863" s="172" t="s">
        <v>729</v>
      </c>
      <c r="L863" s="173">
        <v>2500</v>
      </c>
      <c r="M863" s="150" t="s">
        <v>615</v>
      </c>
      <c r="N863" s="151">
        <f t="shared" si="23"/>
        <v>2500</v>
      </c>
      <c r="O863" s="152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spans="1:26" ht="43.2">
      <c r="A864" s="145" t="s">
        <v>680</v>
      </c>
      <c r="B864" s="146" t="s">
        <v>138</v>
      </c>
      <c r="C864" s="145" t="s">
        <v>2346</v>
      </c>
      <c r="D864" s="192" t="s">
        <v>1303</v>
      </c>
      <c r="E864" s="145" t="s">
        <v>2347</v>
      </c>
      <c r="F864" s="145">
        <v>50</v>
      </c>
      <c r="G864" s="145"/>
      <c r="H864" s="145"/>
      <c r="I864" s="145">
        <v>50</v>
      </c>
      <c r="J864" s="145"/>
      <c r="K864" s="158" t="s">
        <v>690</v>
      </c>
      <c r="L864" s="179">
        <v>50</v>
      </c>
      <c r="M864" s="150" t="s">
        <v>615</v>
      </c>
      <c r="N864" s="151">
        <f t="shared" si="23"/>
        <v>2500</v>
      </c>
      <c r="O864" s="152"/>
      <c r="P864" s="157"/>
      <c r="Q864" s="157"/>
      <c r="R864" s="157"/>
      <c r="S864" s="157"/>
      <c r="T864" s="157"/>
      <c r="U864" s="157"/>
      <c r="V864" s="157"/>
      <c r="W864" s="157"/>
      <c r="X864" s="157" t="s">
        <v>2348</v>
      </c>
      <c r="Y864" s="157"/>
      <c r="Z864" s="157"/>
    </row>
    <row r="865" spans="1:26">
      <c r="A865" s="145" t="s">
        <v>700</v>
      </c>
      <c r="B865" s="146" t="s">
        <v>124</v>
      </c>
      <c r="C865" s="150" t="s">
        <v>715</v>
      </c>
      <c r="D865" s="163" t="s">
        <v>2349</v>
      </c>
      <c r="E865" s="150"/>
      <c r="F865" s="150">
        <v>2</v>
      </c>
      <c r="G865" s="150"/>
      <c r="H865" s="150"/>
      <c r="I865" s="164">
        <v>2</v>
      </c>
      <c r="J865" s="164"/>
      <c r="K865" s="165" t="s">
        <v>690</v>
      </c>
      <c r="L865" s="151">
        <v>1241</v>
      </c>
      <c r="M865" s="150" t="s">
        <v>615</v>
      </c>
      <c r="N865" s="151">
        <f t="shared" si="23"/>
        <v>2482</v>
      </c>
      <c r="O865" s="152"/>
      <c r="P865" s="143"/>
      <c r="Q865" s="143"/>
      <c r="R865" s="143"/>
      <c r="S865" s="143"/>
      <c r="T865" s="143"/>
      <c r="U865" s="143"/>
      <c r="V865" s="143"/>
      <c r="W865" s="143"/>
      <c r="X865" s="143" t="s">
        <v>717</v>
      </c>
      <c r="Y865" s="143"/>
      <c r="Z865" s="143"/>
    </row>
    <row r="866" spans="1:26">
      <c r="A866" s="145" t="s">
        <v>700</v>
      </c>
      <c r="B866" s="146" t="s">
        <v>124</v>
      </c>
      <c r="C866" s="150" t="s">
        <v>715</v>
      </c>
      <c r="D866" s="163" t="s">
        <v>2350</v>
      </c>
      <c r="E866" s="150"/>
      <c r="F866" s="150">
        <v>2</v>
      </c>
      <c r="G866" s="150"/>
      <c r="H866" s="150"/>
      <c r="I866" s="164">
        <v>1</v>
      </c>
      <c r="J866" s="164"/>
      <c r="K866" s="165" t="s">
        <v>690</v>
      </c>
      <c r="L866" s="151">
        <v>2469</v>
      </c>
      <c r="M866" s="150" t="s">
        <v>615</v>
      </c>
      <c r="N866" s="151">
        <f t="shared" si="23"/>
        <v>2469</v>
      </c>
      <c r="O866" s="152"/>
      <c r="P866" s="143"/>
      <c r="Q866" s="143"/>
      <c r="R866" s="143"/>
      <c r="S866" s="143"/>
      <c r="T866" s="143"/>
      <c r="U866" s="143"/>
      <c r="V866" s="143"/>
      <c r="W866" s="143"/>
      <c r="X866" s="143" t="s">
        <v>717</v>
      </c>
      <c r="Y866" s="143"/>
      <c r="Z866" s="143"/>
    </row>
    <row r="867" spans="1:26" ht="28.8">
      <c r="A867" s="145" t="s">
        <v>781</v>
      </c>
      <c r="B867" s="146" t="s">
        <v>118</v>
      </c>
      <c r="C867" s="145" t="s">
        <v>782</v>
      </c>
      <c r="D867" s="157" t="s">
        <v>2351</v>
      </c>
      <c r="E867" s="145" t="s">
        <v>2352</v>
      </c>
      <c r="F867" s="145"/>
      <c r="G867" s="145">
        <v>100</v>
      </c>
      <c r="H867" s="145"/>
      <c r="I867" s="145">
        <v>100</v>
      </c>
      <c r="J867" s="145">
        <v>55</v>
      </c>
      <c r="K867" s="158" t="s">
        <v>684</v>
      </c>
      <c r="L867" s="178">
        <v>300000</v>
      </c>
      <c r="M867" s="145" t="s">
        <v>785</v>
      </c>
      <c r="N867" s="179">
        <f>I867*L867/(12240)</f>
        <v>2450.9803921568628</v>
      </c>
      <c r="O867" s="152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spans="1:26">
      <c r="A868" s="145" t="s">
        <v>781</v>
      </c>
      <c r="B868" s="146" t="s">
        <v>118</v>
      </c>
      <c r="C868" s="150" t="s">
        <v>782</v>
      </c>
      <c r="D868" s="143" t="s">
        <v>2353</v>
      </c>
      <c r="E868" s="150" t="s">
        <v>2354</v>
      </c>
      <c r="F868" s="150"/>
      <c r="G868" s="150">
        <v>2</v>
      </c>
      <c r="H868" s="150"/>
      <c r="I868" s="150">
        <v>2</v>
      </c>
      <c r="J868" s="150">
        <v>0</v>
      </c>
      <c r="K868" s="162" t="s">
        <v>684</v>
      </c>
      <c r="L868" s="199">
        <v>15000000</v>
      </c>
      <c r="M868" s="150" t="s">
        <v>785</v>
      </c>
      <c r="N868" s="151">
        <f>I868*L868/(12240)</f>
        <v>2450.9803921568628</v>
      </c>
      <c r="O868" s="167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spans="1:26" ht="43.2">
      <c r="A869" s="145" t="s">
        <v>718</v>
      </c>
      <c r="B869" s="146" t="s">
        <v>128</v>
      </c>
      <c r="C869" s="150" t="s">
        <v>810</v>
      </c>
      <c r="D869" s="166" t="s">
        <v>2355</v>
      </c>
      <c r="E869" s="150" t="s">
        <v>812</v>
      </c>
      <c r="F869" s="150"/>
      <c r="G869" s="150">
        <v>1</v>
      </c>
      <c r="H869" s="150"/>
      <c r="I869" s="182">
        <v>1</v>
      </c>
      <c r="J869" s="182">
        <v>0</v>
      </c>
      <c r="K869" s="150" t="s">
        <v>722</v>
      </c>
      <c r="L869" s="151">
        <v>2450</v>
      </c>
      <c r="M869" s="150" t="s">
        <v>615</v>
      </c>
      <c r="N869" s="151">
        <f>I869*L869</f>
        <v>2450</v>
      </c>
      <c r="O869" s="167" t="s">
        <v>723</v>
      </c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spans="1:26">
      <c r="A870" s="145" t="s">
        <v>781</v>
      </c>
      <c r="B870" s="145" t="s">
        <v>118</v>
      </c>
      <c r="C870" s="145" t="s">
        <v>782</v>
      </c>
      <c r="D870" s="157" t="s">
        <v>2224</v>
      </c>
      <c r="E870" s="145" t="s">
        <v>2356</v>
      </c>
      <c r="F870" s="145">
        <v>26</v>
      </c>
      <c r="G870" s="145"/>
      <c r="H870" s="145"/>
      <c r="I870" s="145">
        <v>26</v>
      </c>
      <c r="J870" s="145">
        <v>0</v>
      </c>
      <c r="K870" s="145" t="s">
        <v>2226</v>
      </c>
      <c r="L870" s="178">
        <v>1135000</v>
      </c>
      <c r="M870" s="145" t="s">
        <v>785</v>
      </c>
      <c r="N870" s="179">
        <f>I870*L870/(12240)</f>
        <v>2410.9477124183009</v>
      </c>
      <c r="O870" s="167" t="s">
        <v>723</v>
      </c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spans="1:26" ht="28.8">
      <c r="A871" s="145" t="s">
        <v>710</v>
      </c>
      <c r="B871" s="146" t="s">
        <v>126</v>
      </c>
      <c r="C871" s="160" t="s">
        <v>991</v>
      </c>
      <c r="D871" s="161" t="s">
        <v>2357</v>
      </c>
      <c r="E871" s="160" t="s">
        <v>2358</v>
      </c>
      <c r="F871" s="160">
        <v>2</v>
      </c>
      <c r="G871" s="160"/>
      <c r="H871" s="160"/>
      <c r="I871" s="168">
        <v>2</v>
      </c>
      <c r="J871" s="168"/>
      <c r="K871" s="162" t="s">
        <v>684</v>
      </c>
      <c r="L871" s="151">
        <v>1200</v>
      </c>
      <c r="M871" s="150" t="s">
        <v>615</v>
      </c>
      <c r="N871" s="151">
        <f t="shared" ref="N871:N934" si="24">I871*L871</f>
        <v>2400</v>
      </c>
      <c r="O871" s="152"/>
      <c r="P871" s="143"/>
      <c r="Q871" s="143"/>
      <c r="R871" s="143"/>
      <c r="S871" s="143"/>
      <c r="T871" s="143"/>
      <c r="U871" s="143"/>
      <c r="V871" s="143"/>
      <c r="W871" s="143"/>
      <c r="X871" s="143" t="s">
        <v>714</v>
      </c>
      <c r="Y871" s="143"/>
      <c r="Z871" s="143"/>
    </row>
    <row r="872" spans="1:26" ht="144">
      <c r="A872" s="145" t="s">
        <v>710</v>
      </c>
      <c r="B872" s="146" t="s">
        <v>126</v>
      </c>
      <c r="C872" s="145" t="s">
        <v>707</v>
      </c>
      <c r="D872" s="157" t="s">
        <v>2359</v>
      </c>
      <c r="E872" s="145" t="s">
        <v>1772</v>
      </c>
      <c r="F872" s="145">
        <v>6</v>
      </c>
      <c r="G872" s="145"/>
      <c r="H872" s="145"/>
      <c r="I872" s="150">
        <v>6</v>
      </c>
      <c r="J872" s="150">
        <v>0</v>
      </c>
      <c r="K872" s="150" t="s">
        <v>845</v>
      </c>
      <c r="L872" s="183">
        <v>400</v>
      </c>
      <c r="M872" s="150" t="s">
        <v>615</v>
      </c>
      <c r="N872" s="151">
        <f t="shared" si="24"/>
        <v>2400</v>
      </c>
      <c r="O872" s="152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spans="1:26" ht="100.8">
      <c r="A873" s="145" t="s">
        <v>710</v>
      </c>
      <c r="B873" s="146" t="s">
        <v>126</v>
      </c>
      <c r="C873" s="145" t="s">
        <v>707</v>
      </c>
      <c r="D873" s="157" t="s">
        <v>2360</v>
      </c>
      <c r="E873" s="145" t="s">
        <v>1062</v>
      </c>
      <c r="F873" s="145">
        <v>8</v>
      </c>
      <c r="G873" s="145"/>
      <c r="H873" s="145"/>
      <c r="I873" s="150">
        <v>8</v>
      </c>
      <c r="J873" s="150">
        <v>0</v>
      </c>
      <c r="K873" s="150" t="s">
        <v>845</v>
      </c>
      <c r="L873" s="183">
        <v>300</v>
      </c>
      <c r="M873" s="150" t="s">
        <v>615</v>
      </c>
      <c r="N873" s="151">
        <f t="shared" si="24"/>
        <v>2400</v>
      </c>
      <c r="O873" s="152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spans="1:26" ht="72">
      <c r="A874" s="145" t="s">
        <v>710</v>
      </c>
      <c r="B874" s="146" t="s">
        <v>126</v>
      </c>
      <c r="C874" s="145" t="s">
        <v>707</v>
      </c>
      <c r="D874" s="157" t="s">
        <v>2361</v>
      </c>
      <c r="E874" s="145" t="s">
        <v>2362</v>
      </c>
      <c r="F874" s="145">
        <v>48</v>
      </c>
      <c r="G874" s="145"/>
      <c r="H874" s="145"/>
      <c r="I874" s="150">
        <v>48</v>
      </c>
      <c r="J874" s="150">
        <v>0</v>
      </c>
      <c r="K874" s="150" t="s">
        <v>845</v>
      </c>
      <c r="L874" s="183">
        <v>50</v>
      </c>
      <c r="M874" s="150" t="s">
        <v>615</v>
      </c>
      <c r="N874" s="151">
        <f t="shared" si="24"/>
        <v>2400</v>
      </c>
      <c r="O874" s="152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spans="1:26" ht="72">
      <c r="A875" s="145" t="s">
        <v>710</v>
      </c>
      <c r="B875" s="146" t="s">
        <v>126</v>
      </c>
      <c r="C875" s="145" t="s">
        <v>707</v>
      </c>
      <c r="D875" s="157" t="s">
        <v>2363</v>
      </c>
      <c r="E875" s="145" t="s">
        <v>2364</v>
      </c>
      <c r="F875" s="145">
        <v>48</v>
      </c>
      <c r="G875" s="145"/>
      <c r="H875" s="145"/>
      <c r="I875" s="150">
        <v>48</v>
      </c>
      <c r="J875" s="150">
        <v>0</v>
      </c>
      <c r="K875" s="150" t="s">
        <v>845</v>
      </c>
      <c r="L875" s="183">
        <v>50</v>
      </c>
      <c r="M875" s="150" t="s">
        <v>615</v>
      </c>
      <c r="N875" s="151">
        <f t="shared" si="24"/>
        <v>2400</v>
      </c>
      <c r="O875" s="152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spans="1:26" ht="115.2">
      <c r="A876" s="145" t="s">
        <v>710</v>
      </c>
      <c r="B876" s="146" t="s">
        <v>126</v>
      </c>
      <c r="C876" s="145" t="s">
        <v>707</v>
      </c>
      <c r="D876" s="157" t="s">
        <v>2365</v>
      </c>
      <c r="E876" s="145" t="s">
        <v>2366</v>
      </c>
      <c r="F876" s="145">
        <v>8</v>
      </c>
      <c r="G876" s="145"/>
      <c r="H876" s="145"/>
      <c r="I876" s="150">
        <v>8</v>
      </c>
      <c r="J876" s="150">
        <v>0</v>
      </c>
      <c r="K876" s="150" t="s">
        <v>845</v>
      </c>
      <c r="L876" s="183">
        <v>300</v>
      </c>
      <c r="M876" s="150" t="s">
        <v>615</v>
      </c>
      <c r="N876" s="151">
        <f t="shared" si="24"/>
        <v>2400</v>
      </c>
      <c r="O876" s="152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spans="1:26" ht="72">
      <c r="A877" s="145" t="s">
        <v>710</v>
      </c>
      <c r="B877" s="146" t="s">
        <v>126</v>
      </c>
      <c r="C877" s="145" t="s">
        <v>707</v>
      </c>
      <c r="D877" s="157" t="s">
        <v>2367</v>
      </c>
      <c r="E877" s="145" t="s">
        <v>844</v>
      </c>
      <c r="F877" s="145">
        <v>8</v>
      </c>
      <c r="G877" s="145"/>
      <c r="H877" s="145"/>
      <c r="I877" s="150">
        <v>8</v>
      </c>
      <c r="J877" s="150">
        <v>0</v>
      </c>
      <c r="K877" s="150" t="s">
        <v>845</v>
      </c>
      <c r="L877" s="183">
        <v>300</v>
      </c>
      <c r="M877" s="150" t="s">
        <v>615</v>
      </c>
      <c r="N877" s="151">
        <f t="shared" si="24"/>
        <v>2400</v>
      </c>
      <c r="O877" s="152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spans="1:26" ht="28.8">
      <c r="A878" s="145" t="s">
        <v>781</v>
      </c>
      <c r="B878" s="146" t="s">
        <v>118</v>
      </c>
      <c r="C878" s="150"/>
      <c r="D878" s="192" t="s">
        <v>2368</v>
      </c>
      <c r="E878" s="162" t="s">
        <v>2369</v>
      </c>
      <c r="F878" s="162">
        <v>2</v>
      </c>
      <c r="G878" s="162"/>
      <c r="H878" s="162"/>
      <c r="I878" s="150">
        <v>2</v>
      </c>
      <c r="J878" s="150"/>
      <c r="K878" s="150"/>
      <c r="L878" s="183">
        <v>1200</v>
      </c>
      <c r="M878" s="150" t="s">
        <v>615</v>
      </c>
      <c r="N878" s="151">
        <f t="shared" si="24"/>
        <v>2400</v>
      </c>
      <c r="O878" s="152"/>
      <c r="P878" s="143"/>
      <c r="Q878" s="143"/>
      <c r="R878" s="143"/>
      <c r="S878" s="143"/>
      <c r="T878" s="143"/>
      <c r="U878" s="143"/>
      <c r="V878" s="143"/>
      <c r="W878" s="143"/>
      <c r="X878" s="143" t="s">
        <v>2370</v>
      </c>
      <c r="Y878" s="143"/>
      <c r="Z878" s="143"/>
    </row>
    <row r="879" spans="1:26">
      <c r="A879" s="145" t="s">
        <v>700</v>
      </c>
      <c r="B879" s="146" t="s">
        <v>124</v>
      </c>
      <c r="C879" s="145" t="s">
        <v>707</v>
      </c>
      <c r="D879" s="157" t="s">
        <v>887</v>
      </c>
      <c r="E879" s="145" t="s">
        <v>2371</v>
      </c>
      <c r="F879" s="145">
        <v>6</v>
      </c>
      <c r="G879" s="145">
        <v>6</v>
      </c>
      <c r="H879" s="145"/>
      <c r="I879" s="145">
        <v>12</v>
      </c>
      <c r="J879" s="145">
        <v>0</v>
      </c>
      <c r="K879" s="145" t="s">
        <v>684</v>
      </c>
      <c r="L879" s="159">
        <v>200</v>
      </c>
      <c r="M879" s="150" t="s">
        <v>615</v>
      </c>
      <c r="N879" s="151">
        <f t="shared" si="24"/>
        <v>2400</v>
      </c>
      <c r="O879" s="152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spans="1:26" ht="28.8">
      <c r="A880" s="145" t="s">
        <v>700</v>
      </c>
      <c r="B880" s="146" t="s">
        <v>124</v>
      </c>
      <c r="C880" s="145" t="s">
        <v>707</v>
      </c>
      <c r="D880" s="157" t="s">
        <v>2372</v>
      </c>
      <c r="E880" s="145" t="s">
        <v>2373</v>
      </c>
      <c r="F880" s="145"/>
      <c r="G880" s="145">
        <v>2</v>
      </c>
      <c r="H880" s="145"/>
      <c r="I880" s="150">
        <v>2</v>
      </c>
      <c r="J880" s="150">
        <v>0</v>
      </c>
      <c r="K880" s="158" t="s">
        <v>684</v>
      </c>
      <c r="L880" s="151">
        <v>1200</v>
      </c>
      <c r="M880" s="150" t="s">
        <v>615</v>
      </c>
      <c r="N880" s="151">
        <f t="shared" si="24"/>
        <v>2400</v>
      </c>
      <c r="O880" s="152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spans="1:26" ht="28.8">
      <c r="A881" s="145" t="s">
        <v>700</v>
      </c>
      <c r="B881" s="146" t="s">
        <v>124</v>
      </c>
      <c r="C881" s="145" t="s">
        <v>707</v>
      </c>
      <c r="D881" s="157" t="s">
        <v>2372</v>
      </c>
      <c r="E881" s="145" t="s">
        <v>2374</v>
      </c>
      <c r="F881" s="145"/>
      <c r="G881" s="145">
        <v>2</v>
      </c>
      <c r="H881" s="145"/>
      <c r="I881" s="150">
        <v>2</v>
      </c>
      <c r="J881" s="150">
        <v>0</v>
      </c>
      <c r="K881" s="158" t="s">
        <v>684</v>
      </c>
      <c r="L881" s="151">
        <v>1200</v>
      </c>
      <c r="M881" s="150" t="s">
        <v>615</v>
      </c>
      <c r="N881" s="151">
        <f t="shared" si="24"/>
        <v>2400</v>
      </c>
      <c r="O881" s="152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spans="1:26" ht="28.8">
      <c r="A882" s="145" t="s">
        <v>700</v>
      </c>
      <c r="B882" s="146" t="s">
        <v>124</v>
      </c>
      <c r="C882" s="145" t="s">
        <v>707</v>
      </c>
      <c r="D882" s="157" t="s">
        <v>2375</v>
      </c>
      <c r="E882" s="145" t="s">
        <v>2376</v>
      </c>
      <c r="F882" s="145"/>
      <c r="G882" s="145">
        <v>2</v>
      </c>
      <c r="H882" s="145"/>
      <c r="I882" s="150">
        <v>2</v>
      </c>
      <c r="J882" s="150">
        <v>0</v>
      </c>
      <c r="K882" s="158" t="s">
        <v>684</v>
      </c>
      <c r="L882" s="151">
        <v>1200</v>
      </c>
      <c r="M882" s="150" t="s">
        <v>615</v>
      </c>
      <c r="N882" s="151">
        <f t="shared" si="24"/>
        <v>2400</v>
      </c>
      <c r="O882" s="152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spans="1:26">
      <c r="A883" s="145" t="s">
        <v>832</v>
      </c>
      <c r="B883" s="146" t="s">
        <v>128</v>
      </c>
      <c r="C883" s="150" t="s">
        <v>833</v>
      </c>
      <c r="D883" s="166" t="s">
        <v>2377</v>
      </c>
      <c r="E883" s="160" t="s">
        <v>2378</v>
      </c>
      <c r="F883" s="160"/>
      <c r="G883" s="160">
        <v>2</v>
      </c>
      <c r="H883" s="160"/>
      <c r="I883" s="190">
        <v>2</v>
      </c>
      <c r="J883" s="145">
        <v>0</v>
      </c>
      <c r="K883" s="158" t="s">
        <v>684</v>
      </c>
      <c r="L883" s="151">
        <v>1200</v>
      </c>
      <c r="M883" s="150" t="s">
        <v>615</v>
      </c>
      <c r="N883" s="151">
        <f t="shared" si="24"/>
        <v>2400</v>
      </c>
      <c r="O883" s="167" t="s">
        <v>723</v>
      </c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spans="1:26">
      <c r="A884" s="145" t="s">
        <v>832</v>
      </c>
      <c r="B884" s="146" t="s">
        <v>128</v>
      </c>
      <c r="C884" s="150" t="s">
        <v>833</v>
      </c>
      <c r="D884" s="166" t="s">
        <v>2377</v>
      </c>
      <c r="E884" s="160" t="s">
        <v>2379</v>
      </c>
      <c r="F884" s="160"/>
      <c r="G884" s="160">
        <v>2</v>
      </c>
      <c r="H884" s="160"/>
      <c r="I884" s="190">
        <v>2</v>
      </c>
      <c r="J884" s="145">
        <v>0</v>
      </c>
      <c r="K884" s="158" t="s">
        <v>684</v>
      </c>
      <c r="L884" s="151">
        <v>1200</v>
      </c>
      <c r="M884" s="150" t="s">
        <v>615</v>
      </c>
      <c r="N884" s="151">
        <f t="shared" si="24"/>
        <v>2400</v>
      </c>
      <c r="O884" s="167" t="s">
        <v>723</v>
      </c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spans="1:26">
      <c r="A885" s="145" t="s">
        <v>832</v>
      </c>
      <c r="B885" s="146" t="s">
        <v>128</v>
      </c>
      <c r="C885" s="150" t="s">
        <v>833</v>
      </c>
      <c r="D885" s="166" t="s">
        <v>2377</v>
      </c>
      <c r="E885" s="160" t="s">
        <v>2380</v>
      </c>
      <c r="F885" s="160"/>
      <c r="G885" s="160">
        <v>2</v>
      </c>
      <c r="H885" s="160"/>
      <c r="I885" s="189">
        <v>2</v>
      </c>
      <c r="J885" s="145">
        <v>0</v>
      </c>
      <c r="K885" s="158" t="s">
        <v>684</v>
      </c>
      <c r="L885" s="151">
        <v>1200</v>
      </c>
      <c r="M885" s="150" t="s">
        <v>615</v>
      </c>
      <c r="N885" s="151">
        <f t="shared" si="24"/>
        <v>2400</v>
      </c>
      <c r="O885" s="167" t="s">
        <v>723</v>
      </c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spans="1:26">
      <c r="A886" s="145" t="s">
        <v>832</v>
      </c>
      <c r="B886" s="146" t="s">
        <v>128</v>
      </c>
      <c r="C886" s="150" t="s">
        <v>833</v>
      </c>
      <c r="D886" s="166" t="s">
        <v>2381</v>
      </c>
      <c r="E886" s="160" t="s">
        <v>2382</v>
      </c>
      <c r="F886" s="160"/>
      <c r="G886" s="160">
        <v>2</v>
      </c>
      <c r="H886" s="160"/>
      <c r="I886" s="189">
        <v>2</v>
      </c>
      <c r="J886" s="145">
        <v>0</v>
      </c>
      <c r="K886" s="158" t="s">
        <v>684</v>
      </c>
      <c r="L886" s="151">
        <v>1200</v>
      </c>
      <c r="M886" s="150" t="s">
        <v>615</v>
      </c>
      <c r="N886" s="151">
        <f t="shared" si="24"/>
        <v>2400</v>
      </c>
      <c r="O886" s="167" t="s">
        <v>723</v>
      </c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spans="1:26">
      <c r="A887" s="145" t="s">
        <v>832</v>
      </c>
      <c r="B887" s="146" t="s">
        <v>128</v>
      </c>
      <c r="C887" s="150" t="s">
        <v>833</v>
      </c>
      <c r="D887" s="166" t="s">
        <v>1990</v>
      </c>
      <c r="E887" s="160" t="s">
        <v>2383</v>
      </c>
      <c r="F887" s="160"/>
      <c r="G887" s="160">
        <v>2</v>
      </c>
      <c r="H887" s="160"/>
      <c r="I887" s="189">
        <v>2</v>
      </c>
      <c r="J887" s="145">
        <v>0</v>
      </c>
      <c r="K887" s="158" t="s">
        <v>684</v>
      </c>
      <c r="L887" s="151">
        <v>1200</v>
      </c>
      <c r="M887" s="150" t="s">
        <v>615</v>
      </c>
      <c r="N887" s="151">
        <f t="shared" si="24"/>
        <v>2400</v>
      </c>
      <c r="O887" s="167" t="s">
        <v>723</v>
      </c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spans="1:26">
      <c r="A888" s="145" t="s">
        <v>832</v>
      </c>
      <c r="B888" s="146" t="s">
        <v>128</v>
      </c>
      <c r="C888" s="150" t="s">
        <v>833</v>
      </c>
      <c r="D888" s="166" t="s">
        <v>1782</v>
      </c>
      <c r="E888" s="160" t="s">
        <v>2384</v>
      </c>
      <c r="F888" s="160"/>
      <c r="G888" s="160">
        <v>2</v>
      </c>
      <c r="H888" s="160"/>
      <c r="I888" s="189">
        <v>2</v>
      </c>
      <c r="J888" s="145">
        <v>0</v>
      </c>
      <c r="K888" s="158" t="s">
        <v>684</v>
      </c>
      <c r="L888" s="151">
        <v>1200</v>
      </c>
      <c r="M888" s="150" t="s">
        <v>615</v>
      </c>
      <c r="N888" s="151">
        <f t="shared" si="24"/>
        <v>2400</v>
      </c>
      <c r="O888" s="167" t="s">
        <v>723</v>
      </c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spans="1:26">
      <c r="A889" s="145" t="s">
        <v>832</v>
      </c>
      <c r="B889" s="146" t="s">
        <v>128</v>
      </c>
      <c r="C889" s="150" t="s">
        <v>833</v>
      </c>
      <c r="D889" s="215" t="s">
        <v>2385</v>
      </c>
      <c r="E889" s="216" t="s">
        <v>2386</v>
      </c>
      <c r="F889" s="216"/>
      <c r="G889" s="216">
        <v>3</v>
      </c>
      <c r="H889" s="216"/>
      <c r="I889" s="216">
        <v>3</v>
      </c>
      <c r="J889" s="145">
        <v>0</v>
      </c>
      <c r="K889" s="158" t="s">
        <v>684</v>
      </c>
      <c r="L889" s="151">
        <v>800</v>
      </c>
      <c r="M889" s="150" t="s">
        <v>615</v>
      </c>
      <c r="N889" s="151">
        <f t="shared" si="24"/>
        <v>2400</v>
      </c>
      <c r="O889" s="167" t="s">
        <v>723</v>
      </c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spans="1:26">
      <c r="A890" s="145" t="s">
        <v>832</v>
      </c>
      <c r="B890" s="146" t="s">
        <v>128</v>
      </c>
      <c r="C890" s="150" t="s">
        <v>833</v>
      </c>
      <c r="D890" s="215" t="s">
        <v>1445</v>
      </c>
      <c r="E890" s="216" t="s">
        <v>2387</v>
      </c>
      <c r="F890" s="216"/>
      <c r="G890" s="216">
        <v>2</v>
      </c>
      <c r="H890" s="216"/>
      <c r="I890" s="216">
        <v>2</v>
      </c>
      <c r="J890" s="145">
        <v>0</v>
      </c>
      <c r="K890" s="158" t="s">
        <v>684</v>
      </c>
      <c r="L890" s="151">
        <v>1200</v>
      </c>
      <c r="M890" s="150" t="s">
        <v>615</v>
      </c>
      <c r="N890" s="151">
        <f t="shared" si="24"/>
        <v>2400</v>
      </c>
      <c r="O890" s="167" t="s">
        <v>723</v>
      </c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spans="1:26">
      <c r="A891" s="145" t="s">
        <v>832</v>
      </c>
      <c r="B891" s="146" t="s">
        <v>128</v>
      </c>
      <c r="C891" s="150" t="s">
        <v>833</v>
      </c>
      <c r="D891" s="166" t="s">
        <v>2388</v>
      </c>
      <c r="E891" s="160" t="s">
        <v>2389</v>
      </c>
      <c r="F891" s="160"/>
      <c r="G891" s="160">
        <v>2</v>
      </c>
      <c r="H891" s="160"/>
      <c r="I891" s="189">
        <v>2</v>
      </c>
      <c r="J891" s="145">
        <v>0</v>
      </c>
      <c r="K891" s="158" t="s">
        <v>684</v>
      </c>
      <c r="L891" s="151">
        <v>1200</v>
      </c>
      <c r="M891" s="150" t="s">
        <v>615</v>
      </c>
      <c r="N891" s="151">
        <f t="shared" si="24"/>
        <v>2400</v>
      </c>
      <c r="O891" s="167" t="s">
        <v>723</v>
      </c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spans="1:26">
      <c r="A892" s="145" t="s">
        <v>832</v>
      </c>
      <c r="B892" s="146" t="s">
        <v>128</v>
      </c>
      <c r="C892" s="150" t="s">
        <v>833</v>
      </c>
      <c r="D892" s="166" t="s">
        <v>2390</v>
      </c>
      <c r="E892" s="160" t="s">
        <v>2391</v>
      </c>
      <c r="F892" s="160"/>
      <c r="G892" s="160">
        <v>2</v>
      </c>
      <c r="H892" s="160"/>
      <c r="I892" s="190">
        <v>2</v>
      </c>
      <c r="J892" s="145">
        <v>0</v>
      </c>
      <c r="K892" s="158" t="s">
        <v>684</v>
      </c>
      <c r="L892" s="151">
        <v>1200</v>
      </c>
      <c r="M892" s="150" t="s">
        <v>615</v>
      </c>
      <c r="N892" s="151">
        <f t="shared" si="24"/>
        <v>2400</v>
      </c>
      <c r="O892" s="167" t="s">
        <v>723</v>
      </c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spans="1:26">
      <c r="A893" s="145" t="s">
        <v>832</v>
      </c>
      <c r="B893" s="146" t="s">
        <v>128</v>
      </c>
      <c r="C893" s="150" t="s">
        <v>833</v>
      </c>
      <c r="D893" s="166" t="s">
        <v>2392</v>
      </c>
      <c r="E893" s="160" t="s">
        <v>2393</v>
      </c>
      <c r="F893" s="160"/>
      <c r="G893" s="160">
        <v>2</v>
      </c>
      <c r="H893" s="160"/>
      <c r="I893" s="190">
        <v>2</v>
      </c>
      <c r="J893" s="145">
        <v>0</v>
      </c>
      <c r="K893" s="158" t="s">
        <v>684</v>
      </c>
      <c r="L893" s="151">
        <v>1200</v>
      </c>
      <c r="M893" s="150" t="s">
        <v>615</v>
      </c>
      <c r="N893" s="151">
        <f t="shared" si="24"/>
        <v>2400</v>
      </c>
      <c r="O893" s="167" t="s">
        <v>723</v>
      </c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spans="1:26" ht="28.8">
      <c r="A894" s="145" t="s">
        <v>832</v>
      </c>
      <c r="B894" s="146" t="s">
        <v>128</v>
      </c>
      <c r="C894" s="150" t="s">
        <v>833</v>
      </c>
      <c r="D894" s="166" t="s">
        <v>2394</v>
      </c>
      <c r="E894" s="160" t="s">
        <v>2395</v>
      </c>
      <c r="F894" s="160"/>
      <c r="G894" s="160">
        <v>1</v>
      </c>
      <c r="H894" s="160"/>
      <c r="I894" s="189">
        <v>1</v>
      </c>
      <c r="J894" s="145">
        <v>0</v>
      </c>
      <c r="K894" s="158" t="s">
        <v>684</v>
      </c>
      <c r="L894" s="151">
        <v>2400</v>
      </c>
      <c r="M894" s="150" t="s">
        <v>615</v>
      </c>
      <c r="N894" s="151">
        <f t="shared" si="24"/>
        <v>2400</v>
      </c>
      <c r="O894" s="167" t="s">
        <v>723</v>
      </c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spans="1:26">
      <c r="A895" s="145" t="s">
        <v>832</v>
      </c>
      <c r="B895" s="146" t="s">
        <v>128</v>
      </c>
      <c r="C895" s="150" t="s">
        <v>833</v>
      </c>
      <c r="D895" s="166" t="s">
        <v>2396</v>
      </c>
      <c r="E895" s="160" t="s">
        <v>2397</v>
      </c>
      <c r="F895" s="160"/>
      <c r="G895" s="160">
        <v>1</v>
      </c>
      <c r="H895" s="160"/>
      <c r="I895" s="189">
        <v>1</v>
      </c>
      <c r="J895" s="145">
        <v>0</v>
      </c>
      <c r="K895" s="158" t="s">
        <v>684</v>
      </c>
      <c r="L895" s="151">
        <v>2400</v>
      </c>
      <c r="M895" s="150" t="s">
        <v>615</v>
      </c>
      <c r="N895" s="151">
        <f t="shared" si="24"/>
        <v>2400</v>
      </c>
      <c r="O895" s="167" t="s">
        <v>723</v>
      </c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spans="1:26">
      <c r="A896" s="145" t="s">
        <v>832</v>
      </c>
      <c r="B896" s="146" t="s">
        <v>128</v>
      </c>
      <c r="C896" s="150" t="s">
        <v>833</v>
      </c>
      <c r="D896" s="166" t="s">
        <v>2398</v>
      </c>
      <c r="E896" s="160" t="s">
        <v>2399</v>
      </c>
      <c r="F896" s="160"/>
      <c r="G896" s="160">
        <v>2</v>
      </c>
      <c r="H896" s="160"/>
      <c r="I896" s="149">
        <v>2</v>
      </c>
      <c r="J896" s="145">
        <v>0</v>
      </c>
      <c r="K896" s="158" t="s">
        <v>684</v>
      </c>
      <c r="L896" s="151">
        <v>1200</v>
      </c>
      <c r="M896" s="150" t="s">
        <v>615</v>
      </c>
      <c r="N896" s="151">
        <f t="shared" si="24"/>
        <v>2400</v>
      </c>
      <c r="O896" s="167" t="s">
        <v>723</v>
      </c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spans="1:26" ht="28.8">
      <c r="A897" s="145" t="s">
        <v>832</v>
      </c>
      <c r="B897" s="146" t="s">
        <v>128</v>
      </c>
      <c r="C897" s="150" t="s">
        <v>833</v>
      </c>
      <c r="D897" s="166" t="s">
        <v>2400</v>
      </c>
      <c r="E897" s="160" t="s">
        <v>2401</v>
      </c>
      <c r="F897" s="160"/>
      <c r="G897" s="160">
        <v>2</v>
      </c>
      <c r="H897" s="160"/>
      <c r="I897" s="217">
        <v>2</v>
      </c>
      <c r="J897" s="145">
        <v>0</v>
      </c>
      <c r="K897" s="158" t="s">
        <v>684</v>
      </c>
      <c r="L897" s="151">
        <v>1200</v>
      </c>
      <c r="M897" s="150" t="s">
        <v>615</v>
      </c>
      <c r="N897" s="151">
        <f t="shared" si="24"/>
        <v>2400</v>
      </c>
      <c r="O897" s="167" t="s">
        <v>723</v>
      </c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spans="1:26" ht="28.8">
      <c r="A898" s="145" t="s">
        <v>832</v>
      </c>
      <c r="B898" s="146" t="s">
        <v>128</v>
      </c>
      <c r="C898" s="150" t="s">
        <v>833</v>
      </c>
      <c r="D898" s="166" t="s">
        <v>2402</v>
      </c>
      <c r="E898" s="160" t="s">
        <v>2403</v>
      </c>
      <c r="F898" s="160"/>
      <c r="G898" s="160">
        <v>2</v>
      </c>
      <c r="H898" s="160"/>
      <c r="I898" s="149">
        <v>2</v>
      </c>
      <c r="J898" s="145">
        <v>0</v>
      </c>
      <c r="K898" s="158" t="s">
        <v>684</v>
      </c>
      <c r="L898" s="151">
        <v>1200</v>
      </c>
      <c r="M898" s="150" t="s">
        <v>615</v>
      </c>
      <c r="N898" s="151">
        <f t="shared" si="24"/>
        <v>2400</v>
      </c>
      <c r="O898" s="167" t="s">
        <v>723</v>
      </c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spans="1:26" ht="28.8">
      <c r="A899" s="145" t="s">
        <v>832</v>
      </c>
      <c r="B899" s="146" t="s">
        <v>128</v>
      </c>
      <c r="C899" s="150" t="s">
        <v>833</v>
      </c>
      <c r="D899" s="166" t="s">
        <v>2404</v>
      </c>
      <c r="E899" s="160" t="s">
        <v>2405</v>
      </c>
      <c r="F899" s="160"/>
      <c r="G899" s="160">
        <v>2</v>
      </c>
      <c r="H899" s="160"/>
      <c r="I899" s="149">
        <v>2</v>
      </c>
      <c r="J899" s="145">
        <v>0</v>
      </c>
      <c r="K899" s="158" t="s">
        <v>684</v>
      </c>
      <c r="L899" s="151">
        <v>1200</v>
      </c>
      <c r="M899" s="150" t="s">
        <v>615</v>
      </c>
      <c r="N899" s="151">
        <f t="shared" si="24"/>
        <v>2400</v>
      </c>
      <c r="O899" s="167" t="s">
        <v>723</v>
      </c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spans="1:26">
      <c r="A900" s="145" t="s">
        <v>832</v>
      </c>
      <c r="B900" s="146" t="s">
        <v>128</v>
      </c>
      <c r="C900" s="150" t="s">
        <v>833</v>
      </c>
      <c r="D900" s="166" t="s">
        <v>2406</v>
      </c>
      <c r="E900" s="160" t="s">
        <v>2407</v>
      </c>
      <c r="F900" s="160"/>
      <c r="G900" s="160">
        <v>2</v>
      </c>
      <c r="H900" s="160"/>
      <c r="I900" s="149">
        <v>2</v>
      </c>
      <c r="J900" s="145">
        <v>0</v>
      </c>
      <c r="K900" s="158" t="s">
        <v>684</v>
      </c>
      <c r="L900" s="151">
        <v>1200</v>
      </c>
      <c r="M900" s="150" t="s">
        <v>615</v>
      </c>
      <c r="N900" s="151">
        <f t="shared" si="24"/>
        <v>2400</v>
      </c>
      <c r="O900" s="167" t="s">
        <v>723</v>
      </c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spans="1:26">
      <c r="A901" s="145" t="s">
        <v>832</v>
      </c>
      <c r="B901" s="146" t="s">
        <v>128</v>
      </c>
      <c r="C901" s="150" t="s">
        <v>833</v>
      </c>
      <c r="D901" s="166" t="s">
        <v>2408</v>
      </c>
      <c r="E901" s="160" t="s">
        <v>2409</v>
      </c>
      <c r="F901" s="160"/>
      <c r="G901" s="160">
        <v>2</v>
      </c>
      <c r="H901" s="160"/>
      <c r="I901" s="149">
        <v>2</v>
      </c>
      <c r="J901" s="145">
        <v>0</v>
      </c>
      <c r="K901" s="158" t="s">
        <v>684</v>
      </c>
      <c r="L901" s="151">
        <v>1200</v>
      </c>
      <c r="M901" s="150" t="s">
        <v>615</v>
      </c>
      <c r="N901" s="151">
        <f t="shared" si="24"/>
        <v>2400</v>
      </c>
      <c r="O901" s="167" t="s">
        <v>723</v>
      </c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spans="1:26">
      <c r="A902" s="145" t="s">
        <v>832</v>
      </c>
      <c r="B902" s="146" t="s">
        <v>128</v>
      </c>
      <c r="C902" s="150" t="s">
        <v>833</v>
      </c>
      <c r="D902" s="166" t="s">
        <v>2410</v>
      </c>
      <c r="E902" s="160" t="s">
        <v>2411</v>
      </c>
      <c r="F902" s="160"/>
      <c r="G902" s="160">
        <v>1</v>
      </c>
      <c r="H902" s="160"/>
      <c r="I902" s="149">
        <v>1</v>
      </c>
      <c r="J902" s="145">
        <v>0</v>
      </c>
      <c r="K902" s="158" t="s">
        <v>684</v>
      </c>
      <c r="L902" s="151">
        <v>2400</v>
      </c>
      <c r="M902" s="150" t="s">
        <v>615</v>
      </c>
      <c r="N902" s="151">
        <f t="shared" si="24"/>
        <v>2400</v>
      </c>
      <c r="O902" s="167" t="s">
        <v>723</v>
      </c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spans="1:26" ht="28.8">
      <c r="A903" s="145" t="s">
        <v>832</v>
      </c>
      <c r="B903" s="146" t="s">
        <v>128</v>
      </c>
      <c r="C903" s="150" t="s">
        <v>833</v>
      </c>
      <c r="D903" s="166" t="s">
        <v>2412</v>
      </c>
      <c r="E903" s="160" t="s">
        <v>2413</v>
      </c>
      <c r="F903" s="160"/>
      <c r="G903" s="160">
        <v>2</v>
      </c>
      <c r="H903" s="160"/>
      <c r="I903" s="149">
        <v>2</v>
      </c>
      <c r="J903" s="145">
        <v>0</v>
      </c>
      <c r="K903" s="158" t="s">
        <v>684</v>
      </c>
      <c r="L903" s="151">
        <v>1200</v>
      </c>
      <c r="M903" s="150" t="s">
        <v>615</v>
      </c>
      <c r="N903" s="151">
        <f t="shared" si="24"/>
        <v>2400</v>
      </c>
      <c r="O903" s="167" t="s">
        <v>723</v>
      </c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spans="1:26">
      <c r="A904" s="145" t="s">
        <v>832</v>
      </c>
      <c r="B904" s="146" t="s">
        <v>128</v>
      </c>
      <c r="C904" s="150" t="s">
        <v>833</v>
      </c>
      <c r="D904" s="166" t="s">
        <v>2414</v>
      </c>
      <c r="E904" s="160" t="s">
        <v>2415</v>
      </c>
      <c r="F904" s="160"/>
      <c r="G904" s="160">
        <v>2</v>
      </c>
      <c r="H904" s="160"/>
      <c r="I904" s="149">
        <v>2</v>
      </c>
      <c r="J904" s="145">
        <v>0</v>
      </c>
      <c r="K904" s="158" t="s">
        <v>684</v>
      </c>
      <c r="L904" s="151">
        <v>1200</v>
      </c>
      <c r="M904" s="150" t="s">
        <v>615</v>
      </c>
      <c r="N904" s="151">
        <f t="shared" si="24"/>
        <v>2400</v>
      </c>
      <c r="O904" s="167" t="s">
        <v>723</v>
      </c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spans="1:26">
      <c r="A905" s="145" t="s">
        <v>832</v>
      </c>
      <c r="B905" s="146" t="s">
        <v>128</v>
      </c>
      <c r="C905" s="150" t="s">
        <v>833</v>
      </c>
      <c r="D905" s="166" t="s">
        <v>2416</v>
      </c>
      <c r="E905" s="160" t="s">
        <v>2417</v>
      </c>
      <c r="F905" s="160"/>
      <c r="G905" s="160">
        <v>1</v>
      </c>
      <c r="H905" s="160"/>
      <c r="I905" s="149">
        <v>1</v>
      </c>
      <c r="J905" s="145">
        <v>0</v>
      </c>
      <c r="K905" s="158" t="s">
        <v>684</v>
      </c>
      <c r="L905" s="151">
        <v>2400</v>
      </c>
      <c r="M905" s="150" t="s">
        <v>615</v>
      </c>
      <c r="N905" s="151">
        <f t="shared" si="24"/>
        <v>2400</v>
      </c>
      <c r="O905" s="167" t="s">
        <v>723</v>
      </c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spans="1:26">
      <c r="A906" s="145" t="s">
        <v>832</v>
      </c>
      <c r="B906" s="146" t="s">
        <v>128</v>
      </c>
      <c r="C906" s="150" t="s">
        <v>833</v>
      </c>
      <c r="D906" s="166" t="s">
        <v>2418</v>
      </c>
      <c r="E906" s="160" t="s">
        <v>2419</v>
      </c>
      <c r="F906" s="160"/>
      <c r="G906" s="160">
        <v>2</v>
      </c>
      <c r="H906" s="160"/>
      <c r="I906" s="149">
        <v>2</v>
      </c>
      <c r="J906" s="145">
        <v>0</v>
      </c>
      <c r="K906" s="158" t="s">
        <v>684</v>
      </c>
      <c r="L906" s="151">
        <v>1200</v>
      </c>
      <c r="M906" s="150" t="s">
        <v>615</v>
      </c>
      <c r="N906" s="151">
        <f t="shared" si="24"/>
        <v>2400</v>
      </c>
      <c r="O906" s="167" t="s">
        <v>723</v>
      </c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spans="1:26">
      <c r="A907" s="145" t="s">
        <v>832</v>
      </c>
      <c r="B907" s="146" t="s">
        <v>128</v>
      </c>
      <c r="C907" s="150" t="s">
        <v>833</v>
      </c>
      <c r="D907" s="166" t="s">
        <v>1784</v>
      </c>
      <c r="E907" s="160" t="s">
        <v>2420</v>
      </c>
      <c r="F907" s="160"/>
      <c r="G907" s="160">
        <v>2</v>
      </c>
      <c r="H907" s="160"/>
      <c r="I907" s="149">
        <v>2</v>
      </c>
      <c r="J907" s="145">
        <v>0</v>
      </c>
      <c r="K907" s="158" t="s">
        <v>684</v>
      </c>
      <c r="L907" s="151">
        <v>1200</v>
      </c>
      <c r="M907" s="150" t="s">
        <v>615</v>
      </c>
      <c r="N907" s="151">
        <f t="shared" si="24"/>
        <v>2400</v>
      </c>
      <c r="O907" s="167" t="s">
        <v>723</v>
      </c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spans="1:26">
      <c r="A908" s="145" t="s">
        <v>832</v>
      </c>
      <c r="B908" s="146" t="s">
        <v>128</v>
      </c>
      <c r="C908" s="150" t="s">
        <v>833</v>
      </c>
      <c r="D908" s="166" t="s">
        <v>2421</v>
      </c>
      <c r="E908" s="160" t="s">
        <v>2422</v>
      </c>
      <c r="F908" s="160"/>
      <c r="G908" s="160">
        <v>2</v>
      </c>
      <c r="H908" s="160"/>
      <c r="I908" s="149">
        <v>2</v>
      </c>
      <c r="J908" s="145">
        <v>0</v>
      </c>
      <c r="K908" s="158" t="s">
        <v>684</v>
      </c>
      <c r="L908" s="151">
        <v>1200</v>
      </c>
      <c r="M908" s="150" t="s">
        <v>615</v>
      </c>
      <c r="N908" s="151">
        <f t="shared" si="24"/>
        <v>2400</v>
      </c>
      <c r="O908" s="167" t="s">
        <v>723</v>
      </c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spans="1:26">
      <c r="A909" s="145" t="s">
        <v>832</v>
      </c>
      <c r="B909" s="146" t="s">
        <v>128</v>
      </c>
      <c r="C909" s="150" t="s">
        <v>833</v>
      </c>
      <c r="D909" s="166" t="s">
        <v>1794</v>
      </c>
      <c r="E909" s="160" t="s">
        <v>2423</v>
      </c>
      <c r="F909" s="160"/>
      <c r="G909" s="160">
        <v>1</v>
      </c>
      <c r="H909" s="160"/>
      <c r="I909" s="149">
        <v>1</v>
      </c>
      <c r="J909" s="145">
        <v>0</v>
      </c>
      <c r="K909" s="158" t="s">
        <v>684</v>
      </c>
      <c r="L909" s="151">
        <v>2400</v>
      </c>
      <c r="M909" s="150" t="s">
        <v>615</v>
      </c>
      <c r="N909" s="151">
        <f t="shared" si="24"/>
        <v>2400</v>
      </c>
      <c r="O909" s="167" t="s">
        <v>723</v>
      </c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spans="1:26">
      <c r="A910" s="145" t="s">
        <v>832</v>
      </c>
      <c r="B910" s="146" t="s">
        <v>128</v>
      </c>
      <c r="C910" s="150" t="s">
        <v>833</v>
      </c>
      <c r="D910" s="166" t="s">
        <v>2424</v>
      </c>
      <c r="E910" s="160" t="s">
        <v>2425</v>
      </c>
      <c r="F910" s="160"/>
      <c r="G910" s="160">
        <v>2</v>
      </c>
      <c r="H910" s="160"/>
      <c r="I910" s="149">
        <v>2</v>
      </c>
      <c r="J910" s="145">
        <v>0</v>
      </c>
      <c r="K910" s="158" t="s">
        <v>684</v>
      </c>
      <c r="L910" s="151">
        <v>1200</v>
      </c>
      <c r="M910" s="150" t="s">
        <v>615</v>
      </c>
      <c r="N910" s="151">
        <f t="shared" si="24"/>
        <v>2400</v>
      </c>
      <c r="O910" s="167" t="s">
        <v>723</v>
      </c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spans="1:26" ht="28.8">
      <c r="A911" s="145" t="s">
        <v>832</v>
      </c>
      <c r="B911" s="146" t="s">
        <v>128</v>
      </c>
      <c r="C911" s="150" t="s">
        <v>833</v>
      </c>
      <c r="D911" s="166" t="s">
        <v>2426</v>
      </c>
      <c r="E911" s="160" t="s">
        <v>2427</v>
      </c>
      <c r="F911" s="160"/>
      <c r="G911" s="160">
        <v>2</v>
      </c>
      <c r="H911" s="160"/>
      <c r="I911" s="149">
        <v>2</v>
      </c>
      <c r="J911" s="145">
        <v>0</v>
      </c>
      <c r="K911" s="158" t="s">
        <v>684</v>
      </c>
      <c r="L911" s="151">
        <v>1200</v>
      </c>
      <c r="M911" s="150" t="s">
        <v>615</v>
      </c>
      <c r="N911" s="151">
        <f t="shared" si="24"/>
        <v>2400</v>
      </c>
      <c r="O911" s="167" t="s">
        <v>723</v>
      </c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spans="1:26">
      <c r="A912" s="145" t="s">
        <v>832</v>
      </c>
      <c r="B912" s="146" t="s">
        <v>128</v>
      </c>
      <c r="C912" s="150" t="s">
        <v>833</v>
      </c>
      <c r="D912" s="166" t="s">
        <v>1649</v>
      </c>
      <c r="E912" s="160" t="s">
        <v>2428</v>
      </c>
      <c r="F912" s="160"/>
      <c r="G912" s="160">
        <v>2</v>
      </c>
      <c r="H912" s="160"/>
      <c r="I912" s="149">
        <v>2</v>
      </c>
      <c r="J912" s="145">
        <v>0</v>
      </c>
      <c r="K912" s="158" t="s">
        <v>684</v>
      </c>
      <c r="L912" s="151">
        <v>1200</v>
      </c>
      <c r="M912" s="150" t="s">
        <v>615</v>
      </c>
      <c r="N912" s="151">
        <f t="shared" si="24"/>
        <v>2400</v>
      </c>
      <c r="O912" s="167" t="s">
        <v>723</v>
      </c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spans="1:26">
      <c r="A913" s="145" t="s">
        <v>832</v>
      </c>
      <c r="B913" s="146" t="s">
        <v>128</v>
      </c>
      <c r="C913" s="150" t="s">
        <v>833</v>
      </c>
      <c r="D913" s="166" t="s">
        <v>2429</v>
      </c>
      <c r="E913" s="160" t="s">
        <v>2430</v>
      </c>
      <c r="F913" s="160"/>
      <c r="G913" s="160">
        <v>2</v>
      </c>
      <c r="H913" s="160"/>
      <c r="I913" s="149">
        <v>2</v>
      </c>
      <c r="J913" s="145">
        <v>0</v>
      </c>
      <c r="K913" s="158" t="s">
        <v>684</v>
      </c>
      <c r="L913" s="151">
        <v>1200</v>
      </c>
      <c r="M913" s="150" t="s">
        <v>615</v>
      </c>
      <c r="N913" s="151">
        <f t="shared" si="24"/>
        <v>2400</v>
      </c>
      <c r="O913" s="167" t="s">
        <v>723</v>
      </c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spans="1:26" ht="28.8">
      <c r="A914" s="145" t="s">
        <v>832</v>
      </c>
      <c r="B914" s="146" t="s">
        <v>128</v>
      </c>
      <c r="C914" s="150" t="s">
        <v>833</v>
      </c>
      <c r="D914" s="166" t="s">
        <v>2431</v>
      </c>
      <c r="E914" s="160" t="s">
        <v>2432</v>
      </c>
      <c r="F914" s="160"/>
      <c r="G914" s="160">
        <v>1</v>
      </c>
      <c r="H914" s="160"/>
      <c r="I914" s="149">
        <v>1</v>
      </c>
      <c r="J914" s="145">
        <v>0</v>
      </c>
      <c r="K914" s="158" t="s">
        <v>684</v>
      </c>
      <c r="L914" s="151">
        <v>2400</v>
      </c>
      <c r="M914" s="150" t="s">
        <v>615</v>
      </c>
      <c r="N914" s="151">
        <f t="shared" si="24"/>
        <v>2400</v>
      </c>
      <c r="O914" s="167" t="s">
        <v>723</v>
      </c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spans="1:26" ht="28.8">
      <c r="A915" s="145" t="s">
        <v>832</v>
      </c>
      <c r="B915" s="146" t="s">
        <v>128</v>
      </c>
      <c r="C915" s="150" t="s">
        <v>833</v>
      </c>
      <c r="D915" s="166" t="s">
        <v>2433</v>
      </c>
      <c r="E915" s="160" t="s">
        <v>2434</v>
      </c>
      <c r="F915" s="160"/>
      <c r="G915" s="160">
        <v>1</v>
      </c>
      <c r="H915" s="160"/>
      <c r="I915" s="149">
        <v>1</v>
      </c>
      <c r="J915" s="145">
        <v>0</v>
      </c>
      <c r="K915" s="158" t="s">
        <v>684</v>
      </c>
      <c r="L915" s="151">
        <v>2400</v>
      </c>
      <c r="M915" s="150" t="s">
        <v>615</v>
      </c>
      <c r="N915" s="151">
        <f t="shared" si="24"/>
        <v>2400</v>
      </c>
      <c r="O915" s="167" t="s">
        <v>723</v>
      </c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spans="1:26">
      <c r="A916" s="145" t="s">
        <v>832</v>
      </c>
      <c r="B916" s="146" t="s">
        <v>128</v>
      </c>
      <c r="C916" s="150" t="s">
        <v>833</v>
      </c>
      <c r="D916" s="166" t="s">
        <v>2435</v>
      </c>
      <c r="E916" s="160" t="s">
        <v>2436</v>
      </c>
      <c r="F916" s="160"/>
      <c r="G916" s="160">
        <v>2</v>
      </c>
      <c r="H916" s="160"/>
      <c r="I916" s="190">
        <v>2</v>
      </c>
      <c r="J916" s="145">
        <v>0</v>
      </c>
      <c r="K916" s="158" t="s">
        <v>684</v>
      </c>
      <c r="L916" s="151">
        <v>1200</v>
      </c>
      <c r="M916" s="150" t="s">
        <v>615</v>
      </c>
      <c r="N916" s="151">
        <f t="shared" si="24"/>
        <v>2400</v>
      </c>
      <c r="O916" s="167" t="s">
        <v>723</v>
      </c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spans="1:26">
      <c r="A917" s="145" t="s">
        <v>832</v>
      </c>
      <c r="B917" s="146" t="s">
        <v>128</v>
      </c>
      <c r="C917" s="150" t="s">
        <v>833</v>
      </c>
      <c r="D917" s="166" t="s">
        <v>2437</v>
      </c>
      <c r="E917" s="160" t="s">
        <v>2438</v>
      </c>
      <c r="F917" s="160"/>
      <c r="G917" s="160">
        <v>2</v>
      </c>
      <c r="H917" s="160"/>
      <c r="I917" s="190">
        <v>2</v>
      </c>
      <c r="J917" s="145">
        <v>0</v>
      </c>
      <c r="K917" s="158" t="s">
        <v>684</v>
      </c>
      <c r="L917" s="151">
        <v>1200</v>
      </c>
      <c r="M917" s="150" t="s">
        <v>615</v>
      </c>
      <c r="N917" s="151">
        <f t="shared" si="24"/>
        <v>2400</v>
      </c>
      <c r="O917" s="167" t="s">
        <v>723</v>
      </c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spans="1:26">
      <c r="A918" s="145" t="s">
        <v>832</v>
      </c>
      <c r="B918" s="146" t="s">
        <v>128</v>
      </c>
      <c r="C918" s="150" t="s">
        <v>833</v>
      </c>
      <c r="D918" s="166" t="s">
        <v>2439</v>
      </c>
      <c r="E918" s="160" t="s">
        <v>2440</v>
      </c>
      <c r="F918" s="160"/>
      <c r="G918" s="160">
        <v>2</v>
      </c>
      <c r="H918" s="160"/>
      <c r="I918" s="190">
        <v>2</v>
      </c>
      <c r="J918" s="145">
        <v>0</v>
      </c>
      <c r="K918" s="158" t="s">
        <v>684</v>
      </c>
      <c r="L918" s="151">
        <v>1200</v>
      </c>
      <c r="M918" s="150" t="s">
        <v>615</v>
      </c>
      <c r="N918" s="151">
        <f t="shared" si="24"/>
        <v>2400</v>
      </c>
      <c r="O918" s="167" t="s">
        <v>723</v>
      </c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spans="1:26">
      <c r="A919" s="145" t="s">
        <v>832</v>
      </c>
      <c r="B919" s="146" t="s">
        <v>128</v>
      </c>
      <c r="C919" s="150" t="s">
        <v>833</v>
      </c>
      <c r="D919" s="166" t="s">
        <v>2441</v>
      </c>
      <c r="E919" s="160" t="s">
        <v>2442</v>
      </c>
      <c r="F919" s="160"/>
      <c r="G919" s="160">
        <v>2</v>
      </c>
      <c r="H919" s="160"/>
      <c r="I919" s="189">
        <v>2</v>
      </c>
      <c r="J919" s="145">
        <v>0</v>
      </c>
      <c r="K919" s="158" t="s">
        <v>684</v>
      </c>
      <c r="L919" s="151">
        <v>1200</v>
      </c>
      <c r="M919" s="150" t="s">
        <v>615</v>
      </c>
      <c r="N919" s="151">
        <f t="shared" si="24"/>
        <v>2400</v>
      </c>
      <c r="O919" s="167" t="s">
        <v>723</v>
      </c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spans="1:26">
      <c r="A920" s="145" t="s">
        <v>832</v>
      </c>
      <c r="B920" s="146" t="s">
        <v>128</v>
      </c>
      <c r="C920" s="150" t="s">
        <v>833</v>
      </c>
      <c r="D920" s="166" t="s">
        <v>2443</v>
      </c>
      <c r="E920" s="160" t="s">
        <v>2444</v>
      </c>
      <c r="F920" s="160"/>
      <c r="G920" s="160">
        <v>2</v>
      </c>
      <c r="H920" s="160"/>
      <c r="I920" s="189">
        <v>2</v>
      </c>
      <c r="J920" s="145">
        <v>0</v>
      </c>
      <c r="K920" s="158" t="s">
        <v>684</v>
      </c>
      <c r="L920" s="151">
        <v>1200</v>
      </c>
      <c r="M920" s="150" t="s">
        <v>615</v>
      </c>
      <c r="N920" s="151">
        <f t="shared" si="24"/>
        <v>2400</v>
      </c>
      <c r="O920" s="167" t="s">
        <v>723</v>
      </c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spans="1:26">
      <c r="A921" s="145" t="s">
        <v>832</v>
      </c>
      <c r="B921" s="146" t="s">
        <v>128</v>
      </c>
      <c r="C921" s="150" t="s">
        <v>833</v>
      </c>
      <c r="D921" s="166" t="s">
        <v>2445</v>
      </c>
      <c r="E921" s="160" t="s">
        <v>2446</v>
      </c>
      <c r="F921" s="160"/>
      <c r="G921" s="160">
        <v>2</v>
      </c>
      <c r="H921" s="160"/>
      <c r="I921" s="190">
        <v>2</v>
      </c>
      <c r="J921" s="145">
        <v>0</v>
      </c>
      <c r="K921" s="158" t="s">
        <v>684</v>
      </c>
      <c r="L921" s="151">
        <v>1200</v>
      </c>
      <c r="M921" s="150" t="s">
        <v>615</v>
      </c>
      <c r="N921" s="151">
        <f t="shared" si="24"/>
        <v>2400</v>
      </c>
      <c r="O921" s="167" t="s">
        <v>723</v>
      </c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spans="1:26">
      <c r="A922" s="145" t="s">
        <v>832</v>
      </c>
      <c r="B922" s="146" t="s">
        <v>128</v>
      </c>
      <c r="C922" s="150" t="s">
        <v>833</v>
      </c>
      <c r="D922" s="166" t="s">
        <v>2447</v>
      </c>
      <c r="E922" s="160" t="s">
        <v>2448</v>
      </c>
      <c r="F922" s="160"/>
      <c r="G922" s="160">
        <v>1</v>
      </c>
      <c r="H922" s="160"/>
      <c r="I922" s="190">
        <v>1</v>
      </c>
      <c r="J922" s="145">
        <v>0</v>
      </c>
      <c r="K922" s="158" t="s">
        <v>684</v>
      </c>
      <c r="L922" s="151">
        <v>2400</v>
      </c>
      <c r="M922" s="150" t="s">
        <v>615</v>
      </c>
      <c r="N922" s="151">
        <f t="shared" si="24"/>
        <v>2400</v>
      </c>
      <c r="O922" s="167" t="s">
        <v>723</v>
      </c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spans="1:26">
      <c r="A923" s="145" t="s">
        <v>832</v>
      </c>
      <c r="B923" s="146" t="s">
        <v>128</v>
      </c>
      <c r="C923" s="150" t="s">
        <v>833</v>
      </c>
      <c r="D923" s="166" t="s">
        <v>2449</v>
      </c>
      <c r="E923" s="160" t="s">
        <v>2450</v>
      </c>
      <c r="F923" s="160"/>
      <c r="G923" s="160">
        <v>2</v>
      </c>
      <c r="H923" s="160"/>
      <c r="I923" s="189">
        <v>2</v>
      </c>
      <c r="J923" s="145">
        <v>0</v>
      </c>
      <c r="K923" s="158" t="s">
        <v>684</v>
      </c>
      <c r="L923" s="151">
        <v>1200</v>
      </c>
      <c r="M923" s="150" t="s">
        <v>615</v>
      </c>
      <c r="N923" s="151">
        <f t="shared" si="24"/>
        <v>2400</v>
      </c>
      <c r="O923" s="167" t="s">
        <v>723</v>
      </c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spans="1:26" ht="201.6">
      <c r="A924" s="145" t="s">
        <v>744</v>
      </c>
      <c r="B924" s="146" t="s">
        <v>138</v>
      </c>
      <c r="C924" s="145" t="s">
        <v>2451</v>
      </c>
      <c r="D924" s="184" t="s">
        <v>868</v>
      </c>
      <c r="E924" s="145" t="s">
        <v>2452</v>
      </c>
      <c r="F924" s="145"/>
      <c r="G924" s="145">
        <v>2</v>
      </c>
      <c r="H924" s="145"/>
      <c r="I924" s="145">
        <v>2</v>
      </c>
      <c r="J924" s="187">
        <v>0</v>
      </c>
      <c r="K924" s="162" t="s">
        <v>870</v>
      </c>
      <c r="L924" s="173">
        <v>1200</v>
      </c>
      <c r="M924" s="150" t="s">
        <v>615</v>
      </c>
      <c r="N924" s="151">
        <f t="shared" si="24"/>
        <v>2400</v>
      </c>
      <c r="O924" s="167" t="s">
        <v>723</v>
      </c>
      <c r="P924" s="143"/>
      <c r="Q924" s="143"/>
      <c r="R924" s="143"/>
      <c r="S924" s="143"/>
      <c r="T924" s="143"/>
      <c r="U924" s="143"/>
      <c r="V924" s="143"/>
      <c r="W924" s="143"/>
      <c r="X924" s="143"/>
      <c r="Y924" s="186">
        <f>J924*L924</f>
        <v>0</v>
      </c>
      <c r="Z924" s="143"/>
    </row>
    <row r="925" spans="1:26" ht="43.2">
      <c r="A925" s="145" t="s">
        <v>744</v>
      </c>
      <c r="B925" s="146" t="s">
        <v>138</v>
      </c>
      <c r="C925" s="145" t="s">
        <v>2453</v>
      </c>
      <c r="D925" s="184" t="s">
        <v>868</v>
      </c>
      <c r="E925" s="145" t="s">
        <v>2454</v>
      </c>
      <c r="F925" s="145"/>
      <c r="G925" s="145">
        <v>3</v>
      </c>
      <c r="H925" s="145"/>
      <c r="I925" s="145">
        <v>3</v>
      </c>
      <c r="J925" s="187">
        <v>0</v>
      </c>
      <c r="K925" s="162" t="s">
        <v>870</v>
      </c>
      <c r="L925" s="173">
        <v>800</v>
      </c>
      <c r="M925" s="150" t="s">
        <v>615</v>
      </c>
      <c r="N925" s="151">
        <f t="shared" si="24"/>
        <v>2400</v>
      </c>
      <c r="O925" s="167" t="s">
        <v>723</v>
      </c>
      <c r="P925" s="143"/>
      <c r="Q925" s="143"/>
      <c r="R925" s="143"/>
      <c r="S925" s="143"/>
      <c r="T925" s="143"/>
      <c r="U925" s="143"/>
      <c r="V925" s="143"/>
      <c r="W925" s="143"/>
      <c r="X925" s="143"/>
      <c r="Y925" s="186">
        <f>J925*L925</f>
        <v>0</v>
      </c>
      <c r="Z925" s="143"/>
    </row>
    <row r="926" spans="1:26" ht="43.2">
      <c r="A926" s="145" t="s">
        <v>744</v>
      </c>
      <c r="B926" s="146" t="s">
        <v>138</v>
      </c>
      <c r="C926" s="150" t="s">
        <v>795</v>
      </c>
      <c r="D926" s="192" t="s">
        <v>2455</v>
      </c>
      <c r="E926" s="150" t="s">
        <v>2456</v>
      </c>
      <c r="F926" s="150">
        <v>4</v>
      </c>
      <c r="G926" s="150"/>
      <c r="H926" s="150"/>
      <c r="I926" s="150">
        <v>4</v>
      </c>
      <c r="J926" s="150"/>
      <c r="K926" s="158" t="s">
        <v>690</v>
      </c>
      <c r="L926" s="151">
        <v>600</v>
      </c>
      <c r="M926" s="150" t="s">
        <v>615</v>
      </c>
      <c r="N926" s="151">
        <f t="shared" si="24"/>
        <v>2400</v>
      </c>
      <c r="O926" s="152"/>
      <c r="P926" s="143"/>
      <c r="Q926" s="143"/>
      <c r="R926" s="143"/>
      <c r="S926" s="143"/>
      <c r="T926" s="143"/>
      <c r="U926" s="143"/>
      <c r="V926" s="143"/>
      <c r="W926" s="143"/>
      <c r="X926" s="143" t="s">
        <v>798</v>
      </c>
      <c r="Y926" s="143"/>
      <c r="Z926" s="143"/>
    </row>
    <row r="927" spans="1:26" ht="28.8">
      <c r="A927" s="145" t="s">
        <v>744</v>
      </c>
      <c r="B927" s="146" t="s">
        <v>138</v>
      </c>
      <c r="C927" s="150" t="s">
        <v>795</v>
      </c>
      <c r="D927" s="192" t="s">
        <v>2457</v>
      </c>
      <c r="E927" s="150" t="s">
        <v>2458</v>
      </c>
      <c r="F927" s="150">
        <v>3</v>
      </c>
      <c r="G927" s="150"/>
      <c r="H927" s="150"/>
      <c r="I927" s="150">
        <v>3</v>
      </c>
      <c r="J927" s="150"/>
      <c r="K927" s="158" t="s">
        <v>690</v>
      </c>
      <c r="L927" s="151">
        <v>800</v>
      </c>
      <c r="M927" s="150" t="s">
        <v>615</v>
      </c>
      <c r="N927" s="151">
        <f t="shared" si="24"/>
        <v>2400</v>
      </c>
      <c r="O927" s="152"/>
      <c r="P927" s="143"/>
      <c r="Q927" s="143"/>
      <c r="R927" s="143"/>
      <c r="S927" s="143"/>
      <c r="T927" s="143"/>
      <c r="U927" s="143"/>
      <c r="V927" s="143"/>
      <c r="W927" s="143"/>
      <c r="X927" s="143" t="s">
        <v>798</v>
      </c>
      <c r="Y927" s="143"/>
      <c r="Z927" s="143"/>
    </row>
    <row r="928" spans="1:26">
      <c r="A928" s="145" t="s">
        <v>2236</v>
      </c>
      <c r="B928" s="146" t="s">
        <v>138</v>
      </c>
      <c r="C928" s="147" t="s">
        <v>2459</v>
      </c>
      <c r="D928" s="148" t="s">
        <v>2238</v>
      </c>
      <c r="E928" s="147" t="s">
        <v>2239</v>
      </c>
      <c r="F928" s="147">
        <v>8</v>
      </c>
      <c r="G928" s="147"/>
      <c r="H928" s="147"/>
      <c r="I928" s="221">
        <v>8</v>
      </c>
      <c r="J928" s="221"/>
      <c r="K928" s="150" t="s">
        <v>845</v>
      </c>
      <c r="L928" s="151">
        <v>300</v>
      </c>
      <c r="M928" s="150" t="s">
        <v>615</v>
      </c>
      <c r="N928" s="151">
        <f t="shared" si="24"/>
        <v>2400</v>
      </c>
      <c r="O928" s="152"/>
      <c r="P928" s="143"/>
      <c r="Q928" s="143"/>
      <c r="R928" s="143"/>
      <c r="S928" s="143"/>
      <c r="T928" s="143"/>
      <c r="U928" s="143"/>
      <c r="V928" s="143"/>
      <c r="W928" s="143"/>
      <c r="X928" s="150"/>
      <c r="Y928" s="143"/>
      <c r="Z928" s="143"/>
    </row>
    <row r="929" spans="1:26">
      <c r="A929" s="145" t="s">
        <v>2236</v>
      </c>
      <c r="B929" s="146" t="s">
        <v>138</v>
      </c>
      <c r="C929" s="147" t="s">
        <v>2460</v>
      </c>
      <c r="D929" s="148" t="s">
        <v>2238</v>
      </c>
      <c r="E929" s="147" t="s">
        <v>2239</v>
      </c>
      <c r="F929" s="147">
        <v>8</v>
      </c>
      <c r="G929" s="147"/>
      <c r="H929" s="147"/>
      <c r="I929" s="147">
        <v>8</v>
      </c>
      <c r="J929" s="147"/>
      <c r="K929" s="150" t="s">
        <v>845</v>
      </c>
      <c r="L929" s="151">
        <v>300</v>
      </c>
      <c r="M929" s="150" t="s">
        <v>615</v>
      </c>
      <c r="N929" s="151">
        <f t="shared" si="24"/>
        <v>2400</v>
      </c>
      <c r="O929" s="152"/>
      <c r="P929" s="143"/>
      <c r="Q929" s="143"/>
      <c r="R929" s="143"/>
      <c r="S929" s="143"/>
      <c r="T929" s="143"/>
      <c r="U929" s="143"/>
      <c r="V929" s="143"/>
      <c r="W929" s="143"/>
      <c r="X929" s="150"/>
      <c r="Y929" s="143"/>
      <c r="Z929" s="143"/>
    </row>
    <row r="930" spans="1:26">
      <c r="A930" s="145" t="s">
        <v>2236</v>
      </c>
      <c r="B930" s="146" t="s">
        <v>138</v>
      </c>
      <c r="C930" s="147" t="s">
        <v>2461</v>
      </c>
      <c r="D930" s="148" t="s">
        <v>2238</v>
      </c>
      <c r="E930" s="147" t="s">
        <v>2239</v>
      </c>
      <c r="F930" s="147">
        <v>8</v>
      </c>
      <c r="G930" s="147"/>
      <c r="H930" s="147"/>
      <c r="I930" s="147">
        <v>8</v>
      </c>
      <c r="J930" s="147"/>
      <c r="K930" s="150" t="s">
        <v>845</v>
      </c>
      <c r="L930" s="151">
        <v>300</v>
      </c>
      <c r="M930" s="150" t="s">
        <v>615</v>
      </c>
      <c r="N930" s="151">
        <f t="shared" si="24"/>
        <v>2400</v>
      </c>
      <c r="O930" s="152"/>
      <c r="P930" s="143"/>
      <c r="Q930" s="143"/>
      <c r="R930" s="143"/>
      <c r="S930" s="143"/>
      <c r="T930" s="143"/>
      <c r="U930" s="143"/>
      <c r="V930" s="143"/>
      <c r="W930" s="143"/>
      <c r="X930" s="150"/>
      <c r="Y930" s="143"/>
      <c r="Z930" s="143"/>
    </row>
    <row r="931" spans="1:26">
      <c r="A931" s="145" t="s">
        <v>2236</v>
      </c>
      <c r="B931" s="146" t="s">
        <v>138</v>
      </c>
      <c r="C931" s="147" t="s">
        <v>2462</v>
      </c>
      <c r="D931" s="148" t="s">
        <v>2238</v>
      </c>
      <c r="E931" s="147" t="s">
        <v>2239</v>
      </c>
      <c r="F931" s="147">
        <v>8</v>
      </c>
      <c r="G931" s="147"/>
      <c r="H931" s="147"/>
      <c r="I931" s="147">
        <v>8</v>
      </c>
      <c r="J931" s="147"/>
      <c r="K931" s="150" t="s">
        <v>845</v>
      </c>
      <c r="L931" s="151">
        <v>300</v>
      </c>
      <c r="M931" s="150" t="s">
        <v>615</v>
      </c>
      <c r="N931" s="151">
        <f t="shared" si="24"/>
        <v>2400</v>
      </c>
      <c r="O931" s="152"/>
      <c r="P931" s="143"/>
      <c r="Q931" s="143"/>
      <c r="R931" s="143"/>
      <c r="S931" s="143"/>
      <c r="T931" s="143"/>
      <c r="U931" s="143"/>
      <c r="V931" s="143"/>
      <c r="W931" s="143"/>
      <c r="X931" s="150"/>
      <c r="Y931" s="143"/>
      <c r="Z931" s="143"/>
    </row>
    <row r="932" spans="1:26">
      <c r="A932" s="145" t="s">
        <v>2236</v>
      </c>
      <c r="B932" s="146" t="s">
        <v>138</v>
      </c>
      <c r="C932" s="147" t="s">
        <v>2463</v>
      </c>
      <c r="D932" s="148" t="s">
        <v>2238</v>
      </c>
      <c r="E932" s="147" t="s">
        <v>2239</v>
      </c>
      <c r="F932" s="147">
        <v>8</v>
      </c>
      <c r="G932" s="147"/>
      <c r="H932" s="147"/>
      <c r="I932" s="147">
        <v>8</v>
      </c>
      <c r="J932" s="147"/>
      <c r="K932" s="150" t="s">
        <v>845</v>
      </c>
      <c r="L932" s="151">
        <v>300</v>
      </c>
      <c r="M932" s="150" t="s">
        <v>615</v>
      </c>
      <c r="N932" s="151">
        <f t="shared" si="24"/>
        <v>2400</v>
      </c>
      <c r="O932" s="152"/>
      <c r="P932" s="143"/>
      <c r="Q932" s="143"/>
      <c r="R932" s="143"/>
      <c r="S932" s="143"/>
      <c r="T932" s="143"/>
      <c r="U932" s="143"/>
      <c r="V932" s="143"/>
      <c r="W932" s="143"/>
      <c r="X932" s="150"/>
      <c r="Y932" s="143"/>
      <c r="Z932" s="143"/>
    </row>
    <row r="933" spans="1:26">
      <c r="A933" s="145" t="s">
        <v>2236</v>
      </c>
      <c r="B933" s="146" t="s">
        <v>138</v>
      </c>
      <c r="C933" s="147" t="s">
        <v>2464</v>
      </c>
      <c r="D933" s="148" t="s">
        <v>2238</v>
      </c>
      <c r="E933" s="147" t="s">
        <v>2239</v>
      </c>
      <c r="F933" s="147">
        <v>8</v>
      </c>
      <c r="G933" s="147"/>
      <c r="H933" s="147"/>
      <c r="I933" s="147">
        <v>8</v>
      </c>
      <c r="J933" s="147"/>
      <c r="K933" s="150" t="s">
        <v>845</v>
      </c>
      <c r="L933" s="151">
        <v>300</v>
      </c>
      <c r="M933" s="150" t="s">
        <v>615</v>
      </c>
      <c r="N933" s="151">
        <f t="shared" si="24"/>
        <v>2400</v>
      </c>
      <c r="O933" s="152"/>
      <c r="P933" s="143"/>
      <c r="Q933" s="143"/>
      <c r="R933" s="143"/>
      <c r="S933" s="143"/>
      <c r="T933" s="143"/>
      <c r="U933" s="143"/>
      <c r="V933" s="143"/>
      <c r="W933" s="143"/>
      <c r="X933" s="150"/>
      <c r="Y933" s="143"/>
      <c r="Z933" s="143"/>
    </row>
    <row r="934" spans="1:26">
      <c r="A934" s="145" t="s">
        <v>2236</v>
      </c>
      <c r="B934" s="146" t="s">
        <v>138</v>
      </c>
      <c r="C934" s="147" t="s">
        <v>2465</v>
      </c>
      <c r="D934" s="148" t="s">
        <v>2238</v>
      </c>
      <c r="E934" s="147" t="s">
        <v>2239</v>
      </c>
      <c r="F934" s="147">
        <v>8</v>
      </c>
      <c r="G934" s="147"/>
      <c r="H934" s="147"/>
      <c r="I934" s="147">
        <v>8</v>
      </c>
      <c r="J934" s="147"/>
      <c r="K934" s="150" t="s">
        <v>845</v>
      </c>
      <c r="L934" s="151">
        <v>300</v>
      </c>
      <c r="M934" s="150" t="s">
        <v>615</v>
      </c>
      <c r="N934" s="151">
        <f t="shared" si="24"/>
        <v>2400</v>
      </c>
      <c r="O934" s="152"/>
      <c r="P934" s="143"/>
      <c r="Q934" s="143"/>
      <c r="R934" s="143"/>
      <c r="S934" s="143"/>
      <c r="T934" s="143"/>
      <c r="U934" s="143"/>
      <c r="V934" s="143"/>
      <c r="W934" s="143"/>
      <c r="X934" s="150"/>
      <c r="Y934" s="143"/>
      <c r="Z934" s="143"/>
    </row>
    <row r="935" spans="1:26">
      <c r="A935" s="145" t="s">
        <v>2236</v>
      </c>
      <c r="B935" s="146" t="s">
        <v>138</v>
      </c>
      <c r="C935" s="147" t="s">
        <v>2466</v>
      </c>
      <c r="D935" s="148" t="s">
        <v>2238</v>
      </c>
      <c r="E935" s="147" t="s">
        <v>2239</v>
      </c>
      <c r="F935" s="147">
        <v>8</v>
      </c>
      <c r="G935" s="147"/>
      <c r="H935" s="147"/>
      <c r="I935" s="147">
        <v>8</v>
      </c>
      <c r="J935" s="147"/>
      <c r="K935" s="150" t="s">
        <v>845</v>
      </c>
      <c r="L935" s="151">
        <v>300</v>
      </c>
      <c r="M935" s="150" t="s">
        <v>615</v>
      </c>
      <c r="N935" s="151">
        <f t="shared" ref="N935:N988" si="25">I935*L935</f>
        <v>2400</v>
      </c>
      <c r="O935" s="152"/>
      <c r="P935" s="143"/>
      <c r="Q935" s="143"/>
      <c r="R935" s="143"/>
      <c r="S935" s="143"/>
      <c r="T935" s="143"/>
      <c r="U935" s="143"/>
      <c r="V935" s="143"/>
      <c r="W935" s="143"/>
      <c r="X935" s="150"/>
      <c r="Y935" s="143"/>
      <c r="Z935" s="143"/>
    </row>
    <row r="936" spans="1:26">
      <c r="A936" s="145" t="s">
        <v>2236</v>
      </c>
      <c r="B936" s="146" t="s">
        <v>138</v>
      </c>
      <c r="C936" s="147" t="s">
        <v>2467</v>
      </c>
      <c r="D936" s="148" t="s">
        <v>2238</v>
      </c>
      <c r="E936" s="147" t="s">
        <v>2239</v>
      </c>
      <c r="F936" s="147">
        <v>8</v>
      </c>
      <c r="G936" s="147"/>
      <c r="H936" s="147"/>
      <c r="I936" s="147">
        <v>8</v>
      </c>
      <c r="J936" s="147"/>
      <c r="K936" s="150" t="s">
        <v>845</v>
      </c>
      <c r="L936" s="151">
        <v>300</v>
      </c>
      <c r="M936" s="150" t="s">
        <v>615</v>
      </c>
      <c r="N936" s="151">
        <f t="shared" si="25"/>
        <v>2400</v>
      </c>
      <c r="O936" s="152"/>
      <c r="P936" s="143"/>
      <c r="Q936" s="143"/>
      <c r="R936" s="143"/>
      <c r="S936" s="143"/>
      <c r="T936" s="143"/>
      <c r="U936" s="143"/>
      <c r="V936" s="143"/>
      <c r="W936" s="143"/>
      <c r="X936" s="150"/>
      <c r="Y936" s="143"/>
      <c r="Z936" s="143"/>
    </row>
    <row r="937" spans="1:26">
      <c r="A937" s="145" t="s">
        <v>2236</v>
      </c>
      <c r="B937" s="146" t="s">
        <v>138</v>
      </c>
      <c r="C937" s="147" t="s">
        <v>2468</v>
      </c>
      <c r="D937" s="148" t="s">
        <v>2238</v>
      </c>
      <c r="E937" s="147" t="s">
        <v>2239</v>
      </c>
      <c r="F937" s="147">
        <v>8</v>
      </c>
      <c r="G937" s="147"/>
      <c r="H937" s="147"/>
      <c r="I937" s="147">
        <v>8</v>
      </c>
      <c r="J937" s="147"/>
      <c r="K937" s="150" t="s">
        <v>845</v>
      </c>
      <c r="L937" s="151">
        <v>300</v>
      </c>
      <c r="M937" s="150" t="s">
        <v>615</v>
      </c>
      <c r="N937" s="151">
        <f t="shared" si="25"/>
        <v>2400</v>
      </c>
      <c r="O937" s="152"/>
      <c r="P937" s="143"/>
      <c r="Q937" s="143"/>
      <c r="R937" s="143"/>
      <c r="S937" s="143"/>
      <c r="T937" s="143"/>
      <c r="U937" s="143"/>
      <c r="V937" s="143"/>
      <c r="W937" s="143"/>
      <c r="X937" s="150"/>
      <c r="Y937" s="143"/>
      <c r="Z937" s="143"/>
    </row>
    <row r="938" spans="1:26">
      <c r="A938" s="145" t="s">
        <v>2236</v>
      </c>
      <c r="B938" s="146" t="s">
        <v>138</v>
      </c>
      <c r="C938" s="147" t="s">
        <v>2469</v>
      </c>
      <c r="D938" s="148" t="s">
        <v>2238</v>
      </c>
      <c r="E938" s="147" t="s">
        <v>2239</v>
      </c>
      <c r="F938" s="147">
        <v>8</v>
      </c>
      <c r="G938" s="147"/>
      <c r="H938" s="147"/>
      <c r="I938" s="147">
        <v>8</v>
      </c>
      <c r="J938" s="147"/>
      <c r="K938" s="150" t="s">
        <v>845</v>
      </c>
      <c r="L938" s="151">
        <v>300</v>
      </c>
      <c r="M938" s="150" t="s">
        <v>615</v>
      </c>
      <c r="N938" s="151">
        <f t="shared" si="25"/>
        <v>2400</v>
      </c>
      <c r="O938" s="152"/>
      <c r="P938" s="143"/>
      <c r="Q938" s="143"/>
      <c r="R938" s="143"/>
      <c r="S938" s="143"/>
      <c r="T938" s="143"/>
      <c r="U938" s="143"/>
      <c r="V938" s="143"/>
      <c r="W938" s="143"/>
      <c r="X938" s="150"/>
      <c r="Y938" s="143"/>
      <c r="Z938" s="143"/>
    </row>
    <row r="939" spans="1:26">
      <c r="A939" s="145" t="s">
        <v>2236</v>
      </c>
      <c r="B939" s="146" t="s">
        <v>138</v>
      </c>
      <c r="C939" s="147" t="s">
        <v>2470</v>
      </c>
      <c r="D939" s="148" t="s">
        <v>2238</v>
      </c>
      <c r="E939" s="147" t="s">
        <v>2239</v>
      </c>
      <c r="F939" s="147">
        <v>8</v>
      </c>
      <c r="G939" s="147"/>
      <c r="H939" s="147"/>
      <c r="I939" s="147">
        <v>8</v>
      </c>
      <c r="J939" s="147"/>
      <c r="K939" s="150" t="s">
        <v>845</v>
      </c>
      <c r="L939" s="151">
        <v>300</v>
      </c>
      <c r="M939" s="150" t="s">
        <v>615</v>
      </c>
      <c r="N939" s="151">
        <f t="shared" si="25"/>
        <v>2400</v>
      </c>
      <c r="O939" s="152"/>
      <c r="P939" s="143"/>
      <c r="Q939" s="143"/>
      <c r="R939" s="143"/>
      <c r="S939" s="143"/>
      <c r="T939" s="143"/>
      <c r="U939" s="143"/>
      <c r="V939" s="143"/>
      <c r="W939" s="143"/>
      <c r="X939" s="150"/>
      <c r="Y939" s="143"/>
      <c r="Z939" s="143"/>
    </row>
    <row r="940" spans="1:26">
      <c r="A940" s="145" t="s">
        <v>2236</v>
      </c>
      <c r="B940" s="146" t="s">
        <v>138</v>
      </c>
      <c r="C940" s="160" t="s">
        <v>2471</v>
      </c>
      <c r="D940" s="166" t="s">
        <v>2238</v>
      </c>
      <c r="E940" s="160" t="s">
        <v>2239</v>
      </c>
      <c r="F940" s="147">
        <v>8</v>
      </c>
      <c r="G940" s="160"/>
      <c r="H940" s="160"/>
      <c r="I940" s="147">
        <v>8</v>
      </c>
      <c r="J940" s="147"/>
      <c r="K940" s="150" t="s">
        <v>845</v>
      </c>
      <c r="L940" s="151">
        <v>300</v>
      </c>
      <c r="M940" s="150" t="s">
        <v>615</v>
      </c>
      <c r="N940" s="151">
        <f t="shared" si="25"/>
        <v>2400</v>
      </c>
      <c r="O940" s="152"/>
      <c r="P940" s="143"/>
      <c r="Q940" s="143"/>
      <c r="R940" s="143"/>
      <c r="S940" s="143"/>
      <c r="T940" s="143"/>
      <c r="U940" s="143"/>
      <c r="V940" s="143"/>
      <c r="W940" s="143"/>
      <c r="X940" s="150"/>
      <c r="Y940" s="143"/>
      <c r="Z940" s="143"/>
    </row>
    <row r="941" spans="1:26">
      <c r="A941" s="145" t="s">
        <v>2236</v>
      </c>
      <c r="B941" s="146" t="s">
        <v>138</v>
      </c>
      <c r="C941" s="160" t="s">
        <v>2472</v>
      </c>
      <c r="D941" s="166" t="s">
        <v>2238</v>
      </c>
      <c r="E941" s="160" t="s">
        <v>2239</v>
      </c>
      <c r="F941" s="147">
        <v>8</v>
      </c>
      <c r="G941" s="160"/>
      <c r="H941" s="160"/>
      <c r="I941" s="147">
        <v>8</v>
      </c>
      <c r="J941" s="147"/>
      <c r="K941" s="150" t="s">
        <v>845</v>
      </c>
      <c r="L941" s="151">
        <v>300</v>
      </c>
      <c r="M941" s="150" t="s">
        <v>615</v>
      </c>
      <c r="N941" s="151">
        <f t="shared" si="25"/>
        <v>2400</v>
      </c>
      <c r="O941" s="152"/>
      <c r="P941" s="143"/>
      <c r="Q941" s="143"/>
      <c r="R941" s="143"/>
      <c r="S941" s="143"/>
      <c r="T941" s="143"/>
      <c r="U941" s="143"/>
      <c r="V941" s="143"/>
      <c r="W941" s="143"/>
      <c r="X941" s="150"/>
      <c r="Y941" s="143"/>
      <c r="Z941" s="143"/>
    </row>
    <row r="942" spans="1:26">
      <c r="A942" s="145" t="s">
        <v>2236</v>
      </c>
      <c r="B942" s="146" t="s">
        <v>138</v>
      </c>
      <c r="C942" s="160" t="s">
        <v>2473</v>
      </c>
      <c r="D942" s="166" t="s">
        <v>2238</v>
      </c>
      <c r="E942" s="160" t="s">
        <v>2239</v>
      </c>
      <c r="F942" s="147">
        <v>8</v>
      </c>
      <c r="G942" s="160"/>
      <c r="H942" s="160"/>
      <c r="I942" s="147">
        <v>8</v>
      </c>
      <c r="J942" s="147"/>
      <c r="K942" s="150" t="s">
        <v>845</v>
      </c>
      <c r="L942" s="151">
        <v>300</v>
      </c>
      <c r="M942" s="150" t="s">
        <v>615</v>
      </c>
      <c r="N942" s="151">
        <f t="shared" si="25"/>
        <v>2400</v>
      </c>
      <c r="O942" s="152"/>
      <c r="P942" s="143"/>
      <c r="Q942" s="143"/>
      <c r="R942" s="143"/>
      <c r="S942" s="143"/>
      <c r="T942" s="143"/>
      <c r="U942" s="143"/>
      <c r="V942" s="143"/>
      <c r="W942" s="143"/>
      <c r="X942" s="150"/>
      <c r="Y942" s="143"/>
      <c r="Z942" s="143"/>
    </row>
    <row r="943" spans="1:26">
      <c r="A943" s="145" t="s">
        <v>2236</v>
      </c>
      <c r="B943" s="146" t="s">
        <v>138</v>
      </c>
      <c r="C943" s="160" t="s">
        <v>2474</v>
      </c>
      <c r="D943" s="166" t="s">
        <v>2238</v>
      </c>
      <c r="E943" s="160" t="s">
        <v>2239</v>
      </c>
      <c r="F943" s="147">
        <v>8</v>
      </c>
      <c r="G943" s="160"/>
      <c r="H943" s="160"/>
      <c r="I943" s="147">
        <v>8</v>
      </c>
      <c r="J943" s="147"/>
      <c r="K943" s="150" t="s">
        <v>845</v>
      </c>
      <c r="L943" s="151">
        <v>300</v>
      </c>
      <c r="M943" s="150" t="s">
        <v>615</v>
      </c>
      <c r="N943" s="151">
        <f t="shared" si="25"/>
        <v>2400</v>
      </c>
      <c r="O943" s="152"/>
      <c r="P943" s="143"/>
      <c r="Q943" s="143"/>
      <c r="R943" s="143"/>
      <c r="S943" s="143"/>
      <c r="T943" s="143"/>
      <c r="U943" s="143"/>
      <c r="V943" s="143"/>
      <c r="W943" s="143"/>
      <c r="X943" s="150"/>
      <c r="Y943" s="143"/>
      <c r="Z943" s="143"/>
    </row>
    <row r="944" spans="1:26">
      <c r="A944" s="145" t="s">
        <v>2236</v>
      </c>
      <c r="B944" s="146" t="s">
        <v>138</v>
      </c>
      <c r="C944" s="160" t="s">
        <v>2475</v>
      </c>
      <c r="D944" s="166" t="s">
        <v>2238</v>
      </c>
      <c r="E944" s="160" t="s">
        <v>2239</v>
      </c>
      <c r="F944" s="147">
        <v>8</v>
      </c>
      <c r="G944" s="160"/>
      <c r="H944" s="160"/>
      <c r="I944" s="147">
        <v>8</v>
      </c>
      <c r="J944" s="147"/>
      <c r="K944" s="150" t="s">
        <v>845</v>
      </c>
      <c r="L944" s="151">
        <v>300</v>
      </c>
      <c r="M944" s="150" t="s">
        <v>615</v>
      </c>
      <c r="N944" s="151">
        <f t="shared" si="25"/>
        <v>2400</v>
      </c>
      <c r="O944" s="152"/>
      <c r="P944" s="143"/>
      <c r="Q944" s="143"/>
      <c r="R944" s="143"/>
      <c r="S944" s="143"/>
      <c r="T944" s="143"/>
      <c r="U944" s="143"/>
      <c r="V944" s="143"/>
      <c r="W944" s="143"/>
      <c r="X944" s="150"/>
      <c r="Y944" s="143"/>
      <c r="Z944" s="143"/>
    </row>
    <row r="945" spans="1:26">
      <c r="A945" s="145" t="s">
        <v>2236</v>
      </c>
      <c r="B945" s="146" t="s">
        <v>138</v>
      </c>
      <c r="C945" s="160" t="s">
        <v>2476</v>
      </c>
      <c r="D945" s="166" t="s">
        <v>2238</v>
      </c>
      <c r="E945" s="160" t="s">
        <v>2239</v>
      </c>
      <c r="F945" s="147">
        <v>8</v>
      </c>
      <c r="G945" s="160"/>
      <c r="H945" s="160"/>
      <c r="I945" s="147">
        <v>8</v>
      </c>
      <c r="J945" s="147"/>
      <c r="K945" s="150" t="s">
        <v>845</v>
      </c>
      <c r="L945" s="151">
        <v>300</v>
      </c>
      <c r="M945" s="150" t="s">
        <v>615</v>
      </c>
      <c r="N945" s="151">
        <f t="shared" si="25"/>
        <v>2400</v>
      </c>
      <c r="O945" s="152"/>
      <c r="P945" s="143"/>
      <c r="Q945" s="143"/>
      <c r="R945" s="143"/>
      <c r="S945" s="143"/>
      <c r="T945" s="143"/>
      <c r="U945" s="143"/>
      <c r="V945" s="143"/>
      <c r="W945" s="143"/>
      <c r="X945" s="150"/>
      <c r="Y945" s="143"/>
      <c r="Z945" s="143"/>
    </row>
    <row r="946" spans="1:26">
      <c r="A946" s="145" t="s">
        <v>2236</v>
      </c>
      <c r="B946" s="146" t="s">
        <v>138</v>
      </c>
      <c r="C946" s="160" t="s">
        <v>2477</v>
      </c>
      <c r="D946" s="166" t="s">
        <v>2238</v>
      </c>
      <c r="E946" s="160" t="s">
        <v>2239</v>
      </c>
      <c r="F946" s="147">
        <v>8</v>
      </c>
      <c r="G946" s="160"/>
      <c r="H946" s="160"/>
      <c r="I946" s="147">
        <v>8</v>
      </c>
      <c r="J946" s="147"/>
      <c r="K946" s="150" t="s">
        <v>845</v>
      </c>
      <c r="L946" s="151">
        <v>300</v>
      </c>
      <c r="M946" s="150" t="s">
        <v>615</v>
      </c>
      <c r="N946" s="151">
        <f t="shared" si="25"/>
        <v>2400</v>
      </c>
      <c r="O946" s="152"/>
      <c r="P946" s="143"/>
      <c r="Q946" s="143"/>
      <c r="R946" s="143"/>
      <c r="S946" s="143"/>
      <c r="T946" s="143"/>
      <c r="U946" s="143"/>
      <c r="V946" s="143"/>
      <c r="W946" s="143"/>
      <c r="X946" s="150"/>
      <c r="Y946" s="143"/>
      <c r="Z946" s="143"/>
    </row>
    <row r="947" spans="1:26">
      <c r="A947" s="145" t="s">
        <v>2236</v>
      </c>
      <c r="B947" s="146" t="s">
        <v>138</v>
      </c>
      <c r="C947" s="147" t="s">
        <v>2478</v>
      </c>
      <c r="D947" s="148" t="s">
        <v>2238</v>
      </c>
      <c r="E947" s="147" t="s">
        <v>2239</v>
      </c>
      <c r="F947" s="147">
        <v>8</v>
      </c>
      <c r="G947" s="147"/>
      <c r="H947" s="147"/>
      <c r="I947" s="147">
        <v>8</v>
      </c>
      <c r="J947" s="147"/>
      <c r="K947" s="150" t="s">
        <v>845</v>
      </c>
      <c r="L947" s="151">
        <v>300</v>
      </c>
      <c r="M947" s="150" t="s">
        <v>615</v>
      </c>
      <c r="N947" s="151">
        <f t="shared" si="25"/>
        <v>2400</v>
      </c>
      <c r="O947" s="152"/>
      <c r="P947" s="143"/>
      <c r="Q947" s="143"/>
      <c r="R947" s="143"/>
      <c r="S947" s="143"/>
      <c r="T947" s="143"/>
      <c r="U947" s="143"/>
      <c r="V947" s="143"/>
      <c r="W947" s="143"/>
      <c r="X947" s="150"/>
      <c r="Y947" s="143"/>
      <c r="Z947" s="143"/>
    </row>
    <row r="948" spans="1:26">
      <c r="A948" s="145" t="s">
        <v>2236</v>
      </c>
      <c r="B948" s="146" t="s">
        <v>138</v>
      </c>
      <c r="C948" s="147" t="s">
        <v>2479</v>
      </c>
      <c r="D948" s="148" t="s">
        <v>2238</v>
      </c>
      <c r="E948" s="147" t="s">
        <v>2239</v>
      </c>
      <c r="F948" s="147">
        <v>8</v>
      </c>
      <c r="G948" s="147"/>
      <c r="H948" s="147"/>
      <c r="I948" s="147">
        <v>8</v>
      </c>
      <c r="J948" s="147"/>
      <c r="K948" s="150" t="s">
        <v>845</v>
      </c>
      <c r="L948" s="151">
        <v>300</v>
      </c>
      <c r="M948" s="150" t="s">
        <v>615</v>
      </c>
      <c r="N948" s="151">
        <f t="shared" si="25"/>
        <v>2400</v>
      </c>
      <c r="O948" s="152"/>
      <c r="P948" s="143"/>
      <c r="Q948" s="143"/>
      <c r="R948" s="143"/>
      <c r="S948" s="143"/>
      <c r="T948" s="143"/>
      <c r="U948" s="143"/>
      <c r="V948" s="143"/>
      <c r="W948" s="143"/>
      <c r="X948" s="150"/>
      <c r="Y948" s="143"/>
      <c r="Z948" s="143"/>
    </row>
    <row r="949" spans="1:26">
      <c r="A949" s="145" t="s">
        <v>2236</v>
      </c>
      <c r="B949" s="146" t="s">
        <v>138</v>
      </c>
      <c r="C949" s="147" t="s">
        <v>2480</v>
      </c>
      <c r="D949" s="148" t="s">
        <v>2238</v>
      </c>
      <c r="E949" s="147" t="s">
        <v>2239</v>
      </c>
      <c r="F949" s="147">
        <v>8</v>
      </c>
      <c r="G949" s="147"/>
      <c r="H949" s="147"/>
      <c r="I949" s="147">
        <v>8</v>
      </c>
      <c r="J949" s="147"/>
      <c r="K949" s="150" t="s">
        <v>845</v>
      </c>
      <c r="L949" s="151">
        <v>300</v>
      </c>
      <c r="M949" s="150" t="s">
        <v>615</v>
      </c>
      <c r="N949" s="151">
        <f t="shared" si="25"/>
        <v>2400</v>
      </c>
      <c r="O949" s="152"/>
      <c r="P949" s="143"/>
      <c r="Q949" s="143"/>
      <c r="R949" s="143"/>
      <c r="S949" s="143"/>
      <c r="T949" s="143"/>
      <c r="U949" s="143"/>
      <c r="V949" s="143"/>
      <c r="W949" s="143"/>
      <c r="X949" s="150"/>
      <c r="Y949" s="143"/>
      <c r="Z949" s="143"/>
    </row>
    <row r="950" spans="1:26">
      <c r="A950" s="145" t="s">
        <v>2236</v>
      </c>
      <c r="B950" s="146" t="s">
        <v>138</v>
      </c>
      <c r="C950" s="147" t="s">
        <v>2481</v>
      </c>
      <c r="D950" s="148" t="s">
        <v>2238</v>
      </c>
      <c r="E950" s="147" t="s">
        <v>2239</v>
      </c>
      <c r="F950" s="147">
        <v>8</v>
      </c>
      <c r="G950" s="147"/>
      <c r="H950" s="147"/>
      <c r="I950" s="147">
        <v>8</v>
      </c>
      <c r="J950" s="147"/>
      <c r="K950" s="150" t="s">
        <v>845</v>
      </c>
      <c r="L950" s="151">
        <v>300</v>
      </c>
      <c r="M950" s="150" t="s">
        <v>615</v>
      </c>
      <c r="N950" s="151">
        <f t="shared" si="25"/>
        <v>2400</v>
      </c>
      <c r="O950" s="152"/>
      <c r="P950" s="143"/>
      <c r="Q950" s="143"/>
      <c r="R950" s="143"/>
      <c r="S950" s="143"/>
      <c r="T950" s="143"/>
      <c r="U950" s="143"/>
      <c r="V950" s="143"/>
      <c r="W950" s="143"/>
      <c r="X950" s="150"/>
      <c r="Y950" s="143"/>
      <c r="Z950" s="143"/>
    </row>
    <row r="951" spans="1:26" ht="72">
      <c r="A951" s="145" t="s">
        <v>718</v>
      </c>
      <c r="B951" s="146" t="s">
        <v>128</v>
      </c>
      <c r="C951" s="150" t="s">
        <v>897</v>
      </c>
      <c r="D951" s="143" t="s">
        <v>2482</v>
      </c>
      <c r="E951" s="150" t="s">
        <v>1110</v>
      </c>
      <c r="F951" s="150"/>
      <c r="G951" s="150">
        <v>2</v>
      </c>
      <c r="H951" s="150"/>
      <c r="I951" s="150">
        <v>2</v>
      </c>
      <c r="J951" s="150">
        <v>0</v>
      </c>
      <c r="K951" s="150" t="s">
        <v>729</v>
      </c>
      <c r="L951" s="151">
        <v>1200</v>
      </c>
      <c r="M951" s="150" t="s">
        <v>615</v>
      </c>
      <c r="N951" s="151">
        <f t="shared" si="25"/>
        <v>2400</v>
      </c>
      <c r="O951" s="167" t="s">
        <v>723</v>
      </c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spans="1:26" ht="72">
      <c r="A952" s="145" t="s">
        <v>718</v>
      </c>
      <c r="B952" s="146" t="s">
        <v>128</v>
      </c>
      <c r="C952" s="150" t="s">
        <v>2483</v>
      </c>
      <c r="D952" s="166" t="s">
        <v>2484</v>
      </c>
      <c r="E952" s="150" t="s">
        <v>2485</v>
      </c>
      <c r="F952" s="150"/>
      <c r="G952" s="150">
        <v>2</v>
      </c>
      <c r="H952" s="150"/>
      <c r="I952" s="149">
        <v>2</v>
      </c>
      <c r="J952" s="149">
        <v>0</v>
      </c>
      <c r="K952" s="150" t="s">
        <v>722</v>
      </c>
      <c r="L952" s="151">
        <v>1200</v>
      </c>
      <c r="M952" s="150" t="s">
        <v>615</v>
      </c>
      <c r="N952" s="151">
        <f t="shared" si="25"/>
        <v>2400</v>
      </c>
      <c r="O952" s="167" t="s">
        <v>723</v>
      </c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spans="1:26" ht="72">
      <c r="A953" s="145" t="s">
        <v>718</v>
      </c>
      <c r="B953" s="146" t="s">
        <v>128</v>
      </c>
      <c r="C953" s="150" t="s">
        <v>2483</v>
      </c>
      <c r="D953" s="166" t="s">
        <v>2486</v>
      </c>
      <c r="E953" s="150" t="s">
        <v>2487</v>
      </c>
      <c r="F953" s="150"/>
      <c r="G953" s="150">
        <v>2</v>
      </c>
      <c r="H953" s="150"/>
      <c r="I953" s="149">
        <v>2</v>
      </c>
      <c r="J953" s="149">
        <v>0</v>
      </c>
      <c r="K953" s="150" t="s">
        <v>722</v>
      </c>
      <c r="L953" s="151">
        <v>1200</v>
      </c>
      <c r="M953" s="150" t="s">
        <v>615</v>
      </c>
      <c r="N953" s="151">
        <f t="shared" si="25"/>
        <v>2400</v>
      </c>
      <c r="O953" s="167" t="s">
        <v>723</v>
      </c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spans="1:26" ht="72">
      <c r="A954" s="145" t="s">
        <v>718</v>
      </c>
      <c r="B954" s="146" t="s">
        <v>128</v>
      </c>
      <c r="C954" s="150" t="s">
        <v>2483</v>
      </c>
      <c r="D954" s="166" t="s">
        <v>2488</v>
      </c>
      <c r="E954" s="150" t="s">
        <v>756</v>
      </c>
      <c r="F954" s="150"/>
      <c r="G954" s="150">
        <v>2</v>
      </c>
      <c r="H954" s="150"/>
      <c r="I954" s="149">
        <v>2</v>
      </c>
      <c r="J954" s="149">
        <v>0</v>
      </c>
      <c r="K954" s="150" t="s">
        <v>722</v>
      </c>
      <c r="L954" s="151">
        <v>1200</v>
      </c>
      <c r="M954" s="150" t="s">
        <v>615</v>
      </c>
      <c r="N954" s="151">
        <f t="shared" si="25"/>
        <v>2400</v>
      </c>
      <c r="O954" s="167" t="s">
        <v>723</v>
      </c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spans="1:26" ht="72">
      <c r="A955" s="145" t="s">
        <v>718</v>
      </c>
      <c r="B955" s="146" t="s">
        <v>128</v>
      </c>
      <c r="C955" s="150" t="s">
        <v>2483</v>
      </c>
      <c r="D955" s="166" t="s">
        <v>2489</v>
      </c>
      <c r="E955" s="150" t="s">
        <v>756</v>
      </c>
      <c r="F955" s="150"/>
      <c r="G955" s="150">
        <v>2</v>
      </c>
      <c r="H955" s="150"/>
      <c r="I955" s="149">
        <v>2</v>
      </c>
      <c r="J955" s="149">
        <v>0</v>
      </c>
      <c r="K955" s="150" t="s">
        <v>722</v>
      </c>
      <c r="L955" s="151">
        <v>1200</v>
      </c>
      <c r="M955" s="150" t="s">
        <v>615</v>
      </c>
      <c r="N955" s="151">
        <f t="shared" si="25"/>
        <v>2400</v>
      </c>
      <c r="O955" s="167" t="s">
        <v>723</v>
      </c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spans="1:26" ht="43.2">
      <c r="A956" s="145" t="s">
        <v>718</v>
      </c>
      <c r="B956" s="146" t="s">
        <v>128</v>
      </c>
      <c r="C956" s="150" t="s">
        <v>810</v>
      </c>
      <c r="D956" s="166" t="s">
        <v>2490</v>
      </c>
      <c r="E956" s="150" t="s">
        <v>812</v>
      </c>
      <c r="F956" s="150"/>
      <c r="G956" s="150">
        <v>2</v>
      </c>
      <c r="H956" s="150"/>
      <c r="I956" s="182">
        <v>2</v>
      </c>
      <c r="J956" s="182">
        <v>0</v>
      </c>
      <c r="K956" s="150" t="s">
        <v>722</v>
      </c>
      <c r="L956" s="151">
        <v>1200</v>
      </c>
      <c r="M956" s="150" t="s">
        <v>615</v>
      </c>
      <c r="N956" s="151">
        <f t="shared" si="25"/>
        <v>2400</v>
      </c>
      <c r="O956" s="167" t="s">
        <v>723</v>
      </c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spans="1:26" ht="28.8">
      <c r="A957" s="145" t="s">
        <v>725</v>
      </c>
      <c r="B957" s="146" t="s">
        <v>128</v>
      </c>
      <c r="C957" s="150"/>
      <c r="D957" s="143" t="s">
        <v>2491</v>
      </c>
      <c r="E957" s="162" t="s">
        <v>2492</v>
      </c>
      <c r="F957" s="162">
        <v>2</v>
      </c>
      <c r="G957" s="162"/>
      <c r="H957" s="162"/>
      <c r="I957" s="150">
        <v>2</v>
      </c>
      <c r="J957" s="150">
        <v>0</v>
      </c>
      <c r="K957" s="150" t="s">
        <v>684</v>
      </c>
      <c r="L957" s="151">
        <v>1200</v>
      </c>
      <c r="M957" s="150" t="s">
        <v>615</v>
      </c>
      <c r="N957" s="151">
        <f t="shared" si="25"/>
        <v>2400</v>
      </c>
      <c r="O957" s="152"/>
      <c r="P957" s="143"/>
      <c r="Q957" s="143"/>
      <c r="R957" s="143"/>
      <c r="S957" s="143"/>
      <c r="T957" s="143"/>
      <c r="U957" s="143"/>
      <c r="V957" s="143"/>
      <c r="W957" s="143"/>
      <c r="X957" s="143" t="s">
        <v>1021</v>
      </c>
      <c r="Y957" s="143"/>
      <c r="Z957" s="143"/>
    </row>
    <row r="958" spans="1:26" ht="28.8">
      <c r="A958" s="145" t="s">
        <v>680</v>
      </c>
      <c r="B958" s="146" t="s">
        <v>138</v>
      </c>
      <c r="C958" s="150" t="s">
        <v>696</v>
      </c>
      <c r="D958" s="157" t="s">
        <v>2493</v>
      </c>
      <c r="E958" s="145" t="s">
        <v>2494</v>
      </c>
      <c r="F958" s="145">
        <v>1</v>
      </c>
      <c r="G958" s="145"/>
      <c r="H958" s="145"/>
      <c r="I958" s="145">
        <v>1</v>
      </c>
      <c r="J958" s="145"/>
      <c r="K958" s="150" t="s">
        <v>690</v>
      </c>
      <c r="L958" s="151">
        <v>2400</v>
      </c>
      <c r="M958" s="150" t="s">
        <v>615</v>
      </c>
      <c r="N958" s="151">
        <f t="shared" si="25"/>
        <v>2400</v>
      </c>
      <c r="O958" s="152"/>
      <c r="P958" s="143"/>
      <c r="Q958" s="143"/>
      <c r="R958" s="143"/>
      <c r="S958" s="143"/>
      <c r="T958" s="143"/>
      <c r="U958" s="143"/>
      <c r="V958" s="143"/>
      <c r="W958" s="143"/>
      <c r="X958" s="143" t="s">
        <v>699</v>
      </c>
      <c r="Y958" s="143"/>
      <c r="Z958" s="143"/>
    </row>
    <row r="959" spans="1:26">
      <c r="A959" s="145" t="s">
        <v>710</v>
      </c>
      <c r="B959" s="146" t="s">
        <v>126</v>
      </c>
      <c r="C959" s="145" t="s">
        <v>1095</v>
      </c>
      <c r="D959" s="157" t="s">
        <v>2495</v>
      </c>
      <c r="E959" s="145" t="s">
        <v>2496</v>
      </c>
      <c r="F959" s="145"/>
      <c r="G959" s="145">
        <v>18</v>
      </c>
      <c r="H959" s="145"/>
      <c r="I959" s="150">
        <v>18</v>
      </c>
      <c r="J959" s="150">
        <v>0</v>
      </c>
      <c r="K959" s="150" t="s">
        <v>845</v>
      </c>
      <c r="L959" s="183">
        <v>130</v>
      </c>
      <c r="M959" s="150" t="s">
        <v>615</v>
      </c>
      <c r="N959" s="151">
        <f t="shared" si="25"/>
        <v>2340</v>
      </c>
      <c r="O959" s="152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spans="1:26">
      <c r="A960" s="145" t="s">
        <v>832</v>
      </c>
      <c r="B960" s="146" t="s">
        <v>128</v>
      </c>
      <c r="C960" s="150" t="s">
        <v>833</v>
      </c>
      <c r="D960" s="166" t="s">
        <v>2497</v>
      </c>
      <c r="E960" s="160" t="s">
        <v>2498</v>
      </c>
      <c r="F960" s="160"/>
      <c r="G960" s="160">
        <v>1</v>
      </c>
      <c r="H960" s="160"/>
      <c r="I960" s="190">
        <v>1</v>
      </c>
      <c r="J960" s="145">
        <v>0</v>
      </c>
      <c r="K960" s="158" t="s">
        <v>684</v>
      </c>
      <c r="L960" s="151">
        <v>2300</v>
      </c>
      <c r="M960" s="150" t="s">
        <v>615</v>
      </c>
      <c r="N960" s="151">
        <f t="shared" si="25"/>
        <v>2300</v>
      </c>
      <c r="O960" s="167" t="s">
        <v>723</v>
      </c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spans="1:26">
      <c r="A961" s="145" t="s">
        <v>832</v>
      </c>
      <c r="B961" s="146" t="s">
        <v>128</v>
      </c>
      <c r="C961" s="150" t="s">
        <v>833</v>
      </c>
      <c r="D961" s="166" t="s">
        <v>2499</v>
      </c>
      <c r="E961" s="160" t="s">
        <v>2500</v>
      </c>
      <c r="F961" s="160"/>
      <c r="G961" s="160">
        <v>1</v>
      </c>
      <c r="H961" s="160"/>
      <c r="I961" s="190">
        <v>1</v>
      </c>
      <c r="J961" s="145">
        <v>0</v>
      </c>
      <c r="K961" s="158" t="s">
        <v>684</v>
      </c>
      <c r="L961" s="151">
        <v>2300</v>
      </c>
      <c r="M961" s="150" t="s">
        <v>615</v>
      </c>
      <c r="N961" s="151">
        <f t="shared" si="25"/>
        <v>2300</v>
      </c>
      <c r="O961" s="167" t="s">
        <v>723</v>
      </c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spans="1:26" ht="28.8">
      <c r="A962" s="145" t="s">
        <v>832</v>
      </c>
      <c r="B962" s="146" t="s">
        <v>128</v>
      </c>
      <c r="C962" s="150" t="s">
        <v>833</v>
      </c>
      <c r="D962" s="166" t="s">
        <v>2501</v>
      </c>
      <c r="E962" s="160" t="s">
        <v>2502</v>
      </c>
      <c r="F962" s="160"/>
      <c r="G962" s="160">
        <v>1</v>
      </c>
      <c r="H962" s="160"/>
      <c r="I962" s="189">
        <v>1</v>
      </c>
      <c r="J962" s="145">
        <v>0</v>
      </c>
      <c r="K962" s="158" t="s">
        <v>684</v>
      </c>
      <c r="L962" s="151">
        <v>2300</v>
      </c>
      <c r="M962" s="150" t="s">
        <v>615</v>
      </c>
      <c r="N962" s="151">
        <f t="shared" si="25"/>
        <v>2300</v>
      </c>
      <c r="O962" s="167" t="s">
        <v>723</v>
      </c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spans="1:26">
      <c r="A963" s="145" t="s">
        <v>832</v>
      </c>
      <c r="B963" s="146" t="s">
        <v>128</v>
      </c>
      <c r="C963" s="150" t="s">
        <v>833</v>
      </c>
      <c r="D963" s="166" t="s">
        <v>2503</v>
      </c>
      <c r="E963" s="160" t="s">
        <v>2504</v>
      </c>
      <c r="F963" s="160"/>
      <c r="G963" s="160">
        <v>1</v>
      </c>
      <c r="H963" s="160"/>
      <c r="I963" s="189">
        <v>1</v>
      </c>
      <c r="J963" s="145">
        <v>0</v>
      </c>
      <c r="K963" s="158" t="s">
        <v>684</v>
      </c>
      <c r="L963" s="151">
        <v>2300</v>
      </c>
      <c r="M963" s="150" t="s">
        <v>615</v>
      </c>
      <c r="N963" s="151">
        <f t="shared" si="25"/>
        <v>2300</v>
      </c>
      <c r="O963" s="167" t="s">
        <v>723</v>
      </c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spans="1:26" ht="28.8">
      <c r="A964" s="145" t="s">
        <v>832</v>
      </c>
      <c r="B964" s="146" t="s">
        <v>128</v>
      </c>
      <c r="C964" s="150" t="s">
        <v>833</v>
      </c>
      <c r="D964" s="166" t="s">
        <v>2505</v>
      </c>
      <c r="E964" s="160" t="s">
        <v>2506</v>
      </c>
      <c r="F964" s="160"/>
      <c r="G964" s="160">
        <v>1</v>
      </c>
      <c r="H964" s="160"/>
      <c r="I964" s="189">
        <v>1</v>
      </c>
      <c r="J964" s="145">
        <v>0</v>
      </c>
      <c r="K964" s="158" t="s">
        <v>684</v>
      </c>
      <c r="L964" s="151">
        <v>2300</v>
      </c>
      <c r="M964" s="150" t="s">
        <v>615</v>
      </c>
      <c r="N964" s="151">
        <f t="shared" si="25"/>
        <v>2300</v>
      </c>
      <c r="O964" s="167" t="s">
        <v>723</v>
      </c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spans="1:26">
      <c r="A965" s="145" t="s">
        <v>832</v>
      </c>
      <c r="B965" s="146" t="s">
        <v>128</v>
      </c>
      <c r="C965" s="150" t="s">
        <v>833</v>
      </c>
      <c r="D965" s="166" t="s">
        <v>2507</v>
      </c>
      <c r="E965" s="160" t="s">
        <v>2508</v>
      </c>
      <c r="F965" s="160"/>
      <c r="G965" s="160">
        <v>1</v>
      </c>
      <c r="H965" s="160"/>
      <c r="I965" s="189">
        <v>1</v>
      </c>
      <c r="J965" s="145">
        <v>0</v>
      </c>
      <c r="K965" s="158" t="s">
        <v>684</v>
      </c>
      <c r="L965" s="151">
        <v>2300</v>
      </c>
      <c r="M965" s="150" t="s">
        <v>615</v>
      </c>
      <c r="N965" s="151">
        <f t="shared" si="25"/>
        <v>2300</v>
      </c>
      <c r="O965" s="167" t="s">
        <v>723</v>
      </c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spans="1:26">
      <c r="A966" s="145" t="s">
        <v>832</v>
      </c>
      <c r="B966" s="146" t="s">
        <v>128</v>
      </c>
      <c r="C966" s="150" t="s">
        <v>833</v>
      </c>
      <c r="D966" s="166" t="s">
        <v>2509</v>
      </c>
      <c r="E966" s="160" t="s">
        <v>2510</v>
      </c>
      <c r="F966" s="160"/>
      <c r="G966" s="160">
        <v>1</v>
      </c>
      <c r="H966" s="160"/>
      <c r="I966" s="189">
        <v>1</v>
      </c>
      <c r="J966" s="145">
        <v>0</v>
      </c>
      <c r="K966" s="158" t="s">
        <v>684</v>
      </c>
      <c r="L966" s="151">
        <v>2300</v>
      </c>
      <c r="M966" s="150" t="s">
        <v>615</v>
      </c>
      <c r="N966" s="151">
        <f t="shared" si="25"/>
        <v>2300</v>
      </c>
      <c r="O966" s="167" t="s">
        <v>723</v>
      </c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spans="1:26">
      <c r="A967" s="145" t="s">
        <v>832</v>
      </c>
      <c r="B967" s="146" t="s">
        <v>128</v>
      </c>
      <c r="C967" s="150" t="s">
        <v>833</v>
      </c>
      <c r="D967" s="166" t="s">
        <v>2511</v>
      </c>
      <c r="E967" s="160" t="s">
        <v>2512</v>
      </c>
      <c r="F967" s="160"/>
      <c r="G967" s="160">
        <v>1</v>
      </c>
      <c r="H967" s="160"/>
      <c r="I967" s="189">
        <v>1</v>
      </c>
      <c r="J967" s="145">
        <v>0</v>
      </c>
      <c r="K967" s="158" t="s">
        <v>684</v>
      </c>
      <c r="L967" s="151">
        <v>2300</v>
      </c>
      <c r="M967" s="150" t="s">
        <v>615</v>
      </c>
      <c r="N967" s="151">
        <f t="shared" si="25"/>
        <v>2300</v>
      </c>
      <c r="O967" s="167" t="s">
        <v>723</v>
      </c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spans="1:26">
      <c r="A968" s="145" t="s">
        <v>832</v>
      </c>
      <c r="B968" s="146" t="s">
        <v>128</v>
      </c>
      <c r="C968" s="150" t="s">
        <v>833</v>
      </c>
      <c r="D968" s="166" t="s">
        <v>2513</v>
      </c>
      <c r="E968" s="160" t="s">
        <v>2514</v>
      </c>
      <c r="F968" s="160"/>
      <c r="G968" s="160">
        <v>1</v>
      </c>
      <c r="H968" s="160"/>
      <c r="I968" s="149">
        <v>1</v>
      </c>
      <c r="J968" s="145">
        <v>0</v>
      </c>
      <c r="K968" s="158" t="s">
        <v>684</v>
      </c>
      <c r="L968" s="151">
        <v>2300</v>
      </c>
      <c r="M968" s="150" t="s">
        <v>615</v>
      </c>
      <c r="N968" s="151">
        <f t="shared" si="25"/>
        <v>2300</v>
      </c>
      <c r="O968" s="167" t="s">
        <v>723</v>
      </c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spans="1:26">
      <c r="A969" s="145" t="s">
        <v>832</v>
      </c>
      <c r="B969" s="146" t="s">
        <v>128</v>
      </c>
      <c r="C969" s="150" t="s">
        <v>833</v>
      </c>
      <c r="D969" s="166" t="s">
        <v>1838</v>
      </c>
      <c r="E969" s="160" t="s">
        <v>2515</v>
      </c>
      <c r="F969" s="160"/>
      <c r="G969" s="160">
        <v>1</v>
      </c>
      <c r="H969" s="160"/>
      <c r="I969" s="149">
        <v>1</v>
      </c>
      <c r="J969" s="145">
        <v>0</v>
      </c>
      <c r="K969" s="158" t="s">
        <v>684</v>
      </c>
      <c r="L969" s="151">
        <v>2300</v>
      </c>
      <c r="M969" s="150" t="s">
        <v>615</v>
      </c>
      <c r="N969" s="151">
        <f t="shared" si="25"/>
        <v>2300</v>
      </c>
      <c r="O969" s="167" t="s">
        <v>723</v>
      </c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spans="1:26">
      <c r="A970" s="145" t="s">
        <v>832</v>
      </c>
      <c r="B970" s="146" t="s">
        <v>128</v>
      </c>
      <c r="C970" s="150" t="s">
        <v>833</v>
      </c>
      <c r="D970" s="166" t="s">
        <v>1838</v>
      </c>
      <c r="E970" s="160" t="s">
        <v>2516</v>
      </c>
      <c r="F970" s="160"/>
      <c r="G970" s="160">
        <v>1</v>
      </c>
      <c r="H970" s="160"/>
      <c r="I970" s="149">
        <v>1</v>
      </c>
      <c r="J970" s="145">
        <v>0</v>
      </c>
      <c r="K970" s="158" t="s">
        <v>684</v>
      </c>
      <c r="L970" s="151">
        <v>2300</v>
      </c>
      <c r="M970" s="150" t="s">
        <v>615</v>
      </c>
      <c r="N970" s="151">
        <f t="shared" si="25"/>
        <v>2300</v>
      </c>
      <c r="O970" s="167" t="s">
        <v>723</v>
      </c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spans="1:26">
      <c r="A971" s="145" t="s">
        <v>832</v>
      </c>
      <c r="B971" s="146" t="s">
        <v>128</v>
      </c>
      <c r="C971" s="150" t="s">
        <v>833</v>
      </c>
      <c r="D971" s="166" t="s">
        <v>2517</v>
      </c>
      <c r="E971" s="160" t="s">
        <v>2518</v>
      </c>
      <c r="F971" s="160"/>
      <c r="G971" s="160">
        <v>1</v>
      </c>
      <c r="H971" s="160"/>
      <c r="I971" s="149">
        <v>1</v>
      </c>
      <c r="J971" s="145">
        <v>0</v>
      </c>
      <c r="K971" s="158" t="s">
        <v>684</v>
      </c>
      <c r="L971" s="151">
        <v>2300</v>
      </c>
      <c r="M971" s="150" t="s">
        <v>615</v>
      </c>
      <c r="N971" s="151">
        <f t="shared" si="25"/>
        <v>2300</v>
      </c>
      <c r="O971" s="167" t="s">
        <v>723</v>
      </c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spans="1:26">
      <c r="A972" s="145" t="s">
        <v>832</v>
      </c>
      <c r="B972" s="146" t="s">
        <v>128</v>
      </c>
      <c r="C972" s="150" t="s">
        <v>833</v>
      </c>
      <c r="D972" s="166" t="s">
        <v>2519</v>
      </c>
      <c r="E972" s="160" t="s">
        <v>2520</v>
      </c>
      <c r="F972" s="160"/>
      <c r="G972" s="160">
        <v>1</v>
      </c>
      <c r="H972" s="160"/>
      <c r="I972" s="149">
        <v>1</v>
      </c>
      <c r="J972" s="145">
        <v>0</v>
      </c>
      <c r="K972" s="158" t="s">
        <v>684</v>
      </c>
      <c r="L972" s="151">
        <v>2300</v>
      </c>
      <c r="M972" s="150" t="s">
        <v>615</v>
      </c>
      <c r="N972" s="151">
        <f t="shared" si="25"/>
        <v>2300</v>
      </c>
      <c r="O972" s="167" t="s">
        <v>723</v>
      </c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spans="1:26">
      <c r="A973" s="145" t="s">
        <v>832</v>
      </c>
      <c r="B973" s="146" t="s">
        <v>128</v>
      </c>
      <c r="C973" s="150" t="s">
        <v>833</v>
      </c>
      <c r="D973" s="166" t="s">
        <v>2521</v>
      </c>
      <c r="E973" s="160" t="s">
        <v>2522</v>
      </c>
      <c r="F973" s="160"/>
      <c r="G973" s="160">
        <v>1</v>
      </c>
      <c r="H973" s="160"/>
      <c r="I973" s="149">
        <v>1</v>
      </c>
      <c r="J973" s="145">
        <v>0</v>
      </c>
      <c r="K973" s="158" t="s">
        <v>684</v>
      </c>
      <c r="L973" s="151">
        <v>2300</v>
      </c>
      <c r="M973" s="150" t="s">
        <v>615</v>
      </c>
      <c r="N973" s="151">
        <f t="shared" si="25"/>
        <v>2300</v>
      </c>
      <c r="O973" s="167" t="s">
        <v>723</v>
      </c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spans="1:26">
      <c r="A974" s="145" t="s">
        <v>832</v>
      </c>
      <c r="B974" s="146" t="s">
        <v>128</v>
      </c>
      <c r="C974" s="150" t="s">
        <v>833</v>
      </c>
      <c r="D974" s="166" t="s">
        <v>2523</v>
      </c>
      <c r="E974" s="160" t="s">
        <v>2524</v>
      </c>
      <c r="F974" s="160"/>
      <c r="G974" s="160">
        <v>1</v>
      </c>
      <c r="H974" s="160"/>
      <c r="I974" s="149">
        <v>1</v>
      </c>
      <c r="J974" s="145">
        <v>0</v>
      </c>
      <c r="K974" s="158" t="s">
        <v>684</v>
      </c>
      <c r="L974" s="151">
        <v>2300</v>
      </c>
      <c r="M974" s="150" t="s">
        <v>615</v>
      </c>
      <c r="N974" s="151">
        <f t="shared" si="25"/>
        <v>2300</v>
      </c>
      <c r="O974" s="167" t="s">
        <v>723</v>
      </c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spans="1:26">
      <c r="A975" s="145" t="s">
        <v>832</v>
      </c>
      <c r="B975" s="146" t="s">
        <v>128</v>
      </c>
      <c r="C975" s="150" t="s">
        <v>833</v>
      </c>
      <c r="D975" s="166" t="s">
        <v>2525</v>
      </c>
      <c r="E975" s="160" t="s">
        <v>2526</v>
      </c>
      <c r="F975" s="160"/>
      <c r="G975" s="160">
        <v>1</v>
      </c>
      <c r="H975" s="160"/>
      <c r="I975" s="149">
        <v>1</v>
      </c>
      <c r="J975" s="145">
        <v>0</v>
      </c>
      <c r="K975" s="158" t="s">
        <v>684</v>
      </c>
      <c r="L975" s="151">
        <v>2300</v>
      </c>
      <c r="M975" s="150" t="s">
        <v>615</v>
      </c>
      <c r="N975" s="151">
        <f t="shared" si="25"/>
        <v>2300</v>
      </c>
      <c r="O975" s="167" t="s">
        <v>723</v>
      </c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spans="1:26">
      <c r="A976" s="145" t="s">
        <v>832</v>
      </c>
      <c r="B976" s="146" t="s">
        <v>128</v>
      </c>
      <c r="C976" s="150" t="s">
        <v>833</v>
      </c>
      <c r="D976" s="166" t="s">
        <v>2527</v>
      </c>
      <c r="E976" s="160" t="s">
        <v>2528</v>
      </c>
      <c r="F976" s="160"/>
      <c r="G976" s="160">
        <v>1</v>
      </c>
      <c r="H976" s="160"/>
      <c r="I976" s="149">
        <v>1</v>
      </c>
      <c r="J976" s="145">
        <v>0</v>
      </c>
      <c r="K976" s="158" t="s">
        <v>684</v>
      </c>
      <c r="L976" s="151">
        <v>2300</v>
      </c>
      <c r="M976" s="150" t="s">
        <v>615</v>
      </c>
      <c r="N976" s="151">
        <f t="shared" si="25"/>
        <v>2300</v>
      </c>
      <c r="O976" s="167" t="s">
        <v>723</v>
      </c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spans="1:26" ht="28.8">
      <c r="A977" s="145" t="s">
        <v>832</v>
      </c>
      <c r="B977" s="146" t="s">
        <v>128</v>
      </c>
      <c r="C977" s="150" t="s">
        <v>833</v>
      </c>
      <c r="D977" s="166" t="s">
        <v>2529</v>
      </c>
      <c r="E977" s="160" t="s">
        <v>2530</v>
      </c>
      <c r="F977" s="160"/>
      <c r="G977" s="160">
        <v>1</v>
      </c>
      <c r="H977" s="160"/>
      <c r="I977" s="149">
        <v>1</v>
      </c>
      <c r="J977" s="145">
        <v>0</v>
      </c>
      <c r="K977" s="158" t="s">
        <v>684</v>
      </c>
      <c r="L977" s="151">
        <v>2300</v>
      </c>
      <c r="M977" s="150" t="s">
        <v>615</v>
      </c>
      <c r="N977" s="151">
        <f t="shared" si="25"/>
        <v>2300</v>
      </c>
      <c r="O977" s="167" t="s">
        <v>723</v>
      </c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spans="1:26">
      <c r="A978" s="145" t="s">
        <v>832</v>
      </c>
      <c r="B978" s="146" t="s">
        <v>128</v>
      </c>
      <c r="C978" s="150" t="s">
        <v>833</v>
      </c>
      <c r="D978" s="166" t="s">
        <v>2531</v>
      </c>
      <c r="E978" s="160" t="s">
        <v>2532</v>
      </c>
      <c r="F978" s="160"/>
      <c r="G978" s="160">
        <v>1</v>
      </c>
      <c r="H978" s="160"/>
      <c r="I978" s="149">
        <v>1</v>
      </c>
      <c r="J978" s="145">
        <v>0</v>
      </c>
      <c r="K978" s="158" t="s">
        <v>684</v>
      </c>
      <c r="L978" s="151">
        <v>2300</v>
      </c>
      <c r="M978" s="150" t="s">
        <v>615</v>
      </c>
      <c r="N978" s="151">
        <f t="shared" si="25"/>
        <v>2300</v>
      </c>
      <c r="O978" s="167" t="s">
        <v>723</v>
      </c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spans="1:26">
      <c r="A979" s="145" t="s">
        <v>832</v>
      </c>
      <c r="B979" s="146" t="s">
        <v>128</v>
      </c>
      <c r="C979" s="150" t="s">
        <v>833</v>
      </c>
      <c r="D979" s="166" t="s">
        <v>2533</v>
      </c>
      <c r="E979" s="160" t="s">
        <v>2534</v>
      </c>
      <c r="F979" s="160"/>
      <c r="G979" s="160">
        <v>1</v>
      </c>
      <c r="H979" s="160"/>
      <c r="I979" s="149">
        <v>1</v>
      </c>
      <c r="J979" s="145">
        <v>0</v>
      </c>
      <c r="K979" s="158" t="s">
        <v>684</v>
      </c>
      <c r="L979" s="151">
        <v>2300</v>
      </c>
      <c r="M979" s="150" t="s">
        <v>615</v>
      </c>
      <c r="N979" s="151">
        <f t="shared" si="25"/>
        <v>2300</v>
      </c>
      <c r="O979" s="167" t="s">
        <v>723</v>
      </c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spans="1:26">
      <c r="A980" s="145" t="s">
        <v>832</v>
      </c>
      <c r="B980" s="146" t="s">
        <v>128</v>
      </c>
      <c r="C980" s="150" t="s">
        <v>833</v>
      </c>
      <c r="D980" s="166" t="s">
        <v>2535</v>
      </c>
      <c r="E980" s="160" t="s">
        <v>2536</v>
      </c>
      <c r="F980" s="160"/>
      <c r="G980" s="160">
        <v>1</v>
      </c>
      <c r="H980" s="160"/>
      <c r="I980" s="149">
        <v>1</v>
      </c>
      <c r="J980" s="145">
        <v>0</v>
      </c>
      <c r="K980" s="158" t="s">
        <v>684</v>
      </c>
      <c r="L980" s="151">
        <v>2300</v>
      </c>
      <c r="M980" s="150" t="s">
        <v>615</v>
      </c>
      <c r="N980" s="151">
        <f t="shared" si="25"/>
        <v>2300</v>
      </c>
      <c r="O980" s="167" t="s">
        <v>723</v>
      </c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spans="1:26">
      <c r="A981" s="145" t="s">
        <v>832</v>
      </c>
      <c r="B981" s="146" t="s">
        <v>128</v>
      </c>
      <c r="C981" s="150" t="s">
        <v>833</v>
      </c>
      <c r="D981" s="166" t="s">
        <v>2537</v>
      </c>
      <c r="E981" s="160" t="s">
        <v>2538</v>
      </c>
      <c r="F981" s="160"/>
      <c r="G981" s="160">
        <v>1</v>
      </c>
      <c r="H981" s="160"/>
      <c r="I981" s="190">
        <v>1</v>
      </c>
      <c r="J981" s="145">
        <v>0</v>
      </c>
      <c r="K981" s="158" t="s">
        <v>684</v>
      </c>
      <c r="L981" s="151">
        <v>2300</v>
      </c>
      <c r="M981" s="150" t="s">
        <v>615</v>
      </c>
      <c r="N981" s="151">
        <f t="shared" si="25"/>
        <v>2300</v>
      </c>
      <c r="O981" s="167" t="s">
        <v>723</v>
      </c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spans="1:26">
      <c r="A982" s="145" t="s">
        <v>832</v>
      </c>
      <c r="B982" s="146" t="s">
        <v>128</v>
      </c>
      <c r="C982" s="150" t="s">
        <v>833</v>
      </c>
      <c r="D982" s="166" t="s">
        <v>2539</v>
      </c>
      <c r="E982" s="160" t="s">
        <v>2540</v>
      </c>
      <c r="F982" s="160"/>
      <c r="G982" s="160">
        <v>1</v>
      </c>
      <c r="H982" s="160"/>
      <c r="I982" s="190">
        <v>1</v>
      </c>
      <c r="J982" s="145">
        <v>0</v>
      </c>
      <c r="K982" s="158" t="s">
        <v>684</v>
      </c>
      <c r="L982" s="151">
        <v>2300</v>
      </c>
      <c r="M982" s="150" t="s">
        <v>615</v>
      </c>
      <c r="N982" s="151">
        <f t="shared" si="25"/>
        <v>2300</v>
      </c>
      <c r="O982" s="167" t="s">
        <v>723</v>
      </c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spans="1:26" ht="28.8">
      <c r="A983" s="145" t="s">
        <v>832</v>
      </c>
      <c r="B983" s="146" t="s">
        <v>128</v>
      </c>
      <c r="C983" s="150" t="s">
        <v>833</v>
      </c>
      <c r="D983" s="166" t="s">
        <v>2541</v>
      </c>
      <c r="E983" s="160" t="s">
        <v>2542</v>
      </c>
      <c r="F983" s="160"/>
      <c r="G983" s="160">
        <v>1</v>
      </c>
      <c r="H983" s="160"/>
      <c r="I983" s="190">
        <v>1</v>
      </c>
      <c r="J983" s="145">
        <v>0</v>
      </c>
      <c r="K983" s="158" t="s">
        <v>684</v>
      </c>
      <c r="L983" s="151">
        <v>2300</v>
      </c>
      <c r="M983" s="150" t="s">
        <v>615</v>
      </c>
      <c r="N983" s="151">
        <f t="shared" si="25"/>
        <v>2300</v>
      </c>
      <c r="O983" s="167" t="s">
        <v>723</v>
      </c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spans="1:26">
      <c r="A984" s="145" t="s">
        <v>832</v>
      </c>
      <c r="B984" s="146" t="s">
        <v>128</v>
      </c>
      <c r="C984" s="150" t="s">
        <v>833</v>
      </c>
      <c r="D984" s="166" t="s">
        <v>2543</v>
      </c>
      <c r="E984" s="160" t="s">
        <v>2544</v>
      </c>
      <c r="F984" s="160"/>
      <c r="G984" s="160">
        <v>1</v>
      </c>
      <c r="H984" s="160"/>
      <c r="I984" s="190">
        <v>1</v>
      </c>
      <c r="J984" s="145">
        <v>0</v>
      </c>
      <c r="K984" s="158" t="s">
        <v>684</v>
      </c>
      <c r="L984" s="151">
        <v>2300</v>
      </c>
      <c r="M984" s="150" t="s">
        <v>615</v>
      </c>
      <c r="N984" s="151">
        <f t="shared" si="25"/>
        <v>2300</v>
      </c>
      <c r="O984" s="167" t="s">
        <v>723</v>
      </c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spans="1:26">
      <c r="A985" s="145" t="s">
        <v>832</v>
      </c>
      <c r="B985" s="146" t="s">
        <v>128</v>
      </c>
      <c r="C985" s="150" t="s">
        <v>833</v>
      </c>
      <c r="D985" s="166" t="s">
        <v>2545</v>
      </c>
      <c r="E985" s="160" t="s">
        <v>2546</v>
      </c>
      <c r="F985" s="160"/>
      <c r="G985" s="160">
        <v>1</v>
      </c>
      <c r="H985" s="160"/>
      <c r="I985" s="190">
        <v>1</v>
      </c>
      <c r="J985" s="145">
        <v>0</v>
      </c>
      <c r="K985" s="158" t="s">
        <v>684</v>
      </c>
      <c r="L985" s="151">
        <v>2300</v>
      </c>
      <c r="M985" s="150" t="s">
        <v>615</v>
      </c>
      <c r="N985" s="151">
        <f t="shared" si="25"/>
        <v>2300</v>
      </c>
      <c r="O985" s="167" t="s">
        <v>723</v>
      </c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spans="1:26">
      <c r="A986" s="145" t="s">
        <v>832</v>
      </c>
      <c r="B986" s="146" t="s">
        <v>128</v>
      </c>
      <c r="C986" s="150" t="s">
        <v>833</v>
      </c>
      <c r="D986" s="166" t="s">
        <v>2547</v>
      </c>
      <c r="E986" s="160" t="s">
        <v>2548</v>
      </c>
      <c r="F986" s="160"/>
      <c r="G986" s="160">
        <v>1</v>
      </c>
      <c r="H986" s="160"/>
      <c r="I986" s="190">
        <v>1</v>
      </c>
      <c r="J986" s="145">
        <v>0</v>
      </c>
      <c r="K986" s="158" t="s">
        <v>684</v>
      </c>
      <c r="L986" s="151">
        <v>2300</v>
      </c>
      <c r="M986" s="150" t="s">
        <v>615</v>
      </c>
      <c r="N986" s="151">
        <f t="shared" si="25"/>
        <v>2300</v>
      </c>
      <c r="O986" s="167" t="s">
        <v>723</v>
      </c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spans="1:26">
      <c r="A987" s="145" t="s">
        <v>832</v>
      </c>
      <c r="B987" s="146" t="s">
        <v>128</v>
      </c>
      <c r="C987" s="150" t="s">
        <v>833</v>
      </c>
      <c r="D987" s="166" t="s">
        <v>2549</v>
      </c>
      <c r="E987" s="160" t="s">
        <v>2550</v>
      </c>
      <c r="F987" s="160"/>
      <c r="G987" s="160">
        <v>1</v>
      </c>
      <c r="H987" s="160"/>
      <c r="I987" s="190">
        <v>1</v>
      </c>
      <c r="J987" s="145">
        <v>0</v>
      </c>
      <c r="K987" s="158" t="s">
        <v>684</v>
      </c>
      <c r="L987" s="151">
        <v>2300</v>
      </c>
      <c r="M987" s="150" t="s">
        <v>615</v>
      </c>
      <c r="N987" s="151">
        <f t="shared" si="25"/>
        <v>2300</v>
      </c>
      <c r="O987" s="167" t="s">
        <v>723</v>
      </c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spans="1:26" ht="43.2">
      <c r="A988" s="145" t="s">
        <v>744</v>
      </c>
      <c r="B988" s="146" t="s">
        <v>138</v>
      </c>
      <c r="C988" s="145" t="s">
        <v>2551</v>
      </c>
      <c r="D988" s="184" t="s">
        <v>868</v>
      </c>
      <c r="E988" s="145" t="s">
        <v>2552</v>
      </c>
      <c r="F988" s="145"/>
      <c r="G988" s="145">
        <v>2</v>
      </c>
      <c r="H988" s="145"/>
      <c r="I988" s="145">
        <v>2</v>
      </c>
      <c r="J988" s="187">
        <v>0</v>
      </c>
      <c r="K988" s="162" t="s">
        <v>870</v>
      </c>
      <c r="L988" s="173">
        <v>1150</v>
      </c>
      <c r="M988" s="150" t="s">
        <v>615</v>
      </c>
      <c r="N988" s="151">
        <f t="shared" si="25"/>
        <v>2300</v>
      </c>
      <c r="O988" s="167" t="s">
        <v>723</v>
      </c>
      <c r="P988" s="143"/>
      <c r="Q988" s="143"/>
      <c r="R988" s="143"/>
      <c r="S988" s="143"/>
      <c r="T988" s="143"/>
      <c r="U988" s="143"/>
      <c r="V988" s="143"/>
      <c r="W988" s="143"/>
      <c r="X988" s="143"/>
      <c r="Y988" s="186">
        <f>J988*L988</f>
        <v>0</v>
      </c>
      <c r="Z988" s="143"/>
    </row>
    <row r="989" spans="1:26" ht="28.8">
      <c r="A989" s="145" t="s">
        <v>781</v>
      </c>
      <c r="B989" s="146" t="s">
        <v>118</v>
      </c>
      <c r="C989" s="150" t="s">
        <v>782</v>
      </c>
      <c r="D989" s="143" t="s">
        <v>2553</v>
      </c>
      <c r="E989" s="150" t="s">
        <v>2554</v>
      </c>
      <c r="F989" s="150"/>
      <c r="G989" s="150">
        <v>10</v>
      </c>
      <c r="H989" s="150"/>
      <c r="I989" s="150">
        <v>10</v>
      </c>
      <c r="J989" s="150">
        <v>0</v>
      </c>
      <c r="K989" s="162" t="s">
        <v>684</v>
      </c>
      <c r="L989" s="199">
        <v>2770000</v>
      </c>
      <c r="M989" s="150" t="s">
        <v>785</v>
      </c>
      <c r="N989" s="151">
        <f>I989*L989/(12240)</f>
        <v>2263.0718954248364</v>
      </c>
      <c r="O989" s="152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  <row r="990" spans="1:26" ht="57.6">
      <c r="A990" s="145" t="s">
        <v>725</v>
      </c>
      <c r="B990" s="146" t="s">
        <v>128</v>
      </c>
      <c r="C990" s="150" t="s">
        <v>2555</v>
      </c>
      <c r="D990" s="143" t="s">
        <v>1874</v>
      </c>
      <c r="E990" s="150" t="s">
        <v>2556</v>
      </c>
      <c r="F990" s="150">
        <v>150</v>
      </c>
      <c r="G990" s="150"/>
      <c r="H990" s="150"/>
      <c r="I990" s="150">
        <v>150</v>
      </c>
      <c r="J990" s="150">
        <v>33</v>
      </c>
      <c r="K990" s="150" t="s">
        <v>973</v>
      </c>
      <c r="L990" s="151">
        <v>15</v>
      </c>
      <c r="M990" s="150" t="s">
        <v>615</v>
      </c>
      <c r="N990" s="151">
        <f t="shared" ref="N990:N1034" si="26">I990*L990</f>
        <v>2250</v>
      </c>
      <c r="O990" s="152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</row>
    <row r="991" spans="1:26">
      <c r="A991" s="145" t="s">
        <v>710</v>
      </c>
      <c r="B991" s="146" t="s">
        <v>126</v>
      </c>
      <c r="C991" s="145" t="s">
        <v>707</v>
      </c>
      <c r="D991" s="157" t="s">
        <v>2557</v>
      </c>
      <c r="E991" s="145" t="s">
        <v>2558</v>
      </c>
      <c r="F991" s="145">
        <v>28</v>
      </c>
      <c r="G991" s="145"/>
      <c r="H991" s="145"/>
      <c r="I991" s="150">
        <v>28</v>
      </c>
      <c r="J991" s="150">
        <v>0</v>
      </c>
      <c r="K991" s="150" t="s">
        <v>845</v>
      </c>
      <c r="L991" s="183">
        <v>80</v>
      </c>
      <c r="M991" s="150" t="s">
        <v>615</v>
      </c>
      <c r="N991" s="151">
        <f t="shared" si="26"/>
        <v>2240</v>
      </c>
      <c r="O991" s="152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</row>
    <row r="992" spans="1:26">
      <c r="A992" s="145" t="s">
        <v>700</v>
      </c>
      <c r="B992" s="146" t="s">
        <v>124</v>
      </c>
      <c r="C992" s="145" t="s">
        <v>707</v>
      </c>
      <c r="D992" s="157" t="s">
        <v>887</v>
      </c>
      <c r="E992" s="145" t="s">
        <v>888</v>
      </c>
      <c r="F992" s="145"/>
      <c r="G992" s="145">
        <v>11</v>
      </c>
      <c r="H992" s="145"/>
      <c r="I992" s="145">
        <v>11</v>
      </c>
      <c r="J992" s="145">
        <v>0</v>
      </c>
      <c r="K992" s="158" t="s">
        <v>684</v>
      </c>
      <c r="L992" s="159">
        <v>200</v>
      </c>
      <c r="M992" s="150" t="s">
        <v>615</v>
      </c>
      <c r="N992" s="151">
        <f t="shared" si="26"/>
        <v>2200</v>
      </c>
      <c r="O992" s="152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</row>
    <row r="993" spans="1:26">
      <c r="A993" s="145" t="s">
        <v>832</v>
      </c>
      <c r="B993" s="146" t="s">
        <v>128</v>
      </c>
      <c r="C993" s="150" t="s">
        <v>833</v>
      </c>
      <c r="D993" s="166" t="s">
        <v>2559</v>
      </c>
      <c r="E993" s="160" t="s">
        <v>2560</v>
      </c>
      <c r="F993" s="160"/>
      <c r="G993" s="160">
        <v>1</v>
      </c>
      <c r="H993" s="160"/>
      <c r="I993" s="189">
        <v>1</v>
      </c>
      <c r="J993" s="145">
        <v>0</v>
      </c>
      <c r="K993" s="158" t="s">
        <v>684</v>
      </c>
      <c r="L993" s="151">
        <v>2200</v>
      </c>
      <c r="M993" s="150" t="s">
        <v>615</v>
      </c>
      <c r="N993" s="151">
        <f t="shared" si="26"/>
        <v>2200</v>
      </c>
      <c r="O993" s="167" t="s">
        <v>723</v>
      </c>
      <c r="P993" s="143"/>
      <c r="Q993" s="143"/>
      <c r="R993" s="143"/>
      <c r="S993" s="143"/>
      <c r="T993" s="143"/>
      <c r="U993" s="143"/>
      <c r="V993" s="143"/>
      <c r="W993" s="143"/>
      <c r="X993" s="143"/>
      <c r="Y993" s="143"/>
      <c r="Z993" s="143"/>
    </row>
    <row r="994" spans="1:26">
      <c r="A994" s="145" t="s">
        <v>832</v>
      </c>
      <c r="B994" s="146" t="s">
        <v>128</v>
      </c>
      <c r="C994" s="150" t="s">
        <v>833</v>
      </c>
      <c r="D994" s="166" t="s">
        <v>2561</v>
      </c>
      <c r="E994" s="160" t="s">
        <v>2562</v>
      </c>
      <c r="F994" s="160"/>
      <c r="G994" s="160">
        <v>1</v>
      </c>
      <c r="H994" s="160"/>
      <c r="I994" s="189">
        <v>1</v>
      </c>
      <c r="J994" s="145">
        <v>0</v>
      </c>
      <c r="K994" s="158" t="s">
        <v>684</v>
      </c>
      <c r="L994" s="151">
        <v>2200</v>
      </c>
      <c r="M994" s="150" t="s">
        <v>615</v>
      </c>
      <c r="N994" s="151">
        <f t="shared" si="26"/>
        <v>2200</v>
      </c>
      <c r="O994" s="167" t="s">
        <v>723</v>
      </c>
      <c r="P994" s="143"/>
      <c r="Q994" s="143"/>
      <c r="R994" s="143"/>
      <c r="S994" s="143"/>
      <c r="T994" s="143"/>
      <c r="U994" s="143"/>
      <c r="V994" s="143"/>
      <c r="W994" s="143"/>
      <c r="X994" s="143"/>
      <c r="Y994" s="143"/>
      <c r="Z994" s="143"/>
    </row>
    <row r="995" spans="1:26">
      <c r="A995" s="145" t="s">
        <v>832</v>
      </c>
      <c r="B995" s="146" t="s">
        <v>128</v>
      </c>
      <c r="C995" s="150" t="s">
        <v>833</v>
      </c>
      <c r="D995" s="166" t="s">
        <v>2563</v>
      </c>
      <c r="E995" s="160" t="s">
        <v>2564</v>
      </c>
      <c r="F995" s="160"/>
      <c r="G995" s="160">
        <v>1</v>
      </c>
      <c r="H995" s="160"/>
      <c r="I995" s="189">
        <v>1</v>
      </c>
      <c r="J995" s="145">
        <v>0</v>
      </c>
      <c r="K995" s="158" t="s">
        <v>684</v>
      </c>
      <c r="L995" s="151">
        <v>2200</v>
      </c>
      <c r="M995" s="150" t="s">
        <v>615</v>
      </c>
      <c r="N995" s="151">
        <f t="shared" si="26"/>
        <v>2200</v>
      </c>
      <c r="O995" s="167" t="s">
        <v>723</v>
      </c>
      <c r="P995" s="143"/>
      <c r="Q995" s="143"/>
      <c r="R995" s="143"/>
      <c r="S995" s="143"/>
      <c r="T995" s="143"/>
      <c r="U995" s="143"/>
      <c r="V995" s="143"/>
      <c r="W995" s="143"/>
      <c r="X995" s="143"/>
      <c r="Y995" s="143"/>
      <c r="Z995" s="143"/>
    </row>
    <row r="996" spans="1:26">
      <c r="A996" s="145" t="s">
        <v>832</v>
      </c>
      <c r="B996" s="146" t="s">
        <v>128</v>
      </c>
      <c r="C996" s="150" t="s">
        <v>833</v>
      </c>
      <c r="D996" s="166" t="s">
        <v>2565</v>
      </c>
      <c r="E996" s="160" t="s">
        <v>2566</v>
      </c>
      <c r="F996" s="160"/>
      <c r="G996" s="160">
        <v>1</v>
      </c>
      <c r="H996" s="160"/>
      <c r="I996" s="189">
        <v>1</v>
      </c>
      <c r="J996" s="145">
        <v>0</v>
      </c>
      <c r="K996" s="158" t="s">
        <v>684</v>
      </c>
      <c r="L996" s="151">
        <v>2200</v>
      </c>
      <c r="M996" s="150" t="s">
        <v>615</v>
      </c>
      <c r="N996" s="151">
        <f t="shared" si="26"/>
        <v>2200</v>
      </c>
      <c r="O996" s="167" t="s">
        <v>723</v>
      </c>
      <c r="P996" s="143"/>
      <c r="Q996" s="143"/>
      <c r="R996" s="143"/>
      <c r="S996" s="143"/>
      <c r="T996" s="143"/>
      <c r="U996" s="143"/>
      <c r="V996" s="143"/>
      <c r="W996" s="143"/>
      <c r="X996" s="143"/>
      <c r="Y996" s="143"/>
      <c r="Z996" s="143"/>
    </row>
    <row r="997" spans="1:26">
      <c r="A997" s="145" t="s">
        <v>832</v>
      </c>
      <c r="B997" s="146" t="s">
        <v>128</v>
      </c>
      <c r="C997" s="150" t="s">
        <v>833</v>
      </c>
      <c r="D997" s="166" t="s">
        <v>2567</v>
      </c>
      <c r="E997" s="160" t="s">
        <v>2568</v>
      </c>
      <c r="F997" s="160"/>
      <c r="G997" s="160">
        <v>1</v>
      </c>
      <c r="H997" s="160"/>
      <c r="I997" s="190">
        <v>1</v>
      </c>
      <c r="J997" s="145">
        <v>0</v>
      </c>
      <c r="K997" s="158" t="s">
        <v>684</v>
      </c>
      <c r="L997" s="151">
        <v>2200</v>
      </c>
      <c r="M997" s="150" t="s">
        <v>615</v>
      </c>
      <c r="N997" s="151">
        <f t="shared" si="26"/>
        <v>2200</v>
      </c>
      <c r="O997" s="167" t="s">
        <v>723</v>
      </c>
      <c r="P997" s="143"/>
      <c r="Q997" s="143"/>
      <c r="R997" s="143"/>
      <c r="S997" s="143"/>
      <c r="T997" s="143"/>
      <c r="U997" s="143"/>
      <c r="V997" s="143"/>
      <c r="W997" s="143"/>
      <c r="X997" s="143"/>
      <c r="Y997" s="143"/>
      <c r="Z997" s="143"/>
    </row>
    <row r="998" spans="1:26" ht="28.8">
      <c r="A998" s="145" t="s">
        <v>832</v>
      </c>
      <c r="B998" s="146" t="s">
        <v>128</v>
      </c>
      <c r="C998" s="150" t="s">
        <v>833</v>
      </c>
      <c r="D998" s="166" t="s">
        <v>2569</v>
      </c>
      <c r="E998" s="160" t="s">
        <v>2570</v>
      </c>
      <c r="F998" s="160"/>
      <c r="G998" s="160">
        <v>1</v>
      </c>
      <c r="H998" s="160"/>
      <c r="I998" s="190">
        <v>1</v>
      </c>
      <c r="J998" s="145">
        <v>0</v>
      </c>
      <c r="K998" s="158" t="s">
        <v>684</v>
      </c>
      <c r="L998" s="151">
        <v>2200</v>
      </c>
      <c r="M998" s="150" t="s">
        <v>615</v>
      </c>
      <c r="N998" s="151">
        <f t="shared" si="26"/>
        <v>2200</v>
      </c>
      <c r="O998" s="167" t="s">
        <v>723</v>
      </c>
      <c r="P998" s="143"/>
      <c r="Q998" s="143"/>
      <c r="R998" s="143"/>
      <c r="S998" s="143"/>
      <c r="T998" s="143"/>
      <c r="U998" s="143"/>
      <c r="V998" s="143"/>
      <c r="W998" s="143"/>
      <c r="X998" s="143"/>
      <c r="Y998" s="143"/>
      <c r="Z998" s="143"/>
    </row>
    <row r="999" spans="1:26">
      <c r="A999" s="145" t="s">
        <v>832</v>
      </c>
      <c r="B999" s="146" t="s">
        <v>128</v>
      </c>
      <c r="C999" s="150" t="s">
        <v>833</v>
      </c>
      <c r="D999" s="166" t="s">
        <v>2571</v>
      </c>
      <c r="E999" s="160" t="s">
        <v>2572</v>
      </c>
      <c r="F999" s="160"/>
      <c r="G999" s="160">
        <v>1</v>
      </c>
      <c r="H999" s="160"/>
      <c r="I999" s="190">
        <v>1</v>
      </c>
      <c r="J999" s="145">
        <v>0</v>
      </c>
      <c r="K999" s="158" t="s">
        <v>684</v>
      </c>
      <c r="L999" s="151">
        <v>2200</v>
      </c>
      <c r="M999" s="150" t="s">
        <v>615</v>
      </c>
      <c r="N999" s="151">
        <f t="shared" si="26"/>
        <v>2200</v>
      </c>
      <c r="O999" s="167" t="s">
        <v>723</v>
      </c>
      <c r="P999" s="143"/>
      <c r="Q999" s="143"/>
      <c r="R999" s="143"/>
      <c r="S999" s="143"/>
      <c r="T999" s="143"/>
      <c r="U999" s="143"/>
      <c r="V999" s="143"/>
      <c r="W999" s="143"/>
      <c r="X999" s="143"/>
      <c r="Y999" s="143"/>
      <c r="Z999" s="143"/>
    </row>
    <row r="1000" spans="1:26" ht="28.8">
      <c r="A1000" s="145" t="s">
        <v>832</v>
      </c>
      <c r="B1000" s="146" t="s">
        <v>128</v>
      </c>
      <c r="C1000" s="150" t="s">
        <v>833</v>
      </c>
      <c r="D1000" s="166" t="s">
        <v>2573</v>
      </c>
      <c r="E1000" s="160" t="s">
        <v>2574</v>
      </c>
      <c r="F1000" s="160"/>
      <c r="G1000" s="160">
        <v>1</v>
      </c>
      <c r="H1000" s="160"/>
      <c r="I1000" s="190">
        <v>1</v>
      </c>
      <c r="J1000" s="145">
        <v>0</v>
      </c>
      <c r="K1000" s="158" t="s">
        <v>684</v>
      </c>
      <c r="L1000" s="151">
        <v>2200</v>
      </c>
      <c r="M1000" s="150" t="s">
        <v>615</v>
      </c>
      <c r="N1000" s="151">
        <f t="shared" si="26"/>
        <v>2200</v>
      </c>
      <c r="O1000" s="167" t="s">
        <v>723</v>
      </c>
      <c r="P1000" s="143"/>
      <c r="Q1000" s="143"/>
      <c r="R1000" s="143"/>
      <c r="S1000" s="143"/>
      <c r="T1000" s="143"/>
      <c r="U1000" s="143"/>
      <c r="V1000" s="143"/>
      <c r="W1000" s="143"/>
      <c r="X1000" s="143"/>
      <c r="Y1000" s="143"/>
      <c r="Z1000" s="143"/>
    </row>
    <row r="1001" spans="1:26" ht="28.8">
      <c r="A1001" s="145" t="s">
        <v>832</v>
      </c>
      <c r="B1001" s="146" t="s">
        <v>128</v>
      </c>
      <c r="C1001" s="150" t="s">
        <v>833</v>
      </c>
      <c r="D1001" s="166" t="s">
        <v>2575</v>
      </c>
      <c r="E1001" s="160" t="s">
        <v>2576</v>
      </c>
      <c r="F1001" s="160"/>
      <c r="G1001" s="160">
        <v>1</v>
      </c>
      <c r="H1001" s="160"/>
      <c r="I1001" s="189">
        <v>1</v>
      </c>
      <c r="J1001" s="145">
        <v>0</v>
      </c>
      <c r="K1001" s="158" t="s">
        <v>684</v>
      </c>
      <c r="L1001" s="151">
        <v>2200</v>
      </c>
      <c r="M1001" s="150" t="s">
        <v>615</v>
      </c>
      <c r="N1001" s="151">
        <f t="shared" si="26"/>
        <v>2200</v>
      </c>
      <c r="O1001" s="167" t="s">
        <v>723</v>
      </c>
      <c r="P1001" s="143"/>
      <c r="Q1001" s="143"/>
      <c r="R1001" s="143"/>
      <c r="S1001" s="143"/>
      <c r="T1001" s="143"/>
      <c r="U1001" s="143"/>
      <c r="V1001" s="143"/>
      <c r="W1001" s="143"/>
      <c r="X1001" s="143"/>
      <c r="Y1001" s="143"/>
      <c r="Z1001" s="143"/>
    </row>
    <row r="1002" spans="1:26" ht="28.8">
      <c r="A1002" s="145" t="s">
        <v>832</v>
      </c>
      <c r="B1002" s="146" t="s">
        <v>128</v>
      </c>
      <c r="C1002" s="150" t="s">
        <v>833</v>
      </c>
      <c r="D1002" s="166" t="s">
        <v>2577</v>
      </c>
      <c r="E1002" s="160" t="s">
        <v>2578</v>
      </c>
      <c r="F1002" s="160"/>
      <c r="G1002" s="160">
        <v>1</v>
      </c>
      <c r="H1002" s="160"/>
      <c r="I1002" s="189">
        <v>1</v>
      </c>
      <c r="J1002" s="145">
        <v>0</v>
      </c>
      <c r="K1002" s="158" t="s">
        <v>684</v>
      </c>
      <c r="L1002" s="151">
        <v>2200</v>
      </c>
      <c r="M1002" s="150" t="s">
        <v>615</v>
      </c>
      <c r="N1002" s="151">
        <f t="shared" si="26"/>
        <v>2200</v>
      </c>
      <c r="O1002" s="167" t="s">
        <v>723</v>
      </c>
      <c r="P1002" s="143"/>
      <c r="Q1002" s="143"/>
      <c r="R1002" s="143"/>
      <c r="S1002" s="143"/>
      <c r="T1002" s="143"/>
      <c r="U1002" s="143"/>
      <c r="V1002" s="143"/>
      <c r="W1002" s="143"/>
      <c r="X1002" s="143"/>
      <c r="Y1002" s="143"/>
      <c r="Z1002" s="143"/>
    </row>
    <row r="1003" spans="1:26" ht="28.8">
      <c r="A1003" s="145" t="s">
        <v>832</v>
      </c>
      <c r="B1003" s="146" t="s">
        <v>128</v>
      </c>
      <c r="C1003" s="150" t="s">
        <v>833</v>
      </c>
      <c r="D1003" s="166" t="s">
        <v>2579</v>
      </c>
      <c r="E1003" s="160" t="s">
        <v>2580</v>
      </c>
      <c r="F1003" s="160"/>
      <c r="G1003" s="160">
        <v>1</v>
      </c>
      <c r="H1003" s="160"/>
      <c r="I1003" s="189">
        <v>1</v>
      </c>
      <c r="J1003" s="145">
        <v>0</v>
      </c>
      <c r="K1003" s="158" t="s">
        <v>684</v>
      </c>
      <c r="L1003" s="151">
        <v>2200</v>
      </c>
      <c r="M1003" s="150" t="s">
        <v>615</v>
      </c>
      <c r="N1003" s="151">
        <f t="shared" si="26"/>
        <v>2200</v>
      </c>
      <c r="O1003" s="167" t="s">
        <v>723</v>
      </c>
      <c r="P1003" s="143"/>
      <c r="Q1003" s="143"/>
      <c r="R1003" s="143"/>
      <c r="S1003" s="143"/>
      <c r="T1003" s="143"/>
      <c r="U1003" s="143"/>
      <c r="V1003" s="143"/>
      <c r="W1003" s="143"/>
      <c r="X1003" s="143"/>
      <c r="Y1003" s="143"/>
      <c r="Z1003" s="143"/>
    </row>
    <row r="1004" spans="1:26" ht="28.8">
      <c r="A1004" s="145" t="s">
        <v>832</v>
      </c>
      <c r="B1004" s="146" t="s">
        <v>128</v>
      </c>
      <c r="C1004" s="150" t="s">
        <v>833</v>
      </c>
      <c r="D1004" s="166" t="s">
        <v>2581</v>
      </c>
      <c r="E1004" s="160" t="s">
        <v>2582</v>
      </c>
      <c r="F1004" s="160"/>
      <c r="G1004" s="160">
        <v>1</v>
      </c>
      <c r="H1004" s="160"/>
      <c r="I1004" s="189">
        <v>1</v>
      </c>
      <c r="J1004" s="145">
        <v>0</v>
      </c>
      <c r="K1004" s="158" t="s">
        <v>684</v>
      </c>
      <c r="L1004" s="151">
        <v>2200</v>
      </c>
      <c r="M1004" s="150" t="s">
        <v>615</v>
      </c>
      <c r="N1004" s="151">
        <f t="shared" si="26"/>
        <v>2200</v>
      </c>
      <c r="O1004" s="167" t="s">
        <v>723</v>
      </c>
      <c r="P1004" s="143"/>
      <c r="Q1004" s="143"/>
      <c r="R1004" s="143"/>
      <c r="S1004" s="143"/>
      <c r="T1004" s="143"/>
      <c r="U1004" s="143"/>
      <c r="V1004" s="143"/>
      <c r="W1004" s="143"/>
      <c r="X1004" s="143"/>
      <c r="Y1004" s="143"/>
      <c r="Z1004" s="143"/>
    </row>
    <row r="1005" spans="1:26" ht="28.8">
      <c r="A1005" s="145" t="s">
        <v>832</v>
      </c>
      <c r="B1005" s="146" t="s">
        <v>128</v>
      </c>
      <c r="C1005" s="150" t="s">
        <v>833</v>
      </c>
      <c r="D1005" s="166" t="s">
        <v>2583</v>
      </c>
      <c r="E1005" s="160" t="s">
        <v>2584</v>
      </c>
      <c r="F1005" s="160"/>
      <c r="G1005" s="160">
        <v>1</v>
      </c>
      <c r="H1005" s="160"/>
      <c r="I1005" s="217">
        <v>1</v>
      </c>
      <c r="J1005" s="145">
        <v>0</v>
      </c>
      <c r="K1005" s="158" t="s">
        <v>684</v>
      </c>
      <c r="L1005" s="151">
        <v>2200</v>
      </c>
      <c r="M1005" s="150" t="s">
        <v>615</v>
      </c>
      <c r="N1005" s="151">
        <f t="shared" si="26"/>
        <v>2200</v>
      </c>
      <c r="O1005" s="167" t="s">
        <v>723</v>
      </c>
      <c r="P1005" s="143"/>
      <c r="Q1005" s="143"/>
      <c r="R1005" s="143"/>
      <c r="S1005" s="143"/>
      <c r="T1005" s="143"/>
      <c r="U1005" s="143"/>
      <c r="V1005" s="143"/>
      <c r="W1005" s="143"/>
      <c r="X1005" s="143"/>
      <c r="Y1005" s="143"/>
      <c r="Z1005" s="143"/>
    </row>
    <row r="1006" spans="1:26">
      <c r="A1006" s="145" t="s">
        <v>832</v>
      </c>
      <c r="B1006" s="146" t="s">
        <v>128</v>
      </c>
      <c r="C1006" s="150" t="s">
        <v>833</v>
      </c>
      <c r="D1006" s="166" t="s">
        <v>2585</v>
      </c>
      <c r="E1006" s="160" t="s">
        <v>2586</v>
      </c>
      <c r="F1006" s="160"/>
      <c r="G1006" s="160">
        <v>1</v>
      </c>
      <c r="H1006" s="160"/>
      <c r="I1006" s="217">
        <v>1</v>
      </c>
      <c r="J1006" s="145">
        <v>0</v>
      </c>
      <c r="K1006" s="158" t="s">
        <v>684</v>
      </c>
      <c r="L1006" s="151">
        <v>2200</v>
      </c>
      <c r="M1006" s="150" t="s">
        <v>615</v>
      </c>
      <c r="N1006" s="151">
        <f t="shared" si="26"/>
        <v>2200</v>
      </c>
      <c r="O1006" s="167" t="s">
        <v>723</v>
      </c>
      <c r="P1006" s="143"/>
      <c r="Q1006" s="143"/>
      <c r="R1006" s="143"/>
      <c r="S1006" s="143"/>
      <c r="T1006" s="143"/>
      <c r="U1006" s="143"/>
      <c r="V1006" s="143"/>
      <c r="W1006" s="143"/>
      <c r="X1006" s="143"/>
      <c r="Y1006" s="143"/>
      <c r="Z1006" s="143"/>
    </row>
    <row r="1007" spans="1:26">
      <c r="A1007" s="145" t="s">
        <v>832</v>
      </c>
      <c r="B1007" s="146" t="s">
        <v>128</v>
      </c>
      <c r="C1007" s="150" t="s">
        <v>833</v>
      </c>
      <c r="D1007" s="166" t="s">
        <v>2587</v>
      </c>
      <c r="E1007" s="160" t="s">
        <v>2588</v>
      </c>
      <c r="F1007" s="160"/>
      <c r="G1007" s="160">
        <v>1</v>
      </c>
      <c r="H1007" s="160"/>
      <c r="I1007" s="217">
        <v>1</v>
      </c>
      <c r="J1007" s="145">
        <v>0</v>
      </c>
      <c r="K1007" s="158" t="s">
        <v>684</v>
      </c>
      <c r="L1007" s="151">
        <v>2200</v>
      </c>
      <c r="M1007" s="150" t="s">
        <v>615</v>
      </c>
      <c r="N1007" s="151">
        <f t="shared" si="26"/>
        <v>2200</v>
      </c>
      <c r="O1007" s="167" t="s">
        <v>723</v>
      </c>
      <c r="P1007" s="143"/>
      <c r="Q1007" s="143"/>
      <c r="R1007" s="143"/>
      <c r="S1007" s="143"/>
      <c r="T1007" s="143"/>
      <c r="U1007" s="143"/>
      <c r="V1007" s="143"/>
      <c r="W1007" s="143"/>
      <c r="X1007" s="143"/>
      <c r="Y1007" s="143"/>
      <c r="Z1007" s="143"/>
    </row>
    <row r="1008" spans="1:26">
      <c r="A1008" s="145" t="s">
        <v>832</v>
      </c>
      <c r="B1008" s="146" t="s">
        <v>128</v>
      </c>
      <c r="C1008" s="150" t="s">
        <v>833</v>
      </c>
      <c r="D1008" s="166" t="s">
        <v>2282</v>
      </c>
      <c r="E1008" s="160" t="s">
        <v>2589</v>
      </c>
      <c r="F1008" s="160"/>
      <c r="G1008" s="160">
        <v>1</v>
      </c>
      <c r="H1008" s="160"/>
      <c r="I1008" s="149">
        <v>1</v>
      </c>
      <c r="J1008" s="145">
        <v>0</v>
      </c>
      <c r="K1008" s="158" t="s">
        <v>684</v>
      </c>
      <c r="L1008" s="151">
        <v>2200</v>
      </c>
      <c r="M1008" s="150" t="s">
        <v>615</v>
      </c>
      <c r="N1008" s="151">
        <f t="shared" si="26"/>
        <v>2200</v>
      </c>
      <c r="O1008" s="167" t="s">
        <v>723</v>
      </c>
      <c r="P1008" s="143"/>
      <c r="Q1008" s="143"/>
      <c r="R1008" s="143"/>
      <c r="S1008" s="143"/>
      <c r="T1008" s="143"/>
      <c r="U1008" s="143"/>
      <c r="V1008" s="143"/>
      <c r="W1008" s="143"/>
      <c r="X1008" s="143"/>
      <c r="Y1008" s="143"/>
      <c r="Z1008" s="143"/>
    </row>
    <row r="1009" spans="1:26">
      <c r="A1009" s="145" t="s">
        <v>832</v>
      </c>
      <c r="B1009" s="146" t="s">
        <v>128</v>
      </c>
      <c r="C1009" s="150" t="s">
        <v>833</v>
      </c>
      <c r="D1009" s="166" t="s">
        <v>2590</v>
      </c>
      <c r="E1009" s="160" t="s">
        <v>2591</v>
      </c>
      <c r="F1009" s="160"/>
      <c r="G1009" s="160">
        <v>1</v>
      </c>
      <c r="H1009" s="160"/>
      <c r="I1009" s="149">
        <v>1</v>
      </c>
      <c r="J1009" s="145">
        <v>0</v>
      </c>
      <c r="K1009" s="158" t="s">
        <v>684</v>
      </c>
      <c r="L1009" s="151">
        <v>2200</v>
      </c>
      <c r="M1009" s="150" t="s">
        <v>615</v>
      </c>
      <c r="N1009" s="151">
        <f t="shared" si="26"/>
        <v>2200</v>
      </c>
      <c r="O1009" s="167" t="s">
        <v>723</v>
      </c>
      <c r="P1009" s="143"/>
      <c r="Q1009" s="143"/>
      <c r="R1009" s="143"/>
      <c r="S1009" s="143"/>
      <c r="T1009" s="143"/>
      <c r="U1009" s="143"/>
      <c r="V1009" s="143"/>
      <c r="W1009" s="143"/>
      <c r="X1009" s="143"/>
      <c r="Y1009" s="143"/>
      <c r="Z1009" s="143"/>
    </row>
    <row r="1010" spans="1:26">
      <c r="A1010" s="145" t="s">
        <v>832</v>
      </c>
      <c r="B1010" s="146" t="s">
        <v>128</v>
      </c>
      <c r="C1010" s="150" t="s">
        <v>833</v>
      </c>
      <c r="D1010" s="166" t="s">
        <v>2592</v>
      </c>
      <c r="E1010" s="160" t="s">
        <v>2593</v>
      </c>
      <c r="F1010" s="160"/>
      <c r="G1010" s="160">
        <v>1</v>
      </c>
      <c r="H1010" s="160"/>
      <c r="I1010" s="149">
        <v>1</v>
      </c>
      <c r="J1010" s="145">
        <v>0</v>
      </c>
      <c r="K1010" s="158" t="s">
        <v>684</v>
      </c>
      <c r="L1010" s="151">
        <v>2200</v>
      </c>
      <c r="M1010" s="150" t="s">
        <v>615</v>
      </c>
      <c r="N1010" s="151">
        <f t="shared" si="26"/>
        <v>2200</v>
      </c>
      <c r="O1010" s="167" t="s">
        <v>723</v>
      </c>
      <c r="P1010" s="143"/>
      <c r="Q1010" s="143"/>
      <c r="R1010" s="143"/>
      <c r="S1010" s="143"/>
      <c r="T1010" s="143"/>
      <c r="U1010" s="143"/>
      <c r="V1010" s="143"/>
      <c r="W1010" s="143"/>
      <c r="X1010" s="143"/>
      <c r="Y1010" s="143"/>
      <c r="Z1010" s="143"/>
    </row>
    <row r="1011" spans="1:26">
      <c r="A1011" s="145" t="s">
        <v>832</v>
      </c>
      <c r="B1011" s="146" t="s">
        <v>128</v>
      </c>
      <c r="C1011" s="150" t="s">
        <v>833</v>
      </c>
      <c r="D1011" s="166" t="s">
        <v>2594</v>
      </c>
      <c r="E1011" s="160" t="s">
        <v>2595</v>
      </c>
      <c r="F1011" s="160"/>
      <c r="G1011" s="160">
        <v>1</v>
      </c>
      <c r="H1011" s="160"/>
      <c r="I1011" s="149">
        <v>1</v>
      </c>
      <c r="J1011" s="145">
        <v>0</v>
      </c>
      <c r="K1011" s="158" t="s">
        <v>684</v>
      </c>
      <c r="L1011" s="151">
        <v>2200</v>
      </c>
      <c r="M1011" s="150" t="s">
        <v>615</v>
      </c>
      <c r="N1011" s="151">
        <f t="shared" si="26"/>
        <v>2200</v>
      </c>
      <c r="O1011" s="167" t="s">
        <v>723</v>
      </c>
      <c r="P1011" s="143"/>
      <c r="Q1011" s="143"/>
      <c r="R1011" s="143"/>
      <c r="S1011" s="143"/>
      <c r="T1011" s="143"/>
      <c r="U1011" s="143"/>
      <c r="V1011" s="143"/>
      <c r="W1011" s="143"/>
      <c r="X1011" s="143"/>
      <c r="Y1011" s="143"/>
      <c r="Z1011" s="143"/>
    </row>
    <row r="1012" spans="1:26">
      <c r="A1012" s="145" t="s">
        <v>832</v>
      </c>
      <c r="B1012" s="146" t="s">
        <v>128</v>
      </c>
      <c r="C1012" s="150" t="s">
        <v>833</v>
      </c>
      <c r="D1012" s="166" t="s">
        <v>2596</v>
      </c>
      <c r="E1012" s="160" t="s">
        <v>2597</v>
      </c>
      <c r="F1012" s="160"/>
      <c r="G1012" s="160">
        <v>1</v>
      </c>
      <c r="H1012" s="160"/>
      <c r="I1012" s="149">
        <v>1</v>
      </c>
      <c r="J1012" s="145">
        <v>0</v>
      </c>
      <c r="K1012" s="158" t="s">
        <v>684</v>
      </c>
      <c r="L1012" s="151">
        <v>2200</v>
      </c>
      <c r="M1012" s="150" t="s">
        <v>615</v>
      </c>
      <c r="N1012" s="151">
        <f t="shared" si="26"/>
        <v>2200</v>
      </c>
      <c r="O1012" s="167" t="s">
        <v>723</v>
      </c>
      <c r="P1012" s="143"/>
      <c r="Q1012" s="143"/>
      <c r="R1012" s="143"/>
      <c r="S1012" s="143"/>
      <c r="T1012" s="143"/>
      <c r="U1012" s="143"/>
      <c r="V1012" s="143"/>
      <c r="W1012" s="143"/>
      <c r="X1012" s="143"/>
      <c r="Y1012" s="143"/>
      <c r="Z1012" s="143"/>
    </row>
    <row r="1013" spans="1:26">
      <c r="A1013" s="145" t="s">
        <v>832</v>
      </c>
      <c r="B1013" s="146" t="s">
        <v>128</v>
      </c>
      <c r="C1013" s="150" t="s">
        <v>833</v>
      </c>
      <c r="D1013" s="166" t="s">
        <v>2598</v>
      </c>
      <c r="E1013" s="160" t="s">
        <v>2599</v>
      </c>
      <c r="F1013" s="160"/>
      <c r="G1013" s="160">
        <v>1</v>
      </c>
      <c r="H1013" s="160"/>
      <c r="I1013" s="149">
        <v>1</v>
      </c>
      <c r="J1013" s="145">
        <v>0</v>
      </c>
      <c r="K1013" s="158" t="s">
        <v>684</v>
      </c>
      <c r="L1013" s="151">
        <v>2200</v>
      </c>
      <c r="M1013" s="150" t="s">
        <v>615</v>
      </c>
      <c r="N1013" s="151">
        <f t="shared" si="26"/>
        <v>2200</v>
      </c>
      <c r="O1013" s="167" t="s">
        <v>723</v>
      </c>
      <c r="P1013" s="143"/>
      <c r="Q1013" s="143"/>
      <c r="R1013" s="143"/>
      <c r="S1013" s="143"/>
      <c r="T1013" s="143"/>
      <c r="U1013" s="143"/>
      <c r="V1013" s="143"/>
      <c r="W1013" s="143"/>
      <c r="X1013" s="143"/>
      <c r="Y1013" s="143"/>
      <c r="Z1013" s="143"/>
    </row>
    <row r="1014" spans="1:26">
      <c r="A1014" s="145" t="s">
        <v>832</v>
      </c>
      <c r="B1014" s="146" t="s">
        <v>128</v>
      </c>
      <c r="C1014" s="150" t="s">
        <v>833</v>
      </c>
      <c r="D1014" s="166" t="s">
        <v>1897</v>
      </c>
      <c r="E1014" s="160" t="s">
        <v>2600</v>
      </c>
      <c r="F1014" s="160"/>
      <c r="G1014" s="160">
        <v>1</v>
      </c>
      <c r="H1014" s="160"/>
      <c r="I1014" s="149">
        <v>1</v>
      </c>
      <c r="J1014" s="145">
        <v>0</v>
      </c>
      <c r="K1014" s="158" t="s">
        <v>684</v>
      </c>
      <c r="L1014" s="151">
        <v>2200</v>
      </c>
      <c r="M1014" s="150" t="s">
        <v>615</v>
      </c>
      <c r="N1014" s="151">
        <f t="shared" si="26"/>
        <v>2200</v>
      </c>
      <c r="O1014" s="167" t="s">
        <v>723</v>
      </c>
      <c r="P1014" s="143"/>
      <c r="Q1014" s="143"/>
      <c r="R1014" s="143"/>
      <c r="S1014" s="143"/>
      <c r="T1014" s="143"/>
      <c r="U1014" s="143"/>
      <c r="V1014" s="143"/>
      <c r="W1014" s="143"/>
      <c r="X1014" s="143"/>
      <c r="Y1014" s="143"/>
      <c r="Z1014" s="143"/>
    </row>
    <row r="1015" spans="1:26">
      <c r="A1015" s="145" t="s">
        <v>832</v>
      </c>
      <c r="B1015" s="146" t="s">
        <v>128</v>
      </c>
      <c r="C1015" s="150" t="s">
        <v>833</v>
      </c>
      <c r="D1015" s="166" t="s">
        <v>2601</v>
      </c>
      <c r="E1015" s="160" t="s">
        <v>2602</v>
      </c>
      <c r="F1015" s="160"/>
      <c r="G1015" s="160">
        <v>1</v>
      </c>
      <c r="H1015" s="160"/>
      <c r="I1015" s="149">
        <v>1</v>
      </c>
      <c r="J1015" s="145">
        <v>0</v>
      </c>
      <c r="K1015" s="158" t="s">
        <v>684</v>
      </c>
      <c r="L1015" s="151">
        <v>2200</v>
      </c>
      <c r="M1015" s="150" t="s">
        <v>615</v>
      </c>
      <c r="N1015" s="151">
        <f t="shared" si="26"/>
        <v>2200</v>
      </c>
      <c r="O1015" s="167" t="s">
        <v>723</v>
      </c>
      <c r="P1015" s="143"/>
      <c r="Q1015" s="143"/>
      <c r="R1015" s="143"/>
      <c r="S1015" s="143"/>
      <c r="T1015" s="143"/>
      <c r="U1015" s="143"/>
      <c r="V1015" s="143"/>
      <c r="W1015" s="143"/>
      <c r="X1015" s="143"/>
      <c r="Y1015" s="143"/>
      <c r="Z1015" s="143"/>
    </row>
    <row r="1016" spans="1:26">
      <c r="A1016" s="145" t="s">
        <v>832</v>
      </c>
      <c r="B1016" s="146" t="s">
        <v>128</v>
      </c>
      <c r="C1016" s="150" t="s">
        <v>833</v>
      </c>
      <c r="D1016" s="166" t="s">
        <v>2385</v>
      </c>
      <c r="E1016" s="160" t="s">
        <v>2603</v>
      </c>
      <c r="F1016" s="160"/>
      <c r="G1016" s="160">
        <v>1</v>
      </c>
      <c r="H1016" s="160"/>
      <c r="I1016" s="149">
        <v>1</v>
      </c>
      <c r="J1016" s="145">
        <v>0</v>
      </c>
      <c r="K1016" s="158" t="s">
        <v>684</v>
      </c>
      <c r="L1016" s="151">
        <v>2200</v>
      </c>
      <c r="M1016" s="150" t="s">
        <v>615</v>
      </c>
      <c r="N1016" s="151">
        <f t="shared" si="26"/>
        <v>2200</v>
      </c>
      <c r="O1016" s="167" t="s">
        <v>723</v>
      </c>
      <c r="P1016" s="143"/>
      <c r="Q1016" s="143"/>
      <c r="R1016" s="143"/>
      <c r="S1016" s="143"/>
      <c r="T1016" s="143"/>
      <c r="U1016" s="143"/>
      <c r="V1016" s="143"/>
      <c r="W1016" s="143"/>
      <c r="X1016" s="143"/>
      <c r="Y1016" s="143"/>
      <c r="Z1016" s="143"/>
    </row>
    <row r="1017" spans="1:26">
      <c r="A1017" s="145" t="s">
        <v>832</v>
      </c>
      <c r="B1017" s="146" t="s">
        <v>128</v>
      </c>
      <c r="C1017" s="150" t="s">
        <v>833</v>
      </c>
      <c r="D1017" s="166" t="s">
        <v>2604</v>
      </c>
      <c r="E1017" s="160" t="s">
        <v>2605</v>
      </c>
      <c r="F1017" s="160"/>
      <c r="G1017" s="160">
        <v>1</v>
      </c>
      <c r="H1017" s="160"/>
      <c r="I1017" s="149">
        <v>1</v>
      </c>
      <c r="J1017" s="145">
        <v>0</v>
      </c>
      <c r="K1017" s="158" t="s">
        <v>684</v>
      </c>
      <c r="L1017" s="151">
        <v>2200</v>
      </c>
      <c r="M1017" s="150" t="s">
        <v>615</v>
      </c>
      <c r="N1017" s="151">
        <f t="shared" si="26"/>
        <v>2200</v>
      </c>
      <c r="O1017" s="167" t="s">
        <v>723</v>
      </c>
      <c r="P1017" s="143"/>
      <c r="Q1017" s="143"/>
      <c r="R1017" s="143"/>
      <c r="S1017" s="143"/>
      <c r="T1017" s="143"/>
      <c r="U1017" s="143"/>
      <c r="V1017" s="143"/>
      <c r="W1017" s="143"/>
      <c r="X1017" s="143"/>
      <c r="Y1017" s="143"/>
      <c r="Z1017" s="143"/>
    </row>
    <row r="1018" spans="1:26">
      <c r="A1018" s="145" t="s">
        <v>832</v>
      </c>
      <c r="B1018" s="146" t="s">
        <v>128</v>
      </c>
      <c r="C1018" s="150" t="s">
        <v>833</v>
      </c>
      <c r="D1018" s="166" t="s">
        <v>2606</v>
      </c>
      <c r="E1018" s="160" t="s">
        <v>2607</v>
      </c>
      <c r="F1018" s="160"/>
      <c r="G1018" s="160">
        <v>1</v>
      </c>
      <c r="H1018" s="160"/>
      <c r="I1018" s="149">
        <v>1</v>
      </c>
      <c r="J1018" s="145">
        <v>0</v>
      </c>
      <c r="K1018" s="158" t="s">
        <v>684</v>
      </c>
      <c r="L1018" s="151">
        <v>2200</v>
      </c>
      <c r="M1018" s="150" t="s">
        <v>615</v>
      </c>
      <c r="N1018" s="151">
        <f t="shared" si="26"/>
        <v>2200</v>
      </c>
      <c r="O1018" s="167" t="s">
        <v>723</v>
      </c>
      <c r="P1018" s="143"/>
      <c r="Q1018" s="143"/>
      <c r="R1018" s="143"/>
      <c r="S1018" s="143"/>
      <c r="T1018" s="143"/>
      <c r="U1018" s="143"/>
      <c r="V1018" s="143"/>
      <c r="W1018" s="143"/>
      <c r="X1018" s="143"/>
      <c r="Y1018" s="143"/>
      <c r="Z1018" s="143"/>
    </row>
    <row r="1019" spans="1:26">
      <c r="A1019" s="145" t="s">
        <v>832</v>
      </c>
      <c r="B1019" s="146" t="s">
        <v>128</v>
      </c>
      <c r="C1019" s="150" t="s">
        <v>833</v>
      </c>
      <c r="D1019" s="166" t="s">
        <v>2608</v>
      </c>
      <c r="E1019" s="160" t="s">
        <v>2609</v>
      </c>
      <c r="F1019" s="160"/>
      <c r="G1019" s="160">
        <v>1</v>
      </c>
      <c r="H1019" s="160"/>
      <c r="I1019" s="149">
        <v>1</v>
      </c>
      <c r="J1019" s="145">
        <v>0</v>
      </c>
      <c r="K1019" s="158" t="s">
        <v>684</v>
      </c>
      <c r="L1019" s="151">
        <v>2200</v>
      </c>
      <c r="M1019" s="150" t="s">
        <v>615</v>
      </c>
      <c r="N1019" s="151">
        <f t="shared" si="26"/>
        <v>2200</v>
      </c>
      <c r="O1019" s="167" t="s">
        <v>723</v>
      </c>
      <c r="P1019" s="143"/>
      <c r="Q1019" s="143"/>
      <c r="R1019" s="143"/>
      <c r="S1019" s="143"/>
      <c r="T1019" s="143"/>
      <c r="U1019" s="143"/>
      <c r="V1019" s="143"/>
      <c r="W1019" s="143"/>
      <c r="X1019" s="143"/>
      <c r="Y1019" s="143"/>
      <c r="Z1019" s="143"/>
    </row>
    <row r="1020" spans="1:26">
      <c r="A1020" s="145" t="s">
        <v>832</v>
      </c>
      <c r="B1020" s="146" t="s">
        <v>128</v>
      </c>
      <c r="C1020" s="150" t="s">
        <v>833</v>
      </c>
      <c r="D1020" s="166" t="s">
        <v>2610</v>
      </c>
      <c r="E1020" s="160" t="s">
        <v>2611</v>
      </c>
      <c r="F1020" s="160"/>
      <c r="G1020" s="160">
        <v>1</v>
      </c>
      <c r="H1020" s="160"/>
      <c r="I1020" s="149">
        <v>1</v>
      </c>
      <c r="J1020" s="145">
        <v>0</v>
      </c>
      <c r="K1020" s="158" t="s">
        <v>684</v>
      </c>
      <c r="L1020" s="151">
        <v>2200</v>
      </c>
      <c r="M1020" s="150" t="s">
        <v>615</v>
      </c>
      <c r="N1020" s="151">
        <f t="shared" si="26"/>
        <v>2200</v>
      </c>
      <c r="O1020" s="167" t="s">
        <v>723</v>
      </c>
      <c r="P1020" s="143"/>
      <c r="Q1020" s="143"/>
      <c r="R1020" s="143"/>
      <c r="S1020" s="143"/>
      <c r="T1020" s="143"/>
      <c r="U1020" s="143"/>
      <c r="V1020" s="143"/>
      <c r="W1020" s="143"/>
      <c r="X1020" s="143"/>
      <c r="Y1020" s="143"/>
      <c r="Z1020" s="143"/>
    </row>
    <row r="1021" spans="1:26" ht="28.8">
      <c r="A1021" s="145" t="s">
        <v>832</v>
      </c>
      <c r="B1021" s="146" t="s">
        <v>128</v>
      </c>
      <c r="C1021" s="150" t="s">
        <v>833</v>
      </c>
      <c r="D1021" s="166" t="s">
        <v>2612</v>
      </c>
      <c r="E1021" s="160" t="s">
        <v>2613</v>
      </c>
      <c r="F1021" s="160"/>
      <c r="G1021" s="160">
        <v>1</v>
      </c>
      <c r="H1021" s="160"/>
      <c r="I1021" s="149">
        <v>1</v>
      </c>
      <c r="J1021" s="145">
        <v>0</v>
      </c>
      <c r="K1021" s="158" t="s">
        <v>684</v>
      </c>
      <c r="L1021" s="151">
        <v>2200</v>
      </c>
      <c r="M1021" s="150" t="s">
        <v>615</v>
      </c>
      <c r="N1021" s="151">
        <f t="shared" si="26"/>
        <v>2200</v>
      </c>
      <c r="O1021" s="167" t="s">
        <v>723</v>
      </c>
      <c r="P1021" s="143"/>
      <c r="Q1021" s="143"/>
      <c r="R1021" s="143"/>
      <c r="S1021" s="143"/>
      <c r="T1021" s="143"/>
      <c r="U1021" s="143"/>
      <c r="V1021" s="143"/>
      <c r="W1021" s="143"/>
      <c r="X1021" s="143"/>
      <c r="Y1021" s="143"/>
      <c r="Z1021" s="143"/>
    </row>
    <row r="1022" spans="1:26">
      <c r="A1022" s="145" t="s">
        <v>832</v>
      </c>
      <c r="B1022" s="146" t="s">
        <v>128</v>
      </c>
      <c r="C1022" s="150" t="s">
        <v>833</v>
      </c>
      <c r="D1022" s="166" t="s">
        <v>2614</v>
      </c>
      <c r="E1022" s="160" t="s">
        <v>2615</v>
      </c>
      <c r="F1022" s="160"/>
      <c r="G1022" s="160">
        <v>1</v>
      </c>
      <c r="H1022" s="160"/>
      <c r="I1022" s="149">
        <v>1</v>
      </c>
      <c r="J1022" s="145">
        <v>0</v>
      </c>
      <c r="K1022" s="158" t="s">
        <v>684</v>
      </c>
      <c r="L1022" s="151">
        <v>2200</v>
      </c>
      <c r="M1022" s="150" t="s">
        <v>615</v>
      </c>
      <c r="N1022" s="151">
        <f t="shared" si="26"/>
        <v>2200</v>
      </c>
      <c r="O1022" s="167" t="s">
        <v>723</v>
      </c>
      <c r="P1022" s="143"/>
      <c r="Q1022" s="143"/>
      <c r="R1022" s="143"/>
      <c r="S1022" s="143"/>
      <c r="T1022" s="143"/>
      <c r="U1022" s="143"/>
      <c r="V1022" s="143"/>
      <c r="W1022" s="143"/>
      <c r="X1022" s="143"/>
      <c r="Y1022" s="143"/>
      <c r="Z1022" s="143"/>
    </row>
    <row r="1023" spans="1:26">
      <c r="A1023" s="145" t="s">
        <v>832</v>
      </c>
      <c r="B1023" s="146" t="s">
        <v>128</v>
      </c>
      <c r="C1023" s="150" t="s">
        <v>833</v>
      </c>
      <c r="D1023" s="166" t="s">
        <v>2616</v>
      </c>
      <c r="E1023" s="160" t="s">
        <v>2617</v>
      </c>
      <c r="F1023" s="160"/>
      <c r="G1023" s="160">
        <v>1</v>
      </c>
      <c r="H1023" s="160"/>
      <c r="I1023" s="149">
        <v>1</v>
      </c>
      <c r="J1023" s="145">
        <v>0</v>
      </c>
      <c r="K1023" s="158" t="s">
        <v>684</v>
      </c>
      <c r="L1023" s="151">
        <v>2200</v>
      </c>
      <c r="M1023" s="150" t="s">
        <v>615</v>
      </c>
      <c r="N1023" s="151">
        <f t="shared" si="26"/>
        <v>2200</v>
      </c>
      <c r="O1023" s="167" t="s">
        <v>723</v>
      </c>
      <c r="P1023" s="143"/>
      <c r="Q1023" s="143"/>
      <c r="R1023" s="143"/>
      <c r="S1023" s="143"/>
      <c r="T1023" s="143"/>
      <c r="U1023" s="143"/>
      <c r="V1023" s="143"/>
      <c r="W1023" s="143"/>
      <c r="X1023" s="143"/>
      <c r="Y1023" s="143"/>
      <c r="Z1023" s="143"/>
    </row>
    <row r="1024" spans="1:26">
      <c r="A1024" s="145" t="s">
        <v>832</v>
      </c>
      <c r="B1024" s="146" t="s">
        <v>128</v>
      </c>
      <c r="C1024" s="150" t="s">
        <v>833</v>
      </c>
      <c r="D1024" s="166" t="s">
        <v>1651</v>
      </c>
      <c r="E1024" s="160" t="s">
        <v>2618</v>
      </c>
      <c r="F1024" s="160"/>
      <c r="G1024" s="160">
        <v>1</v>
      </c>
      <c r="H1024" s="160"/>
      <c r="I1024" s="149">
        <v>1</v>
      </c>
      <c r="J1024" s="145">
        <v>0</v>
      </c>
      <c r="K1024" s="158" t="s">
        <v>684</v>
      </c>
      <c r="L1024" s="151">
        <v>2200</v>
      </c>
      <c r="M1024" s="150" t="s">
        <v>615</v>
      </c>
      <c r="N1024" s="151">
        <f t="shared" si="26"/>
        <v>2200</v>
      </c>
      <c r="O1024" s="167" t="s">
        <v>723</v>
      </c>
      <c r="P1024" s="143"/>
      <c r="Q1024" s="143"/>
      <c r="R1024" s="143"/>
      <c r="S1024" s="143"/>
      <c r="T1024" s="143"/>
      <c r="U1024" s="143"/>
      <c r="V1024" s="143"/>
      <c r="W1024" s="143"/>
      <c r="X1024" s="143"/>
      <c r="Y1024" s="143"/>
      <c r="Z1024" s="143"/>
    </row>
    <row r="1025" spans="1:26">
      <c r="A1025" s="145" t="s">
        <v>832</v>
      </c>
      <c r="B1025" s="146" t="s">
        <v>128</v>
      </c>
      <c r="C1025" s="150" t="s">
        <v>833</v>
      </c>
      <c r="D1025" s="166" t="s">
        <v>1651</v>
      </c>
      <c r="E1025" s="160" t="s">
        <v>2619</v>
      </c>
      <c r="F1025" s="160"/>
      <c r="G1025" s="160">
        <v>1</v>
      </c>
      <c r="H1025" s="160"/>
      <c r="I1025" s="149">
        <v>1</v>
      </c>
      <c r="J1025" s="145">
        <v>0</v>
      </c>
      <c r="K1025" s="158" t="s">
        <v>684</v>
      </c>
      <c r="L1025" s="151">
        <v>2200</v>
      </c>
      <c r="M1025" s="150" t="s">
        <v>615</v>
      </c>
      <c r="N1025" s="151">
        <f t="shared" si="26"/>
        <v>2200</v>
      </c>
      <c r="O1025" s="167" t="s">
        <v>723</v>
      </c>
      <c r="P1025" s="143"/>
      <c r="Q1025" s="143"/>
      <c r="R1025" s="143"/>
      <c r="S1025" s="143"/>
      <c r="T1025" s="143"/>
      <c r="U1025" s="143"/>
      <c r="V1025" s="143"/>
      <c r="W1025" s="143"/>
      <c r="X1025" s="143"/>
      <c r="Y1025" s="143"/>
      <c r="Z1025" s="143"/>
    </row>
    <row r="1026" spans="1:26">
      <c r="A1026" s="145" t="s">
        <v>832</v>
      </c>
      <c r="B1026" s="146" t="s">
        <v>128</v>
      </c>
      <c r="C1026" s="150" t="s">
        <v>833</v>
      </c>
      <c r="D1026" s="166" t="s">
        <v>2334</v>
      </c>
      <c r="E1026" s="160" t="s">
        <v>2620</v>
      </c>
      <c r="F1026" s="160"/>
      <c r="G1026" s="160">
        <v>1</v>
      </c>
      <c r="H1026" s="160"/>
      <c r="I1026" s="149">
        <v>1</v>
      </c>
      <c r="J1026" s="145">
        <v>0</v>
      </c>
      <c r="K1026" s="158" t="s">
        <v>684</v>
      </c>
      <c r="L1026" s="151">
        <v>2200</v>
      </c>
      <c r="M1026" s="150" t="s">
        <v>615</v>
      </c>
      <c r="N1026" s="151">
        <f t="shared" si="26"/>
        <v>2200</v>
      </c>
      <c r="O1026" s="167" t="s">
        <v>723</v>
      </c>
      <c r="P1026" s="143"/>
      <c r="Q1026" s="143"/>
      <c r="R1026" s="143"/>
      <c r="S1026" s="143"/>
      <c r="T1026" s="143"/>
      <c r="U1026" s="143"/>
      <c r="V1026" s="143"/>
      <c r="W1026" s="143"/>
      <c r="X1026" s="143"/>
      <c r="Y1026" s="143"/>
      <c r="Z1026" s="143"/>
    </row>
    <row r="1027" spans="1:26">
      <c r="A1027" s="145" t="s">
        <v>832</v>
      </c>
      <c r="B1027" s="146" t="s">
        <v>128</v>
      </c>
      <c r="C1027" s="150" t="s">
        <v>833</v>
      </c>
      <c r="D1027" s="166" t="s">
        <v>2621</v>
      </c>
      <c r="E1027" s="160" t="s">
        <v>2622</v>
      </c>
      <c r="F1027" s="160"/>
      <c r="G1027" s="160">
        <v>1</v>
      </c>
      <c r="H1027" s="160"/>
      <c r="I1027" s="189">
        <v>1</v>
      </c>
      <c r="J1027" s="145">
        <v>0</v>
      </c>
      <c r="K1027" s="158" t="s">
        <v>684</v>
      </c>
      <c r="L1027" s="151">
        <v>2200</v>
      </c>
      <c r="M1027" s="150" t="s">
        <v>615</v>
      </c>
      <c r="N1027" s="151">
        <f t="shared" si="26"/>
        <v>2200</v>
      </c>
      <c r="O1027" s="167" t="s">
        <v>723</v>
      </c>
      <c r="P1027" s="143"/>
      <c r="Q1027" s="143"/>
      <c r="R1027" s="143"/>
      <c r="S1027" s="143"/>
      <c r="T1027" s="143"/>
      <c r="U1027" s="143"/>
      <c r="V1027" s="143"/>
      <c r="W1027" s="143"/>
      <c r="X1027" s="143"/>
      <c r="Y1027" s="143"/>
      <c r="Z1027" s="143"/>
    </row>
    <row r="1028" spans="1:26" ht="43.2">
      <c r="A1028" s="145" t="s">
        <v>744</v>
      </c>
      <c r="B1028" s="146" t="s">
        <v>138</v>
      </c>
      <c r="C1028" s="145" t="s">
        <v>2623</v>
      </c>
      <c r="D1028" s="184" t="s">
        <v>868</v>
      </c>
      <c r="E1028" s="145" t="s">
        <v>2624</v>
      </c>
      <c r="F1028" s="145"/>
      <c r="G1028" s="145">
        <v>2</v>
      </c>
      <c r="H1028" s="145"/>
      <c r="I1028" s="145">
        <v>2</v>
      </c>
      <c r="J1028" s="187">
        <v>1</v>
      </c>
      <c r="K1028" s="162" t="s">
        <v>870</v>
      </c>
      <c r="L1028" s="173">
        <v>1100</v>
      </c>
      <c r="M1028" s="150" t="s">
        <v>615</v>
      </c>
      <c r="N1028" s="151">
        <f t="shared" si="26"/>
        <v>2200</v>
      </c>
      <c r="O1028" s="167" t="s">
        <v>723</v>
      </c>
      <c r="P1028" s="143"/>
      <c r="Q1028" s="143"/>
      <c r="R1028" s="143"/>
      <c r="S1028" s="143"/>
      <c r="T1028" s="143"/>
      <c r="U1028" s="143"/>
      <c r="V1028" s="143"/>
      <c r="W1028" s="143"/>
      <c r="X1028" s="143"/>
      <c r="Y1028" s="186">
        <f>J1028*L1028</f>
        <v>1100</v>
      </c>
      <c r="Z1028" s="143"/>
    </row>
    <row r="1029" spans="1:26" ht="43.2">
      <c r="A1029" s="145" t="s">
        <v>744</v>
      </c>
      <c r="B1029" s="146" t="s">
        <v>138</v>
      </c>
      <c r="C1029" s="145" t="s">
        <v>2625</v>
      </c>
      <c r="D1029" s="184" t="s">
        <v>868</v>
      </c>
      <c r="E1029" s="145" t="s">
        <v>2626</v>
      </c>
      <c r="F1029" s="145"/>
      <c r="G1029" s="145">
        <v>2</v>
      </c>
      <c r="H1029" s="145"/>
      <c r="I1029" s="145">
        <v>2</v>
      </c>
      <c r="J1029" s="187">
        <v>0</v>
      </c>
      <c r="K1029" s="162" t="s">
        <v>870</v>
      </c>
      <c r="L1029" s="173">
        <v>1100</v>
      </c>
      <c r="M1029" s="150" t="s">
        <v>615</v>
      </c>
      <c r="N1029" s="151">
        <f t="shared" si="26"/>
        <v>2200</v>
      </c>
      <c r="O1029" s="167" t="s">
        <v>723</v>
      </c>
      <c r="P1029" s="143"/>
      <c r="Q1029" s="143"/>
      <c r="R1029" s="143"/>
      <c r="S1029" s="143"/>
      <c r="T1029" s="143"/>
      <c r="U1029" s="143"/>
      <c r="V1029" s="143"/>
      <c r="W1029" s="143"/>
      <c r="X1029" s="143"/>
      <c r="Y1029" s="186">
        <f>J1029*L1029</f>
        <v>0</v>
      </c>
      <c r="Z1029" s="143"/>
    </row>
    <row r="1030" spans="1:26" ht="57.6">
      <c r="A1030" s="145" t="s">
        <v>718</v>
      </c>
      <c r="B1030" s="146" t="s">
        <v>128</v>
      </c>
      <c r="C1030" s="150" t="s">
        <v>1146</v>
      </c>
      <c r="D1030" s="148" t="s">
        <v>2627</v>
      </c>
      <c r="E1030" s="150" t="s">
        <v>756</v>
      </c>
      <c r="F1030" s="150"/>
      <c r="G1030" s="150">
        <v>4</v>
      </c>
      <c r="H1030" s="150"/>
      <c r="I1030" s="150">
        <v>4</v>
      </c>
      <c r="J1030" s="150">
        <v>0</v>
      </c>
      <c r="K1030" s="150" t="s">
        <v>722</v>
      </c>
      <c r="L1030" s="151">
        <v>550</v>
      </c>
      <c r="M1030" s="150" t="s">
        <v>615</v>
      </c>
      <c r="N1030" s="151">
        <f t="shared" si="26"/>
        <v>2200</v>
      </c>
      <c r="O1030" s="167" t="s">
        <v>723</v>
      </c>
      <c r="P1030" s="143"/>
      <c r="Q1030" s="143"/>
      <c r="R1030" s="143"/>
      <c r="S1030" s="143"/>
      <c r="T1030" s="143"/>
      <c r="U1030" s="143"/>
      <c r="V1030" s="143"/>
      <c r="W1030" s="143"/>
      <c r="X1030" s="143"/>
      <c r="Y1030" s="143"/>
      <c r="Z1030" s="143"/>
    </row>
    <row r="1031" spans="1:26" ht="115.2">
      <c r="A1031" s="145" t="s">
        <v>725</v>
      </c>
      <c r="B1031" s="146" t="s">
        <v>128</v>
      </c>
      <c r="C1031" s="168" t="s">
        <v>2628</v>
      </c>
      <c r="D1031" s="169" t="s">
        <v>841</v>
      </c>
      <c r="E1031" s="145" t="s">
        <v>2629</v>
      </c>
      <c r="F1031" s="145"/>
      <c r="G1031" s="145">
        <v>1</v>
      </c>
      <c r="H1031" s="145"/>
      <c r="I1031" s="172">
        <v>1</v>
      </c>
      <c r="J1031" s="172">
        <v>1</v>
      </c>
      <c r="K1031" s="172" t="s">
        <v>729</v>
      </c>
      <c r="L1031" s="173">
        <v>2200</v>
      </c>
      <c r="M1031" s="150" t="s">
        <v>615</v>
      </c>
      <c r="N1031" s="151">
        <f t="shared" si="26"/>
        <v>2200</v>
      </c>
      <c r="O1031" s="152"/>
      <c r="P1031" s="143"/>
      <c r="Q1031" s="143"/>
      <c r="R1031" s="143"/>
      <c r="S1031" s="143"/>
      <c r="T1031" s="143"/>
      <c r="U1031" s="143"/>
      <c r="V1031" s="143"/>
      <c r="W1031" s="143"/>
      <c r="X1031" s="143"/>
      <c r="Y1031" s="143"/>
      <c r="Z1031" s="143"/>
    </row>
    <row r="1032" spans="1:26" ht="115.2">
      <c r="A1032" s="145" t="s">
        <v>725</v>
      </c>
      <c r="B1032" s="146" t="s">
        <v>128</v>
      </c>
      <c r="C1032" s="168" t="s">
        <v>2630</v>
      </c>
      <c r="D1032" s="169" t="s">
        <v>841</v>
      </c>
      <c r="E1032" s="145" t="s">
        <v>2631</v>
      </c>
      <c r="F1032" s="145"/>
      <c r="G1032" s="145">
        <v>1</v>
      </c>
      <c r="H1032" s="145"/>
      <c r="I1032" s="172">
        <v>1</v>
      </c>
      <c r="J1032" s="172">
        <v>1</v>
      </c>
      <c r="K1032" s="172" t="s">
        <v>729</v>
      </c>
      <c r="L1032" s="173">
        <v>2200</v>
      </c>
      <c r="M1032" s="150" t="s">
        <v>615</v>
      </c>
      <c r="N1032" s="151">
        <f t="shared" si="26"/>
        <v>2200</v>
      </c>
      <c r="O1032" s="152"/>
      <c r="P1032" s="143"/>
      <c r="Q1032" s="143"/>
      <c r="R1032" s="143"/>
      <c r="S1032" s="143"/>
      <c r="T1032" s="143"/>
      <c r="U1032" s="143"/>
      <c r="V1032" s="143"/>
      <c r="W1032" s="143"/>
      <c r="X1032" s="143"/>
      <c r="Y1032" s="143"/>
      <c r="Z1032" s="143"/>
    </row>
    <row r="1033" spans="1:26" ht="28.8">
      <c r="A1033" s="145" t="s">
        <v>725</v>
      </c>
      <c r="B1033" s="146" t="s">
        <v>128</v>
      </c>
      <c r="C1033" s="150" t="s">
        <v>770</v>
      </c>
      <c r="D1033" s="143" t="s">
        <v>2632</v>
      </c>
      <c r="E1033" s="150" t="s">
        <v>2633</v>
      </c>
      <c r="F1033" s="150"/>
      <c r="G1033" s="150">
        <v>1</v>
      </c>
      <c r="H1033" s="150"/>
      <c r="I1033" s="150">
        <v>1</v>
      </c>
      <c r="J1033" s="150">
        <v>1</v>
      </c>
      <c r="K1033" s="150" t="s">
        <v>729</v>
      </c>
      <c r="L1033" s="151">
        <v>2200</v>
      </c>
      <c r="M1033" s="150" t="s">
        <v>615</v>
      </c>
      <c r="N1033" s="151">
        <f t="shared" si="26"/>
        <v>2200</v>
      </c>
      <c r="O1033" s="152"/>
      <c r="P1033" s="143"/>
      <c r="Q1033" s="143"/>
      <c r="R1033" s="143"/>
      <c r="S1033" s="143"/>
      <c r="T1033" s="143"/>
      <c r="U1033" s="143"/>
      <c r="V1033" s="143"/>
      <c r="W1033" s="143"/>
      <c r="X1033" s="143"/>
      <c r="Y1033" s="143"/>
      <c r="Z1033" s="143"/>
    </row>
    <row r="1034" spans="1:26">
      <c r="A1034" s="145" t="s">
        <v>700</v>
      </c>
      <c r="B1034" s="146" t="s">
        <v>124</v>
      </c>
      <c r="C1034" s="150" t="s">
        <v>715</v>
      </c>
      <c r="D1034" s="163" t="s">
        <v>2634</v>
      </c>
      <c r="E1034" s="150"/>
      <c r="F1034" s="150">
        <v>1</v>
      </c>
      <c r="G1034" s="150"/>
      <c r="H1034" s="150"/>
      <c r="I1034" s="164">
        <v>1</v>
      </c>
      <c r="J1034" s="164"/>
      <c r="K1034" s="165" t="s">
        <v>690</v>
      </c>
      <c r="L1034" s="151">
        <v>2153</v>
      </c>
      <c r="M1034" s="150" t="s">
        <v>615</v>
      </c>
      <c r="N1034" s="151">
        <f t="shared" si="26"/>
        <v>2153</v>
      </c>
      <c r="O1034" s="152"/>
      <c r="P1034" s="143"/>
      <c r="Q1034" s="143"/>
      <c r="R1034" s="143"/>
      <c r="S1034" s="143"/>
      <c r="T1034" s="143"/>
      <c r="U1034" s="143"/>
      <c r="V1034" s="143"/>
      <c r="W1034" s="143"/>
      <c r="X1034" s="143" t="s">
        <v>717</v>
      </c>
      <c r="Y1034" s="143"/>
      <c r="Z1034" s="143"/>
    </row>
    <row r="1035" spans="1:26">
      <c r="A1035" s="145" t="s">
        <v>781</v>
      </c>
      <c r="B1035" s="145" t="s">
        <v>118</v>
      </c>
      <c r="C1035" s="145" t="s">
        <v>782</v>
      </c>
      <c r="D1035" s="157" t="s">
        <v>2224</v>
      </c>
      <c r="E1035" s="145" t="s">
        <v>2635</v>
      </c>
      <c r="F1035" s="145">
        <v>23.1</v>
      </c>
      <c r="G1035" s="145"/>
      <c r="H1035" s="145"/>
      <c r="I1035" s="145">
        <v>23.1</v>
      </c>
      <c r="J1035" s="145">
        <v>0</v>
      </c>
      <c r="K1035" s="145" t="s">
        <v>2226</v>
      </c>
      <c r="L1035" s="178">
        <v>1135000</v>
      </c>
      <c r="M1035" s="145" t="s">
        <v>785</v>
      </c>
      <c r="N1035" s="179">
        <f>I1035*L1035/(12240)</f>
        <v>2142.0343137254904</v>
      </c>
      <c r="O1035" s="167" t="s">
        <v>723</v>
      </c>
      <c r="P1035" s="143"/>
      <c r="Q1035" s="143"/>
      <c r="R1035" s="143"/>
      <c r="S1035" s="143"/>
      <c r="T1035" s="143"/>
      <c r="U1035" s="143"/>
      <c r="V1035" s="143"/>
      <c r="W1035" s="143"/>
      <c r="X1035" s="143"/>
      <c r="Y1035" s="143"/>
      <c r="Z1035" s="143"/>
    </row>
    <row r="1036" spans="1:26">
      <c r="A1036" s="145" t="s">
        <v>781</v>
      </c>
      <c r="B1036" s="145" t="s">
        <v>118</v>
      </c>
      <c r="C1036" s="145" t="s">
        <v>782</v>
      </c>
      <c r="D1036" s="157" t="s">
        <v>2224</v>
      </c>
      <c r="E1036" s="145" t="s">
        <v>2636</v>
      </c>
      <c r="F1036" s="145">
        <v>23</v>
      </c>
      <c r="G1036" s="145"/>
      <c r="H1036" s="145"/>
      <c r="I1036" s="145">
        <v>23</v>
      </c>
      <c r="J1036" s="145">
        <v>0</v>
      </c>
      <c r="K1036" s="145" t="s">
        <v>2226</v>
      </c>
      <c r="L1036" s="178">
        <v>1135000</v>
      </c>
      <c r="M1036" s="145" t="s">
        <v>785</v>
      </c>
      <c r="N1036" s="179">
        <f>I1036*L1036/(12240)</f>
        <v>2132.7614379084966</v>
      </c>
      <c r="O1036" s="167" t="s">
        <v>723</v>
      </c>
      <c r="P1036" s="143"/>
      <c r="Q1036" s="143"/>
      <c r="R1036" s="143"/>
      <c r="S1036" s="143"/>
      <c r="T1036" s="143"/>
      <c r="U1036" s="143"/>
      <c r="V1036" s="143"/>
      <c r="W1036" s="143"/>
      <c r="X1036" s="143"/>
      <c r="Y1036" s="143"/>
      <c r="Z1036" s="143"/>
    </row>
    <row r="1037" spans="1:26">
      <c r="A1037" s="145" t="s">
        <v>781</v>
      </c>
      <c r="B1037" s="145" t="s">
        <v>118</v>
      </c>
      <c r="C1037" s="145" t="s">
        <v>782</v>
      </c>
      <c r="D1037" s="157" t="s">
        <v>2224</v>
      </c>
      <c r="E1037" s="145" t="s">
        <v>2249</v>
      </c>
      <c r="F1037" s="145">
        <v>23</v>
      </c>
      <c r="G1037" s="145"/>
      <c r="H1037" s="145"/>
      <c r="I1037" s="145">
        <v>23</v>
      </c>
      <c r="J1037" s="145">
        <v>0</v>
      </c>
      <c r="K1037" s="145" t="s">
        <v>2226</v>
      </c>
      <c r="L1037" s="178">
        <v>1135000</v>
      </c>
      <c r="M1037" s="145" t="s">
        <v>785</v>
      </c>
      <c r="N1037" s="179">
        <f>I1037*L1037/(12240)</f>
        <v>2132.7614379084966</v>
      </c>
      <c r="O1037" s="167" t="s">
        <v>723</v>
      </c>
      <c r="P1037" s="143"/>
      <c r="Q1037" s="143"/>
      <c r="R1037" s="143"/>
      <c r="S1037" s="143"/>
      <c r="T1037" s="143"/>
      <c r="U1037" s="143"/>
      <c r="V1037" s="143"/>
      <c r="W1037" s="143"/>
      <c r="X1037" s="143"/>
      <c r="Y1037" s="143"/>
      <c r="Z1037" s="143"/>
    </row>
    <row r="1038" spans="1:26">
      <c r="A1038" s="145" t="s">
        <v>781</v>
      </c>
      <c r="B1038" s="146" t="s">
        <v>118</v>
      </c>
      <c r="C1038" s="150" t="s">
        <v>850</v>
      </c>
      <c r="D1038" s="175" t="s">
        <v>2637</v>
      </c>
      <c r="E1038" s="176" t="s">
        <v>2637</v>
      </c>
      <c r="F1038" s="176">
        <v>3</v>
      </c>
      <c r="G1038" s="176"/>
      <c r="H1038" s="176"/>
      <c r="I1038" s="150">
        <v>3</v>
      </c>
      <c r="J1038" s="150"/>
      <c r="K1038" s="165" t="s">
        <v>690</v>
      </c>
      <c r="L1038" s="183">
        <v>700</v>
      </c>
      <c r="M1038" s="150" t="s">
        <v>615</v>
      </c>
      <c r="N1038" s="151">
        <f t="shared" ref="N1038:N1047" si="27">I1038*L1038</f>
        <v>2100</v>
      </c>
      <c r="O1038" s="152"/>
      <c r="P1038" s="143"/>
      <c r="Q1038" s="143"/>
      <c r="R1038" s="143"/>
      <c r="S1038" s="143"/>
      <c r="T1038" s="143"/>
      <c r="U1038" s="143"/>
      <c r="V1038" s="143"/>
      <c r="W1038" s="143"/>
      <c r="X1038" s="143" t="s">
        <v>853</v>
      </c>
      <c r="Y1038" s="143"/>
      <c r="Z1038" s="143"/>
    </row>
    <row r="1039" spans="1:26" ht="72">
      <c r="A1039" s="145" t="s">
        <v>700</v>
      </c>
      <c r="B1039" s="146" t="s">
        <v>124</v>
      </c>
      <c r="C1039" s="145" t="s">
        <v>2638</v>
      </c>
      <c r="D1039" s="157" t="s">
        <v>2639</v>
      </c>
      <c r="E1039" s="145" t="s">
        <v>2640</v>
      </c>
      <c r="F1039" s="145">
        <v>3</v>
      </c>
      <c r="G1039" s="145"/>
      <c r="H1039" s="145"/>
      <c r="I1039" s="150">
        <v>3</v>
      </c>
      <c r="J1039" s="150">
        <v>0</v>
      </c>
      <c r="K1039" s="158" t="s">
        <v>684</v>
      </c>
      <c r="L1039" s="151">
        <v>700</v>
      </c>
      <c r="M1039" s="150" t="s">
        <v>615</v>
      </c>
      <c r="N1039" s="151">
        <f t="shared" si="27"/>
        <v>2100</v>
      </c>
      <c r="O1039" s="152"/>
      <c r="P1039" s="143"/>
      <c r="Q1039" s="143"/>
      <c r="R1039" s="143"/>
      <c r="S1039" s="143"/>
      <c r="T1039" s="143"/>
      <c r="U1039" s="143"/>
      <c r="V1039" s="143"/>
      <c r="W1039" s="143"/>
      <c r="X1039" s="143"/>
      <c r="Y1039" s="143"/>
      <c r="Z1039" s="143"/>
    </row>
    <row r="1040" spans="1:26" ht="28.8">
      <c r="A1040" s="145" t="s">
        <v>700</v>
      </c>
      <c r="B1040" s="146" t="s">
        <v>124</v>
      </c>
      <c r="C1040" s="145" t="s">
        <v>707</v>
      </c>
      <c r="D1040" s="157" t="s">
        <v>2641</v>
      </c>
      <c r="E1040" s="145" t="s">
        <v>2642</v>
      </c>
      <c r="F1040" s="145">
        <v>3</v>
      </c>
      <c r="G1040" s="145"/>
      <c r="H1040" s="145"/>
      <c r="I1040" s="150">
        <v>3</v>
      </c>
      <c r="J1040" s="150">
        <v>0</v>
      </c>
      <c r="K1040" s="158" t="s">
        <v>684</v>
      </c>
      <c r="L1040" s="151">
        <v>700</v>
      </c>
      <c r="M1040" s="150" t="s">
        <v>615</v>
      </c>
      <c r="N1040" s="151">
        <f t="shared" si="27"/>
        <v>2100</v>
      </c>
      <c r="O1040" s="152"/>
      <c r="P1040" s="143"/>
      <c r="Q1040" s="143"/>
      <c r="R1040" s="143"/>
      <c r="S1040" s="143"/>
      <c r="T1040" s="143"/>
      <c r="U1040" s="143"/>
      <c r="V1040" s="143"/>
      <c r="W1040" s="143"/>
      <c r="X1040" s="143"/>
      <c r="Y1040" s="143"/>
      <c r="Z1040" s="143"/>
    </row>
    <row r="1041" spans="1:26" ht="28.8">
      <c r="A1041" s="145" t="s">
        <v>700</v>
      </c>
      <c r="B1041" s="146" t="s">
        <v>124</v>
      </c>
      <c r="C1041" s="145" t="s">
        <v>707</v>
      </c>
      <c r="D1041" s="157" t="s">
        <v>2641</v>
      </c>
      <c r="E1041" s="145" t="s">
        <v>2643</v>
      </c>
      <c r="F1041" s="145">
        <v>3</v>
      </c>
      <c r="G1041" s="145"/>
      <c r="H1041" s="145"/>
      <c r="I1041" s="150">
        <v>3</v>
      </c>
      <c r="J1041" s="150">
        <v>0</v>
      </c>
      <c r="K1041" s="158" t="s">
        <v>684</v>
      </c>
      <c r="L1041" s="151">
        <v>700</v>
      </c>
      <c r="M1041" s="150" t="s">
        <v>615</v>
      </c>
      <c r="N1041" s="151">
        <f t="shared" si="27"/>
        <v>2100</v>
      </c>
      <c r="O1041" s="152"/>
      <c r="P1041" s="143"/>
      <c r="Q1041" s="143"/>
      <c r="R1041" s="143"/>
      <c r="S1041" s="143"/>
      <c r="T1041" s="143"/>
      <c r="U1041" s="143"/>
      <c r="V1041" s="143"/>
      <c r="W1041" s="143"/>
      <c r="X1041" s="143"/>
      <c r="Y1041" s="143"/>
      <c r="Z1041" s="143"/>
    </row>
    <row r="1042" spans="1:26">
      <c r="A1042" s="145" t="s">
        <v>832</v>
      </c>
      <c r="B1042" s="146" t="s">
        <v>128</v>
      </c>
      <c r="C1042" s="150" t="s">
        <v>833</v>
      </c>
      <c r="D1042" s="215" t="s">
        <v>1788</v>
      </c>
      <c r="E1042" s="216" t="s">
        <v>2644</v>
      </c>
      <c r="F1042" s="216"/>
      <c r="G1042" s="216">
        <v>3</v>
      </c>
      <c r="H1042" s="216"/>
      <c r="I1042" s="216">
        <v>3</v>
      </c>
      <c r="J1042" s="145">
        <v>0</v>
      </c>
      <c r="K1042" s="158" t="s">
        <v>684</v>
      </c>
      <c r="L1042" s="151">
        <v>700</v>
      </c>
      <c r="M1042" s="150" t="s">
        <v>615</v>
      </c>
      <c r="N1042" s="151">
        <f t="shared" si="27"/>
        <v>2100</v>
      </c>
      <c r="O1042" s="167" t="s">
        <v>723</v>
      </c>
      <c r="P1042" s="143"/>
      <c r="Q1042" s="143"/>
      <c r="R1042" s="143"/>
      <c r="S1042" s="143"/>
      <c r="T1042" s="143"/>
      <c r="U1042" s="143"/>
      <c r="V1042" s="143"/>
      <c r="W1042" s="143"/>
      <c r="X1042" s="143"/>
      <c r="Y1042" s="143"/>
      <c r="Z1042" s="143"/>
    </row>
    <row r="1043" spans="1:26" ht="28.8">
      <c r="A1043" s="145" t="s">
        <v>744</v>
      </c>
      <c r="B1043" s="146" t="s">
        <v>138</v>
      </c>
      <c r="C1043" s="145" t="s">
        <v>2645</v>
      </c>
      <c r="D1043" s="184" t="s">
        <v>868</v>
      </c>
      <c r="E1043" s="145" t="s">
        <v>2646</v>
      </c>
      <c r="F1043" s="145"/>
      <c r="G1043" s="145">
        <v>2</v>
      </c>
      <c r="H1043" s="145"/>
      <c r="I1043" s="145">
        <v>2</v>
      </c>
      <c r="J1043" s="187">
        <v>0</v>
      </c>
      <c r="K1043" s="162" t="s">
        <v>870</v>
      </c>
      <c r="L1043" s="173">
        <v>1050</v>
      </c>
      <c r="M1043" s="150" t="s">
        <v>615</v>
      </c>
      <c r="N1043" s="151">
        <f t="shared" si="27"/>
        <v>2100</v>
      </c>
      <c r="O1043" s="167" t="s">
        <v>723</v>
      </c>
      <c r="P1043" s="143"/>
      <c r="Q1043" s="143"/>
      <c r="R1043" s="143"/>
      <c r="S1043" s="143"/>
      <c r="T1043" s="143"/>
      <c r="U1043" s="143"/>
      <c r="V1043" s="143"/>
      <c r="W1043" s="143"/>
      <c r="X1043" s="143"/>
      <c r="Y1043" s="186">
        <f>J1043*L1043</f>
        <v>0</v>
      </c>
      <c r="Z1043" s="143"/>
    </row>
    <row r="1044" spans="1:26" ht="28.8">
      <c r="A1044" s="145" t="s">
        <v>744</v>
      </c>
      <c r="B1044" s="146" t="s">
        <v>138</v>
      </c>
      <c r="C1044" s="145" t="s">
        <v>2647</v>
      </c>
      <c r="D1044" s="184" t="s">
        <v>868</v>
      </c>
      <c r="E1044" s="145" t="s">
        <v>2200</v>
      </c>
      <c r="F1044" s="145"/>
      <c r="G1044" s="145">
        <v>2</v>
      </c>
      <c r="H1044" s="145"/>
      <c r="I1044" s="145">
        <v>2</v>
      </c>
      <c r="J1044" s="187">
        <v>0</v>
      </c>
      <c r="K1044" s="162" t="s">
        <v>870</v>
      </c>
      <c r="L1044" s="173">
        <v>1050</v>
      </c>
      <c r="M1044" s="150" t="s">
        <v>615</v>
      </c>
      <c r="N1044" s="151">
        <f t="shared" si="27"/>
        <v>2100</v>
      </c>
      <c r="O1044" s="167" t="s">
        <v>723</v>
      </c>
      <c r="P1044" s="143"/>
      <c r="Q1044" s="143"/>
      <c r="R1044" s="143"/>
      <c r="S1044" s="143"/>
      <c r="T1044" s="143"/>
      <c r="U1044" s="143"/>
      <c r="V1044" s="143"/>
      <c r="W1044" s="143"/>
      <c r="X1044" s="143"/>
      <c r="Y1044" s="186">
        <f>J1044*L1044</f>
        <v>0</v>
      </c>
      <c r="Z1044" s="143"/>
    </row>
    <row r="1045" spans="1:26" ht="28.8">
      <c r="A1045" s="145" t="s">
        <v>744</v>
      </c>
      <c r="B1045" s="146" t="s">
        <v>138</v>
      </c>
      <c r="C1045" s="145" t="s">
        <v>2648</v>
      </c>
      <c r="D1045" s="184" t="s">
        <v>868</v>
      </c>
      <c r="E1045" s="145" t="s">
        <v>2649</v>
      </c>
      <c r="F1045" s="145"/>
      <c r="G1045" s="145">
        <v>2</v>
      </c>
      <c r="H1045" s="145"/>
      <c r="I1045" s="145">
        <v>2</v>
      </c>
      <c r="J1045" s="187">
        <v>0</v>
      </c>
      <c r="K1045" s="162" t="s">
        <v>870</v>
      </c>
      <c r="L1045" s="173">
        <v>1050</v>
      </c>
      <c r="M1045" s="150" t="s">
        <v>615</v>
      </c>
      <c r="N1045" s="151">
        <f t="shared" si="27"/>
        <v>2100</v>
      </c>
      <c r="O1045" s="167" t="s">
        <v>723</v>
      </c>
      <c r="P1045" s="143"/>
      <c r="Q1045" s="143"/>
      <c r="R1045" s="143"/>
      <c r="S1045" s="143"/>
      <c r="T1045" s="143"/>
      <c r="U1045" s="143"/>
      <c r="V1045" s="143"/>
      <c r="W1045" s="143"/>
      <c r="X1045" s="143"/>
      <c r="Y1045" s="186">
        <f>J1045*L1045</f>
        <v>0</v>
      </c>
      <c r="Z1045" s="143"/>
    </row>
    <row r="1046" spans="1:26" ht="28.8">
      <c r="A1046" s="145" t="s">
        <v>744</v>
      </c>
      <c r="B1046" s="146" t="s">
        <v>138</v>
      </c>
      <c r="C1046" s="145" t="s">
        <v>2650</v>
      </c>
      <c r="D1046" s="184" t="s">
        <v>868</v>
      </c>
      <c r="E1046" s="145" t="s">
        <v>2651</v>
      </c>
      <c r="F1046" s="145"/>
      <c r="G1046" s="145">
        <v>2</v>
      </c>
      <c r="H1046" s="145"/>
      <c r="I1046" s="145">
        <v>2</v>
      </c>
      <c r="J1046" s="187">
        <v>0</v>
      </c>
      <c r="K1046" s="162" t="s">
        <v>870</v>
      </c>
      <c r="L1046" s="173">
        <v>1050</v>
      </c>
      <c r="M1046" s="150" t="s">
        <v>615</v>
      </c>
      <c r="N1046" s="151">
        <f t="shared" si="27"/>
        <v>2100</v>
      </c>
      <c r="O1046" s="167" t="s">
        <v>723</v>
      </c>
      <c r="P1046" s="143"/>
      <c r="Q1046" s="143"/>
      <c r="R1046" s="143"/>
      <c r="S1046" s="143"/>
      <c r="T1046" s="143"/>
      <c r="U1046" s="143"/>
      <c r="V1046" s="143"/>
      <c r="W1046" s="143"/>
      <c r="X1046" s="143"/>
      <c r="Y1046" s="186">
        <f>J1046*L1046</f>
        <v>0</v>
      </c>
      <c r="Z1046" s="143"/>
    </row>
    <row r="1047" spans="1:26" ht="28.8">
      <c r="A1047" s="150" t="s">
        <v>744</v>
      </c>
      <c r="B1047" s="146" t="s">
        <v>138</v>
      </c>
      <c r="C1047" s="150" t="s">
        <v>795</v>
      </c>
      <c r="D1047" s="192" t="s">
        <v>2652</v>
      </c>
      <c r="E1047" s="150" t="s">
        <v>2653</v>
      </c>
      <c r="F1047" s="150">
        <v>7</v>
      </c>
      <c r="G1047" s="150"/>
      <c r="H1047" s="150"/>
      <c r="I1047" s="150">
        <v>7</v>
      </c>
      <c r="J1047" s="150"/>
      <c r="K1047" s="162" t="s">
        <v>690</v>
      </c>
      <c r="L1047" s="151">
        <v>300</v>
      </c>
      <c r="M1047" s="150" t="s">
        <v>615</v>
      </c>
      <c r="N1047" s="151">
        <f t="shared" si="27"/>
        <v>2100</v>
      </c>
      <c r="O1047" s="152"/>
      <c r="P1047" s="143"/>
      <c r="Q1047" s="143"/>
      <c r="R1047" s="143"/>
      <c r="S1047" s="143"/>
      <c r="T1047" s="143"/>
      <c r="U1047" s="143"/>
      <c r="V1047" s="143"/>
      <c r="W1047" s="143"/>
      <c r="X1047" s="143" t="s">
        <v>798</v>
      </c>
      <c r="Y1047" s="143"/>
      <c r="Z1047" s="143"/>
    </row>
    <row r="1048" spans="1:26" ht="28.8">
      <c r="A1048" s="145" t="s">
        <v>781</v>
      </c>
      <c r="B1048" s="146" t="s">
        <v>118</v>
      </c>
      <c r="C1048" s="150" t="s">
        <v>707</v>
      </c>
      <c r="D1048" s="143" t="s">
        <v>2654</v>
      </c>
      <c r="E1048" s="150" t="s">
        <v>2655</v>
      </c>
      <c r="F1048" s="150">
        <v>10</v>
      </c>
      <c r="G1048" s="150"/>
      <c r="H1048" s="150"/>
      <c r="I1048" s="150">
        <v>10</v>
      </c>
      <c r="J1048" s="150">
        <v>0</v>
      </c>
      <c r="K1048" s="162" t="s">
        <v>684</v>
      </c>
      <c r="L1048" s="199">
        <v>2550000</v>
      </c>
      <c r="M1048" s="150" t="s">
        <v>785</v>
      </c>
      <c r="N1048" s="151">
        <f t="shared" ref="N1048:N1054" si="28">I1048*L1048/(12240)</f>
        <v>2083.3333333333335</v>
      </c>
      <c r="O1048" s="152"/>
      <c r="P1048" s="143"/>
      <c r="Q1048" s="143"/>
      <c r="R1048" s="143"/>
      <c r="S1048" s="143"/>
      <c r="T1048" s="143"/>
      <c r="U1048" s="143"/>
      <c r="V1048" s="143"/>
      <c r="W1048" s="143"/>
      <c r="X1048" s="143"/>
      <c r="Y1048" s="143"/>
      <c r="Z1048" s="143"/>
    </row>
    <row r="1049" spans="1:26">
      <c r="A1049" s="145" t="s">
        <v>781</v>
      </c>
      <c r="B1049" s="146" t="s">
        <v>118</v>
      </c>
      <c r="C1049" s="150" t="s">
        <v>2656</v>
      </c>
      <c r="D1049" s="143" t="s">
        <v>2657</v>
      </c>
      <c r="E1049" s="150" t="s">
        <v>2656</v>
      </c>
      <c r="F1049" s="150"/>
      <c r="G1049" s="150">
        <v>5</v>
      </c>
      <c r="H1049" s="150"/>
      <c r="I1049" s="150">
        <v>5</v>
      </c>
      <c r="J1049" s="150">
        <v>0</v>
      </c>
      <c r="K1049" s="162" t="s">
        <v>684</v>
      </c>
      <c r="L1049" s="199">
        <v>5000000</v>
      </c>
      <c r="M1049" s="150" t="s">
        <v>785</v>
      </c>
      <c r="N1049" s="151">
        <f t="shared" si="28"/>
        <v>2042.483660130719</v>
      </c>
      <c r="O1049" s="167"/>
      <c r="P1049" s="143"/>
      <c r="Q1049" s="143"/>
      <c r="R1049" s="143"/>
      <c r="S1049" s="143"/>
      <c r="T1049" s="143"/>
      <c r="U1049" s="143"/>
      <c r="V1049" s="143"/>
      <c r="W1049" s="143"/>
      <c r="X1049" s="143"/>
      <c r="Y1049" s="143"/>
      <c r="Z1049" s="143"/>
    </row>
    <row r="1050" spans="1:26">
      <c r="A1050" s="145" t="s">
        <v>781</v>
      </c>
      <c r="B1050" s="145" t="s">
        <v>118</v>
      </c>
      <c r="C1050" s="145" t="s">
        <v>782</v>
      </c>
      <c r="D1050" s="157" t="s">
        <v>2224</v>
      </c>
      <c r="E1050" s="145" t="s">
        <v>2658</v>
      </c>
      <c r="F1050" s="145">
        <v>22</v>
      </c>
      <c r="G1050" s="145"/>
      <c r="H1050" s="145"/>
      <c r="I1050" s="145">
        <v>22</v>
      </c>
      <c r="J1050" s="145">
        <v>0</v>
      </c>
      <c r="K1050" s="145" t="s">
        <v>2226</v>
      </c>
      <c r="L1050" s="178">
        <v>1135000</v>
      </c>
      <c r="M1050" s="145" t="s">
        <v>785</v>
      </c>
      <c r="N1050" s="179">
        <f t="shared" si="28"/>
        <v>2040.0326797385621</v>
      </c>
      <c r="O1050" s="167" t="s">
        <v>723</v>
      </c>
      <c r="P1050" s="143"/>
      <c r="Q1050" s="143"/>
      <c r="R1050" s="143"/>
      <c r="S1050" s="143"/>
      <c r="T1050" s="143"/>
      <c r="U1050" s="143"/>
      <c r="V1050" s="143"/>
      <c r="W1050" s="143"/>
      <c r="X1050" s="143"/>
      <c r="Y1050" s="143"/>
      <c r="Z1050" s="143"/>
    </row>
    <row r="1051" spans="1:26">
      <c r="A1051" s="145" t="s">
        <v>781</v>
      </c>
      <c r="B1051" s="145" t="s">
        <v>118</v>
      </c>
      <c r="C1051" s="145" t="s">
        <v>782</v>
      </c>
      <c r="D1051" s="157" t="s">
        <v>2224</v>
      </c>
      <c r="E1051" s="145" t="s">
        <v>2659</v>
      </c>
      <c r="F1051" s="145">
        <v>22</v>
      </c>
      <c r="G1051" s="145"/>
      <c r="H1051" s="145"/>
      <c r="I1051" s="145">
        <v>22</v>
      </c>
      <c r="J1051" s="145">
        <v>0</v>
      </c>
      <c r="K1051" s="145" t="s">
        <v>2226</v>
      </c>
      <c r="L1051" s="178">
        <v>1135000</v>
      </c>
      <c r="M1051" s="145" t="s">
        <v>785</v>
      </c>
      <c r="N1051" s="179">
        <f t="shared" si="28"/>
        <v>2040.0326797385621</v>
      </c>
      <c r="O1051" s="167" t="s">
        <v>723</v>
      </c>
      <c r="P1051" s="143"/>
      <c r="Q1051" s="143"/>
      <c r="R1051" s="143"/>
      <c r="S1051" s="143"/>
      <c r="T1051" s="143"/>
      <c r="U1051" s="143"/>
      <c r="V1051" s="143"/>
      <c r="W1051" s="143"/>
      <c r="X1051" s="143"/>
      <c r="Y1051" s="143"/>
      <c r="Z1051" s="143"/>
    </row>
    <row r="1052" spans="1:26">
      <c r="A1052" s="145" t="s">
        <v>781</v>
      </c>
      <c r="B1052" s="145" t="s">
        <v>118</v>
      </c>
      <c r="C1052" s="145" t="s">
        <v>782</v>
      </c>
      <c r="D1052" s="157" t="s">
        <v>2224</v>
      </c>
      <c r="E1052" s="145" t="s">
        <v>2658</v>
      </c>
      <c r="F1052" s="145">
        <v>22</v>
      </c>
      <c r="G1052" s="145"/>
      <c r="H1052" s="145"/>
      <c r="I1052" s="145">
        <v>22</v>
      </c>
      <c r="J1052" s="145">
        <v>0</v>
      </c>
      <c r="K1052" s="145" t="s">
        <v>2226</v>
      </c>
      <c r="L1052" s="178">
        <v>1135000</v>
      </c>
      <c r="M1052" s="145" t="s">
        <v>785</v>
      </c>
      <c r="N1052" s="179">
        <f t="shared" si="28"/>
        <v>2040.0326797385621</v>
      </c>
      <c r="O1052" s="167" t="s">
        <v>723</v>
      </c>
      <c r="P1052" s="143"/>
      <c r="Q1052" s="143"/>
      <c r="R1052" s="143"/>
      <c r="S1052" s="143"/>
      <c r="T1052" s="143"/>
      <c r="U1052" s="143"/>
      <c r="V1052" s="143"/>
      <c r="W1052" s="143"/>
      <c r="X1052" s="143"/>
      <c r="Y1052" s="143"/>
      <c r="Z1052" s="143"/>
    </row>
    <row r="1053" spans="1:26">
      <c r="A1053" s="145" t="s">
        <v>781</v>
      </c>
      <c r="B1053" s="145" t="s">
        <v>118</v>
      </c>
      <c r="C1053" s="145" t="s">
        <v>782</v>
      </c>
      <c r="D1053" s="157" t="s">
        <v>2224</v>
      </c>
      <c r="E1053" s="145" t="s">
        <v>2660</v>
      </c>
      <c r="F1053" s="145">
        <v>22</v>
      </c>
      <c r="G1053" s="145"/>
      <c r="H1053" s="145"/>
      <c r="I1053" s="145">
        <v>22</v>
      </c>
      <c r="J1053" s="145">
        <v>0</v>
      </c>
      <c r="K1053" s="145" t="s">
        <v>2226</v>
      </c>
      <c r="L1053" s="178">
        <v>1135000</v>
      </c>
      <c r="M1053" s="145" t="s">
        <v>785</v>
      </c>
      <c r="N1053" s="179">
        <f t="shared" si="28"/>
        <v>2040.0326797385621</v>
      </c>
      <c r="O1053" s="167" t="s">
        <v>723</v>
      </c>
      <c r="P1053" s="143"/>
      <c r="Q1053" s="143"/>
      <c r="R1053" s="143"/>
      <c r="S1053" s="143"/>
      <c r="T1053" s="143"/>
      <c r="U1053" s="143"/>
      <c r="V1053" s="143"/>
      <c r="W1053" s="143"/>
      <c r="X1053" s="143"/>
      <c r="Y1053" s="143"/>
      <c r="Z1053" s="143"/>
    </row>
    <row r="1054" spans="1:26">
      <c r="A1054" s="145" t="s">
        <v>781</v>
      </c>
      <c r="B1054" s="145" t="s">
        <v>118</v>
      </c>
      <c r="C1054" s="145" t="s">
        <v>782</v>
      </c>
      <c r="D1054" s="157" t="s">
        <v>2224</v>
      </c>
      <c r="E1054" s="145" t="s">
        <v>2661</v>
      </c>
      <c r="F1054" s="145">
        <v>22</v>
      </c>
      <c r="G1054" s="145"/>
      <c r="H1054" s="145"/>
      <c r="I1054" s="145">
        <v>22</v>
      </c>
      <c r="J1054" s="145">
        <v>0</v>
      </c>
      <c r="K1054" s="145" t="s">
        <v>2226</v>
      </c>
      <c r="L1054" s="178">
        <v>1135000</v>
      </c>
      <c r="M1054" s="145" t="s">
        <v>785</v>
      </c>
      <c r="N1054" s="179">
        <f t="shared" si="28"/>
        <v>2040.0326797385621</v>
      </c>
      <c r="O1054" s="167" t="s">
        <v>723</v>
      </c>
      <c r="P1054" s="143"/>
      <c r="Q1054" s="143"/>
      <c r="R1054" s="143"/>
      <c r="S1054" s="143"/>
      <c r="T1054" s="143"/>
      <c r="U1054" s="143"/>
      <c r="V1054" s="143"/>
      <c r="W1054" s="143"/>
      <c r="X1054" s="143"/>
      <c r="Y1054" s="143"/>
      <c r="Z1054" s="143"/>
    </row>
    <row r="1055" spans="1:26" ht="43.2">
      <c r="A1055" s="145" t="s">
        <v>781</v>
      </c>
      <c r="B1055" s="146" t="s">
        <v>118</v>
      </c>
      <c r="C1055" s="150"/>
      <c r="D1055" s="157" t="s">
        <v>2662</v>
      </c>
      <c r="E1055" s="145" t="s">
        <v>2663</v>
      </c>
      <c r="F1055" s="145">
        <v>2</v>
      </c>
      <c r="G1055" s="145"/>
      <c r="H1055" s="145"/>
      <c r="I1055" s="145">
        <v>2</v>
      </c>
      <c r="J1055" s="145"/>
      <c r="K1055" s="145" t="s">
        <v>684</v>
      </c>
      <c r="L1055" s="183">
        <v>1000</v>
      </c>
      <c r="M1055" s="150" t="s">
        <v>615</v>
      </c>
      <c r="N1055" s="151">
        <f t="shared" ref="N1055:N1101" si="29">I1055*L1055</f>
        <v>2000</v>
      </c>
      <c r="O1055" s="167"/>
      <c r="P1055" s="143"/>
      <c r="Q1055" s="143"/>
      <c r="R1055" s="143"/>
      <c r="S1055" s="143"/>
      <c r="T1055" s="143"/>
      <c r="U1055" s="143"/>
      <c r="V1055" s="143"/>
      <c r="W1055" s="143"/>
      <c r="X1055" s="143" t="s">
        <v>2664</v>
      </c>
      <c r="Y1055" s="143"/>
      <c r="Z1055" s="143"/>
    </row>
    <row r="1056" spans="1:26" ht="28.8">
      <c r="A1056" s="145" t="s">
        <v>781</v>
      </c>
      <c r="B1056" s="146" t="s">
        <v>118</v>
      </c>
      <c r="C1056" s="150"/>
      <c r="D1056" s="157" t="s">
        <v>2665</v>
      </c>
      <c r="E1056" s="145" t="s">
        <v>2666</v>
      </c>
      <c r="F1056" s="145">
        <v>2</v>
      </c>
      <c r="G1056" s="145"/>
      <c r="H1056" s="145"/>
      <c r="I1056" s="145">
        <v>2</v>
      </c>
      <c r="J1056" s="145"/>
      <c r="K1056" s="145" t="s">
        <v>684</v>
      </c>
      <c r="L1056" s="183">
        <v>1000</v>
      </c>
      <c r="M1056" s="150" t="s">
        <v>615</v>
      </c>
      <c r="N1056" s="151">
        <f t="shared" si="29"/>
        <v>2000</v>
      </c>
      <c r="O1056" s="152"/>
      <c r="P1056" s="143"/>
      <c r="Q1056" s="143"/>
      <c r="R1056" s="143"/>
      <c r="S1056" s="143"/>
      <c r="T1056" s="143"/>
      <c r="U1056" s="143"/>
      <c r="V1056" s="143"/>
      <c r="W1056" s="143"/>
      <c r="X1056" s="143" t="s">
        <v>2664</v>
      </c>
      <c r="Y1056" s="143"/>
      <c r="Z1056" s="143"/>
    </row>
    <row r="1057" spans="1:26">
      <c r="A1057" s="145" t="s">
        <v>700</v>
      </c>
      <c r="B1057" s="146" t="s">
        <v>124</v>
      </c>
      <c r="C1057" s="150" t="s">
        <v>715</v>
      </c>
      <c r="D1057" s="163" t="s">
        <v>2667</v>
      </c>
      <c r="E1057" s="150"/>
      <c r="F1057" s="150">
        <v>1</v>
      </c>
      <c r="G1057" s="150"/>
      <c r="H1057" s="150"/>
      <c r="I1057" s="164">
        <v>1</v>
      </c>
      <c r="J1057" s="164"/>
      <c r="K1057" s="165" t="s">
        <v>690</v>
      </c>
      <c r="L1057" s="159">
        <v>2000</v>
      </c>
      <c r="M1057" s="150" t="s">
        <v>615</v>
      </c>
      <c r="N1057" s="151">
        <f t="shared" si="29"/>
        <v>2000</v>
      </c>
      <c r="O1057" s="152"/>
      <c r="P1057" s="143"/>
      <c r="Q1057" s="143"/>
      <c r="R1057" s="143"/>
      <c r="S1057" s="143"/>
      <c r="T1057" s="143"/>
      <c r="U1057" s="143"/>
      <c r="V1057" s="143"/>
      <c r="W1057" s="143"/>
      <c r="X1057" s="143" t="s">
        <v>717</v>
      </c>
      <c r="Y1057" s="143"/>
      <c r="Z1057" s="143"/>
    </row>
    <row r="1058" spans="1:26">
      <c r="A1058" s="145" t="s">
        <v>700</v>
      </c>
      <c r="B1058" s="146" t="s">
        <v>124</v>
      </c>
      <c r="C1058" s="145" t="s">
        <v>707</v>
      </c>
      <c r="D1058" s="157" t="s">
        <v>887</v>
      </c>
      <c r="E1058" s="145" t="s">
        <v>2668</v>
      </c>
      <c r="F1058" s="145"/>
      <c r="G1058" s="145">
        <v>10</v>
      </c>
      <c r="H1058" s="145"/>
      <c r="I1058" s="145">
        <v>10</v>
      </c>
      <c r="J1058" s="145">
        <v>0</v>
      </c>
      <c r="K1058" s="158" t="s">
        <v>684</v>
      </c>
      <c r="L1058" s="159">
        <v>200</v>
      </c>
      <c r="M1058" s="150" t="s">
        <v>615</v>
      </c>
      <c r="N1058" s="151">
        <f t="shared" si="29"/>
        <v>2000</v>
      </c>
      <c r="O1058" s="152"/>
      <c r="P1058" s="143"/>
      <c r="Q1058" s="143"/>
      <c r="R1058" s="143"/>
      <c r="S1058" s="143"/>
      <c r="T1058" s="143"/>
      <c r="U1058" s="143"/>
      <c r="V1058" s="143"/>
      <c r="W1058" s="143"/>
      <c r="X1058" s="143"/>
      <c r="Y1058" s="143"/>
      <c r="Z1058" s="143"/>
    </row>
    <row r="1059" spans="1:26">
      <c r="A1059" s="145" t="s">
        <v>700</v>
      </c>
      <c r="B1059" s="146" t="s">
        <v>124</v>
      </c>
      <c r="C1059" s="145" t="s">
        <v>707</v>
      </c>
      <c r="D1059" s="157" t="s">
        <v>887</v>
      </c>
      <c r="E1059" s="145" t="s">
        <v>2669</v>
      </c>
      <c r="F1059" s="145"/>
      <c r="G1059" s="145">
        <v>10</v>
      </c>
      <c r="H1059" s="145"/>
      <c r="I1059" s="145">
        <v>10</v>
      </c>
      <c r="J1059" s="145">
        <v>0</v>
      </c>
      <c r="K1059" s="158" t="s">
        <v>684</v>
      </c>
      <c r="L1059" s="159">
        <v>200</v>
      </c>
      <c r="M1059" s="150" t="s">
        <v>615</v>
      </c>
      <c r="N1059" s="151">
        <f t="shared" si="29"/>
        <v>2000</v>
      </c>
      <c r="O1059" s="152"/>
      <c r="P1059" s="143"/>
      <c r="Q1059" s="143"/>
      <c r="R1059" s="143"/>
      <c r="S1059" s="143"/>
      <c r="T1059" s="143"/>
      <c r="U1059" s="143"/>
      <c r="V1059" s="143"/>
      <c r="W1059" s="143"/>
      <c r="X1059" s="143"/>
      <c r="Y1059" s="143"/>
      <c r="Z1059" s="143"/>
    </row>
    <row r="1060" spans="1:26">
      <c r="A1060" s="145" t="s">
        <v>700</v>
      </c>
      <c r="B1060" s="146" t="s">
        <v>124</v>
      </c>
      <c r="C1060" s="145" t="s">
        <v>707</v>
      </c>
      <c r="D1060" s="157" t="s">
        <v>887</v>
      </c>
      <c r="E1060" s="145" t="s">
        <v>2670</v>
      </c>
      <c r="F1060" s="145"/>
      <c r="G1060" s="145">
        <v>10</v>
      </c>
      <c r="H1060" s="145"/>
      <c r="I1060" s="145">
        <v>10</v>
      </c>
      <c r="J1060" s="145">
        <v>0</v>
      </c>
      <c r="K1060" s="158" t="s">
        <v>684</v>
      </c>
      <c r="L1060" s="159">
        <v>200</v>
      </c>
      <c r="M1060" s="150" t="s">
        <v>615</v>
      </c>
      <c r="N1060" s="151">
        <f t="shared" si="29"/>
        <v>2000</v>
      </c>
      <c r="O1060" s="152"/>
      <c r="P1060" s="143"/>
      <c r="Q1060" s="143"/>
      <c r="R1060" s="143"/>
      <c r="S1060" s="143"/>
      <c r="T1060" s="143"/>
      <c r="U1060" s="143"/>
      <c r="V1060" s="143"/>
      <c r="W1060" s="143"/>
      <c r="X1060" s="143"/>
      <c r="Y1060" s="143"/>
      <c r="Z1060" s="143"/>
    </row>
    <row r="1061" spans="1:26">
      <c r="A1061" s="145" t="s">
        <v>700</v>
      </c>
      <c r="B1061" s="146" t="s">
        <v>124</v>
      </c>
      <c r="C1061" s="145" t="s">
        <v>707</v>
      </c>
      <c r="D1061" s="157" t="s">
        <v>887</v>
      </c>
      <c r="E1061" s="145" t="s">
        <v>2671</v>
      </c>
      <c r="F1061" s="145"/>
      <c r="G1061" s="145">
        <v>10</v>
      </c>
      <c r="H1061" s="145"/>
      <c r="I1061" s="145">
        <v>10</v>
      </c>
      <c r="J1061" s="145">
        <v>0</v>
      </c>
      <c r="K1061" s="158" t="s">
        <v>684</v>
      </c>
      <c r="L1061" s="159">
        <v>200</v>
      </c>
      <c r="M1061" s="150" t="s">
        <v>615</v>
      </c>
      <c r="N1061" s="151">
        <f t="shared" si="29"/>
        <v>2000</v>
      </c>
      <c r="O1061" s="152"/>
      <c r="P1061" s="143"/>
      <c r="Q1061" s="143"/>
      <c r="R1061" s="143"/>
      <c r="S1061" s="143"/>
      <c r="T1061" s="143"/>
      <c r="U1061" s="143"/>
      <c r="V1061" s="143"/>
      <c r="W1061" s="143"/>
      <c r="X1061" s="143"/>
      <c r="Y1061" s="143"/>
      <c r="Z1061" s="143"/>
    </row>
    <row r="1062" spans="1:26">
      <c r="A1062" s="145" t="s">
        <v>700</v>
      </c>
      <c r="B1062" s="146" t="s">
        <v>124</v>
      </c>
      <c r="C1062" s="145" t="s">
        <v>707</v>
      </c>
      <c r="D1062" s="157" t="s">
        <v>1862</v>
      </c>
      <c r="E1062" s="145" t="s">
        <v>2672</v>
      </c>
      <c r="F1062" s="145">
        <v>10</v>
      </c>
      <c r="G1062" s="145"/>
      <c r="H1062" s="145"/>
      <c r="I1062" s="145">
        <v>10</v>
      </c>
      <c r="J1062" s="145">
        <v>0</v>
      </c>
      <c r="K1062" s="158" t="s">
        <v>684</v>
      </c>
      <c r="L1062" s="159">
        <v>200</v>
      </c>
      <c r="M1062" s="150" t="s">
        <v>615</v>
      </c>
      <c r="N1062" s="151">
        <f t="shared" si="29"/>
        <v>2000</v>
      </c>
      <c r="O1062" s="152"/>
      <c r="P1062" s="143"/>
      <c r="Q1062" s="143"/>
      <c r="R1062" s="143"/>
      <c r="S1062" s="143"/>
      <c r="T1062" s="143"/>
      <c r="U1062" s="143"/>
      <c r="V1062" s="143"/>
      <c r="W1062" s="143"/>
      <c r="X1062" s="143"/>
      <c r="Y1062" s="143"/>
      <c r="Z1062" s="143"/>
    </row>
    <row r="1063" spans="1:26">
      <c r="A1063" s="145" t="s">
        <v>700</v>
      </c>
      <c r="B1063" s="146" t="s">
        <v>124</v>
      </c>
      <c r="C1063" s="145" t="s">
        <v>707</v>
      </c>
      <c r="D1063" s="157" t="s">
        <v>1429</v>
      </c>
      <c r="E1063" s="145" t="s">
        <v>2673</v>
      </c>
      <c r="F1063" s="145">
        <v>5</v>
      </c>
      <c r="G1063" s="145">
        <v>5</v>
      </c>
      <c r="H1063" s="145"/>
      <c r="I1063" s="145">
        <v>10</v>
      </c>
      <c r="J1063" s="145">
        <v>0</v>
      </c>
      <c r="K1063" s="158" t="s">
        <v>684</v>
      </c>
      <c r="L1063" s="159">
        <v>200</v>
      </c>
      <c r="M1063" s="150" t="s">
        <v>615</v>
      </c>
      <c r="N1063" s="151">
        <f t="shared" si="29"/>
        <v>2000</v>
      </c>
      <c r="O1063" s="152"/>
      <c r="P1063" s="143"/>
      <c r="Q1063" s="143"/>
      <c r="R1063" s="143"/>
      <c r="S1063" s="143"/>
      <c r="T1063" s="143"/>
      <c r="U1063" s="143"/>
      <c r="V1063" s="143"/>
      <c r="W1063" s="143"/>
      <c r="X1063" s="143"/>
      <c r="Y1063" s="143"/>
      <c r="Z1063" s="143"/>
    </row>
    <row r="1064" spans="1:26">
      <c r="A1064" s="145" t="s">
        <v>700</v>
      </c>
      <c r="B1064" s="146" t="s">
        <v>124</v>
      </c>
      <c r="C1064" s="145" t="s">
        <v>707</v>
      </c>
      <c r="D1064" s="157" t="s">
        <v>1429</v>
      </c>
      <c r="E1064" s="145" t="s">
        <v>2674</v>
      </c>
      <c r="F1064" s="145">
        <v>5</v>
      </c>
      <c r="G1064" s="145">
        <v>5</v>
      </c>
      <c r="H1064" s="145"/>
      <c r="I1064" s="145">
        <v>10</v>
      </c>
      <c r="J1064" s="145">
        <v>0</v>
      </c>
      <c r="K1064" s="158" t="s">
        <v>684</v>
      </c>
      <c r="L1064" s="159">
        <v>200</v>
      </c>
      <c r="M1064" s="150" t="s">
        <v>615</v>
      </c>
      <c r="N1064" s="151">
        <f t="shared" si="29"/>
        <v>2000</v>
      </c>
      <c r="O1064" s="152"/>
      <c r="P1064" s="143"/>
      <c r="Q1064" s="143"/>
      <c r="R1064" s="143"/>
      <c r="S1064" s="143"/>
      <c r="T1064" s="143"/>
      <c r="U1064" s="143"/>
      <c r="V1064" s="143"/>
      <c r="W1064" s="143"/>
      <c r="X1064" s="143"/>
      <c r="Y1064" s="143"/>
      <c r="Z1064" s="143"/>
    </row>
    <row r="1065" spans="1:26" ht="57.6">
      <c r="A1065" s="145" t="s">
        <v>700</v>
      </c>
      <c r="B1065" s="146" t="s">
        <v>124</v>
      </c>
      <c r="C1065" s="150" t="s">
        <v>2675</v>
      </c>
      <c r="D1065" s="184" t="s">
        <v>2676</v>
      </c>
      <c r="E1065" s="145" t="s">
        <v>2677</v>
      </c>
      <c r="F1065" s="145">
        <v>2</v>
      </c>
      <c r="G1065" s="145"/>
      <c r="H1065" s="145"/>
      <c r="I1065" s="145">
        <v>2</v>
      </c>
      <c r="J1065" s="145"/>
      <c r="K1065" s="158" t="s">
        <v>690</v>
      </c>
      <c r="L1065" s="151">
        <v>1000</v>
      </c>
      <c r="M1065" s="150" t="s">
        <v>615</v>
      </c>
      <c r="N1065" s="151">
        <f t="shared" si="29"/>
        <v>2000</v>
      </c>
      <c r="O1065" s="152"/>
      <c r="P1065" s="143"/>
      <c r="Q1065" s="143"/>
      <c r="R1065" s="143"/>
      <c r="S1065" s="143"/>
      <c r="T1065" s="143"/>
      <c r="U1065" s="143"/>
      <c r="V1065" s="143"/>
      <c r="W1065" s="143"/>
      <c r="X1065" s="143" t="s">
        <v>2678</v>
      </c>
      <c r="Y1065" s="143"/>
      <c r="Z1065" s="143"/>
    </row>
    <row r="1066" spans="1:26" ht="57.6">
      <c r="A1066" s="145" t="s">
        <v>700</v>
      </c>
      <c r="B1066" s="146" t="s">
        <v>124</v>
      </c>
      <c r="C1066" s="150" t="s">
        <v>2679</v>
      </c>
      <c r="D1066" s="184" t="s">
        <v>2680</v>
      </c>
      <c r="E1066" s="145" t="s">
        <v>2681</v>
      </c>
      <c r="F1066" s="145">
        <v>2</v>
      </c>
      <c r="G1066" s="145"/>
      <c r="H1066" s="145"/>
      <c r="I1066" s="145">
        <v>2</v>
      </c>
      <c r="J1066" s="145"/>
      <c r="K1066" s="158" t="s">
        <v>690</v>
      </c>
      <c r="L1066" s="151">
        <v>1000</v>
      </c>
      <c r="M1066" s="150" t="s">
        <v>615</v>
      </c>
      <c r="N1066" s="151">
        <f t="shared" si="29"/>
        <v>2000</v>
      </c>
      <c r="O1066" s="152"/>
      <c r="P1066" s="143"/>
      <c r="Q1066" s="143"/>
      <c r="R1066" s="143"/>
      <c r="S1066" s="143"/>
      <c r="T1066" s="143"/>
      <c r="U1066" s="143"/>
      <c r="V1066" s="143"/>
      <c r="W1066" s="143"/>
      <c r="X1066" s="143" t="s">
        <v>2682</v>
      </c>
      <c r="Y1066" s="143"/>
      <c r="Z1066" s="143"/>
    </row>
    <row r="1067" spans="1:26">
      <c r="A1067" s="145" t="s">
        <v>832</v>
      </c>
      <c r="B1067" s="146" t="s">
        <v>128</v>
      </c>
      <c r="C1067" s="150" t="s">
        <v>833</v>
      </c>
      <c r="D1067" s="166" t="s">
        <v>2683</v>
      </c>
      <c r="E1067" s="160" t="s">
        <v>2684</v>
      </c>
      <c r="F1067" s="160">
        <v>5</v>
      </c>
      <c r="G1067" s="160">
        <v>15</v>
      </c>
      <c r="H1067" s="160"/>
      <c r="I1067" s="190">
        <v>20</v>
      </c>
      <c r="J1067" s="145">
        <v>0</v>
      </c>
      <c r="K1067" s="158" t="s">
        <v>684</v>
      </c>
      <c r="L1067" s="159">
        <v>100</v>
      </c>
      <c r="M1067" s="150" t="s">
        <v>615</v>
      </c>
      <c r="N1067" s="151">
        <f t="shared" si="29"/>
        <v>2000</v>
      </c>
      <c r="O1067" s="167" t="s">
        <v>723</v>
      </c>
      <c r="P1067" s="143"/>
      <c r="Q1067" s="143"/>
      <c r="R1067" s="143"/>
      <c r="S1067" s="143"/>
      <c r="T1067" s="143"/>
      <c r="U1067" s="143"/>
      <c r="V1067" s="143"/>
      <c r="W1067" s="143"/>
      <c r="X1067" s="143"/>
      <c r="Y1067" s="143"/>
      <c r="Z1067" s="143"/>
    </row>
    <row r="1068" spans="1:26">
      <c r="A1068" s="145" t="s">
        <v>832</v>
      </c>
      <c r="B1068" s="146" t="s">
        <v>128</v>
      </c>
      <c r="C1068" s="150" t="s">
        <v>833</v>
      </c>
      <c r="D1068" s="166" t="s">
        <v>1990</v>
      </c>
      <c r="E1068" s="160" t="s">
        <v>2685</v>
      </c>
      <c r="F1068" s="160"/>
      <c r="G1068" s="160">
        <v>2</v>
      </c>
      <c r="H1068" s="160"/>
      <c r="I1068" s="189">
        <v>2</v>
      </c>
      <c r="J1068" s="145">
        <v>0</v>
      </c>
      <c r="K1068" s="158" t="s">
        <v>684</v>
      </c>
      <c r="L1068" s="151">
        <v>1000</v>
      </c>
      <c r="M1068" s="150" t="s">
        <v>615</v>
      </c>
      <c r="N1068" s="151">
        <f t="shared" si="29"/>
        <v>2000</v>
      </c>
      <c r="O1068" s="167" t="s">
        <v>723</v>
      </c>
      <c r="P1068" s="143"/>
      <c r="Q1068" s="143"/>
      <c r="R1068" s="143"/>
      <c r="S1068" s="143"/>
      <c r="T1068" s="143"/>
      <c r="U1068" s="143"/>
      <c r="V1068" s="143"/>
      <c r="W1068" s="143"/>
      <c r="X1068" s="143"/>
      <c r="Y1068" s="143"/>
      <c r="Z1068" s="143"/>
    </row>
    <row r="1069" spans="1:26">
      <c r="A1069" s="145" t="s">
        <v>832</v>
      </c>
      <c r="B1069" s="146" t="s">
        <v>128</v>
      </c>
      <c r="C1069" s="150" t="s">
        <v>833</v>
      </c>
      <c r="D1069" s="166" t="s">
        <v>2686</v>
      </c>
      <c r="E1069" s="160" t="s">
        <v>2687</v>
      </c>
      <c r="F1069" s="160"/>
      <c r="G1069" s="160">
        <v>2</v>
      </c>
      <c r="H1069" s="160"/>
      <c r="I1069" s="189">
        <v>2</v>
      </c>
      <c r="J1069" s="145">
        <v>0</v>
      </c>
      <c r="K1069" s="158" t="s">
        <v>684</v>
      </c>
      <c r="L1069" s="151">
        <v>1000</v>
      </c>
      <c r="M1069" s="150" t="s">
        <v>615</v>
      </c>
      <c r="N1069" s="151">
        <f t="shared" si="29"/>
        <v>2000</v>
      </c>
      <c r="O1069" s="167" t="s">
        <v>723</v>
      </c>
      <c r="P1069" s="143"/>
      <c r="Q1069" s="143"/>
      <c r="R1069" s="143"/>
      <c r="S1069" s="143"/>
      <c r="T1069" s="143"/>
      <c r="U1069" s="143"/>
      <c r="V1069" s="143"/>
      <c r="W1069" s="143"/>
      <c r="X1069" s="143"/>
      <c r="Y1069" s="143"/>
      <c r="Z1069" s="143"/>
    </row>
    <row r="1070" spans="1:26" ht="28.8">
      <c r="A1070" s="145" t="s">
        <v>832</v>
      </c>
      <c r="B1070" s="146" t="s">
        <v>128</v>
      </c>
      <c r="C1070" s="150" t="s">
        <v>833</v>
      </c>
      <c r="D1070" s="166" t="s">
        <v>2688</v>
      </c>
      <c r="E1070" s="160" t="s">
        <v>2689</v>
      </c>
      <c r="F1070" s="160"/>
      <c r="G1070" s="160">
        <v>1</v>
      </c>
      <c r="H1070" s="160"/>
      <c r="I1070" s="189">
        <v>1</v>
      </c>
      <c r="J1070" s="145">
        <v>0</v>
      </c>
      <c r="K1070" s="158" t="s">
        <v>684</v>
      </c>
      <c r="L1070" s="151">
        <v>2000</v>
      </c>
      <c r="M1070" s="150" t="s">
        <v>615</v>
      </c>
      <c r="N1070" s="151">
        <f t="shared" si="29"/>
        <v>2000</v>
      </c>
      <c r="O1070" s="167" t="s">
        <v>723</v>
      </c>
      <c r="P1070" s="143"/>
      <c r="Q1070" s="143"/>
      <c r="R1070" s="143"/>
      <c r="S1070" s="143"/>
      <c r="T1070" s="143"/>
      <c r="U1070" s="143"/>
      <c r="V1070" s="143"/>
      <c r="W1070" s="143"/>
      <c r="X1070" s="143"/>
      <c r="Y1070" s="143"/>
      <c r="Z1070" s="143"/>
    </row>
    <row r="1071" spans="1:26">
      <c r="A1071" s="145" t="s">
        <v>832</v>
      </c>
      <c r="B1071" s="146" t="s">
        <v>128</v>
      </c>
      <c r="C1071" s="150" t="s">
        <v>833</v>
      </c>
      <c r="D1071" s="166" t="s">
        <v>2690</v>
      </c>
      <c r="E1071" s="160" t="s">
        <v>2691</v>
      </c>
      <c r="F1071" s="160"/>
      <c r="G1071" s="160">
        <v>2</v>
      </c>
      <c r="H1071" s="160"/>
      <c r="I1071" s="217">
        <v>2</v>
      </c>
      <c r="J1071" s="145">
        <v>0</v>
      </c>
      <c r="K1071" s="158" t="s">
        <v>684</v>
      </c>
      <c r="L1071" s="151">
        <v>1000</v>
      </c>
      <c r="M1071" s="150" t="s">
        <v>615</v>
      </c>
      <c r="N1071" s="151">
        <f t="shared" si="29"/>
        <v>2000</v>
      </c>
      <c r="O1071" s="167" t="s">
        <v>723</v>
      </c>
      <c r="P1071" s="143"/>
      <c r="Q1071" s="143"/>
      <c r="R1071" s="143"/>
      <c r="S1071" s="143"/>
      <c r="T1071" s="143"/>
      <c r="U1071" s="143"/>
      <c r="V1071" s="143"/>
      <c r="W1071" s="143"/>
      <c r="X1071" s="143"/>
      <c r="Y1071" s="143"/>
      <c r="Z1071" s="143"/>
    </row>
    <row r="1072" spans="1:26">
      <c r="A1072" s="145" t="s">
        <v>832</v>
      </c>
      <c r="B1072" s="146" t="s">
        <v>128</v>
      </c>
      <c r="C1072" s="150" t="s">
        <v>833</v>
      </c>
      <c r="D1072" s="166" t="s">
        <v>2692</v>
      </c>
      <c r="E1072" s="222" t="s">
        <v>2693</v>
      </c>
      <c r="F1072" s="222"/>
      <c r="G1072" s="222" t="s">
        <v>2694</v>
      </c>
      <c r="H1072" s="222"/>
      <c r="I1072" s="149">
        <v>2</v>
      </c>
      <c r="J1072" s="145">
        <v>0</v>
      </c>
      <c r="K1072" s="158" t="s">
        <v>684</v>
      </c>
      <c r="L1072" s="151">
        <v>1000</v>
      </c>
      <c r="M1072" s="150" t="s">
        <v>615</v>
      </c>
      <c r="N1072" s="151">
        <f t="shared" si="29"/>
        <v>2000</v>
      </c>
      <c r="O1072" s="167" t="s">
        <v>723</v>
      </c>
      <c r="P1072" s="143"/>
      <c r="Q1072" s="143"/>
      <c r="R1072" s="143"/>
      <c r="S1072" s="143"/>
      <c r="T1072" s="143"/>
      <c r="U1072" s="143"/>
      <c r="V1072" s="143"/>
      <c r="W1072" s="143"/>
      <c r="X1072" s="143"/>
      <c r="Y1072" s="143"/>
      <c r="Z1072" s="143"/>
    </row>
    <row r="1073" spans="1:26">
      <c r="A1073" s="145" t="s">
        <v>832</v>
      </c>
      <c r="B1073" s="146" t="s">
        <v>128</v>
      </c>
      <c r="C1073" s="150" t="s">
        <v>833</v>
      </c>
      <c r="D1073" s="166" t="s">
        <v>2695</v>
      </c>
      <c r="E1073" s="222" t="s">
        <v>2696</v>
      </c>
      <c r="F1073" s="222"/>
      <c r="G1073" s="222" t="s">
        <v>2694</v>
      </c>
      <c r="H1073" s="222"/>
      <c r="I1073" s="149">
        <v>2</v>
      </c>
      <c r="J1073" s="145">
        <v>0</v>
      </c>
      <c r="K1073" s="158" t="s">
        <v>684</v>
      </c>
      <c r="L1073" s="151">
        <v>1000</v>
      </c>
      <c r="M1073" s="150" t="s">
        <v>615</v>
      </c>
      <c r="N1073" s="151">
        <f t="shared" si="29"/>
        <v>2000</v>
      </c>
      <c r="O1073" s="167" t="s">
        <v>723</v>
      </c>
      <c r="P1073" s="143"/>
      <c r="Q1073" s="143"/>
      <c r="R1073" s="143"/>
      <c r="S1073" s="143"/>
      <c r="T1073" s="143"/>
      <c r="U1073" s="143"/>
      <c r="V1073" s="143"/>
      <c r="W1073" s="143"/>
      <c r="X1073" s="143"/>
      <c r="Y1073" s="143"/>
      <c r="Z1073" s="143"/>
    </row>
    <row r="1074" spans="1:26">
      <c r="A1074" s="145" t="s">
        <v>832</v>
      </c>
      <c r="B1074" s="146" t="s">
        <v>128</v>
      </c>
      <c r="C1074" s="150" t="s">
        <v>833</v>
      </c>
      <c r="D1074" s="166" t="s">
        <v>2697</v>
      </c>
      <c r="E1074" s="160" t="s">
        <v>2698</v>
      </c>
      <c r="F1074" s="160"/>
      <c r="G1074" s="160">
        <v>2</v>
      </c>
      <c r="H1074" s="160"/>
      <c r="I1074" s="149">
        <v>2</v>
      </c>
      <c r="J1074" s="145">
        <v>0</v>
      </c>
      <c r="K1074" s="158" t="s">
        <v>684</v>
      </c>
      <c r="L1074" s="151">
        <v>1000</v>
      </c>
      <c r="M1074" s="150" t="s">
        <v>615</v>
      </c>
      <c r="N1074" s="151">
        <f t="shared" si="29"/>
        <v>2000</v>
      </c>
      <c r="O1074" s="167" t="s">
        <v>723</v>
      </c>
      <c r="P1074" s="143"/>
      <c r="Q1074" s="143"/>
      <c r="R1074" s="143"/>
      <c r="S1074" s="143"/>
      <c r="T1074" s="143"/>
      <c r="U1074" s="143"/>
      <c r="V1074" s="143"/>
      <c r="W1074" s="143"/>
      <c r="X1074" s="143"/>
      <c r="Y1074" s="143"/>
      <c r="Z1074" s="143"/>
    </row>
    <row r="1075" spans="1:26">
      <c r="A1075" s="145" t="s">
        <v>832</v>
      </c>
      <c r="B1075" s="146" t="s">
        <v>128</v>
      </c>
      <c r="C1075" s="150" t="s">
        <v>833</v>
      </c>
      <c r="D1075" s="166" t="s">
        <v>2699</v>
      </c>
      <c r="E1075" s="160" t="s">
        <v>2700</v>
      </c>
      <c r="F1075" s="160"/>
      <c r="G1075" s="160">
        <v>1</v>
      </c>
      <c r="H1075" s="160"/>
      <c r="I1075" s="149">
        <v>1</v>
      </c>
      <c r="J1075" s="145">
        <v>0</v>
      </c>
      <c r="K1075" s="158" t="s">
        <v>684</v>
      </c>
      <c r="L1075" s="151">
        <v>2000</v>
      </c>
      <c r="M1075" s="150" t="s">
        <v>615</v>
      </c>
      <c r="N1075" s="151">
        <f t="shared" si="29"/>
        <v>2000</v>
      </c>
      <c r="O1075" s="167" t="s">
        <v>723</v>
      </c>
      <c r="P1075" s="143"/>
      <c r="Q1075" s="143"/>
      <c r="R1075" s="143"/>
      <c r="S1075" s="143"/>
      <c r="T1075" s="143"/>
      <c r="U1075" s="143"/>
      <c r="V1075" s="143"/>
      <c r="W1075" s="143"/>
      <c r="X1075" s="143"/>
      <c r="Y1075" s="143"/>
      <c r="Z1075" s="143"/>
    </row>
    <row r="1076" spans="1:26">
      <c r="A1076" s="145" t="s">
        <v>832</v>
      </c>
      <c r="B1076" s="146" t="s">
        <v>128</v>
      </c>
      <c r="C1076" s="150" t="s">
        <v>833</v>
      </c>
      <c r="D1076" s="166" t="s">
        <v>2701</v>
      </c>
      <c r="E1076" s="160" t="s">
        <v>2702</v>
      </c>
      <c r="F1076" s="160"/>
      <c r="G1076" s="160">
        <v>2</v>
      </c>
      <c r="H1076" s="160"/>
      <c r="I1076" s="149">
        <v>2</v>
      </c>
      <c r="J1076" s="145">
        <v>0</v>
      </c>
      <c r="K1076" s="158" t="s">
        <v>684</v>
      </c>
      <c r="L1076" s="151">
        <v>1000</v>
      </c>
      <c r="M1076" s="150" t="s">
        <v>615</v>
      </c>
      <c r="N1076" s="151">
        <f t="shared" si="29"/>
        <v>2000</v>
      </c>
      <c r="O1076" s="167" t="s">
        <v>723</v>
      </c>
      <c r="P1076" s="143"/>
      <c r="Q1076" s="143"/>
      <c r="R1076" s="143"/>
      <c r="S1076" s="143"/>
      <c r="T1076" s="143"/>
      <c r="U1076" s="143"/>
      <c r="V1076" s="143"/>
      <c r="W1076" s="143"/>
      <c r="X1076" s="143"/>
      <c r="Y1076" s="143"/>
      <c r="Z1076" s="143"/>
    </row>
    <row r="1077" spans="1:26" ht="28.8">
      <c r="A1077" s="145" t="s">
        <v>832</v>
      </c>
      <c r="B1077" s="146" t="s">
        <v>128</v>
      </c>
      <c r="C1077" s="150" t="s">
        <v>833</v>
      </c>
      <c r="D1077" s="166" t="s">
        <v>2703</v>
      </c>
      <c r="E1077" s="160" t="s">
        <v>2704</v>
      </c>
      <c r="F1077" s="160"/>
      <c r="G1077" s="160">
        <v>2</v>
      </c>
      <c r="H1077" s="160"/>
      <c r="I1077" s="149">
        <v>2</v>
      </c>
      <c r="J1077" s="145">
        <v>0</v>
      </c>
      <c r="K1077" s="158" t="s">
        <v>684</v>
      </c>
      <c r="L1077" s="151">
        <v>1000</v>
      </c>
      <c r="M1077" s="150" t="s">
        <v>615</v>
      </c>
      <c r="N1077" s="151">
        <f t="shared" si="29"/>
        <v>2000</v>
      </c>
      <c r="O1077" s="167" t="s">
        <v>723</v>
      </c>
      <c r="P1077" s="143"/>
      <c r="Q1077" s="143"/>
      <c r="R1077" s="143"/>
      <c r="S1077" s="143"/>
      <c r="T1077" s="143"/>
      <c r="U1077" s="143"/>
      <c r="V1077" s="143"/>
      <c r="W1077" s="143"/>
      <c r="X1077" s="143"/>
      <c r="Y1077" s="143"/>
      <c r="Z1077" s="143"/>
    </row>
    <row r="1078" spans="1:26" ht="28.8">
      <c r="A1078" s="145" t="s">
        <v>832</v>
      </c>
      <c r="B1078" s="146" t="s">
        <v>128</v>
      </c>
      <c r="C1078" s="150" t="s">
        <v>833</v>
      </c>
      <c r="D1078" s="166" t="s">
        <v>2705</v>
      </c>
      <c r="E1078" s="160" t="s">
        <v>2706</v>
      </c>
      <c r="F1078" s="160"/>
      <c r="G1078" s="160">
        <v>1</v>
      </c>
      <c r="H1078" s="160"/>
      <c r="I1078" s="149">
        <v>1</v>
      </c>
      <c r="J1078" s="145">
        <v>0</v>
      </c>
      <c r="K1078" s="158" t="s">
        <v>684</v>
      </c>
      <c r="L1078" s="151">
        <v>2000</v>
      </c>
      <c r="M1078" s="150" t="s">
        <v>615</v>
      </c>
      <c r="N1078" s="151">
        <f t="shared" si="29"/>
        <v>2000</v>
      </c>
      <c r="O1078" s="167" t="s">
        <v>723</v>
      </c>
      <c r="P1078" s="143"/>
      <c r="Q1078" s="143"/>
      <c r="R1078" s="143"/>
      <c r="S1078" s="143"/>
      <c r="T1078" s="143"/>
      <c r="U1078" s="143"/>
      <c r="V1078" s="143"/>
      <c r="W1078" s="143"/>
      <c r="X1078" s="143"/>
      <c r="Y1078" s="143"/>
      <c r="Z1078" s="143"/>
    </row>
    <row r="1079" spans="1:26">
      <c r="A1079" s="145" t="s">
        <v>832</v>
      </c>
      <c r="B1079" s="146" t="s">
        <v>128</v>
      </c>
      <c r="C1079" s="150" t="s">
        <v>833</v>
      </c>
      <c r="D1079" s="166" t="s">
        <v>2707</v>
      </c>
      <c r="E1079" s="160" t="s">
        <v>2708</v>
      </c>
      <c r="F1079" s="160"/>
      <c r="G1079" s="160">
        <v>1</v>
      </c>
      <c r="H1079" s="160"/>
      <c r="I1079" s="190">
        <v>1</v>
      </c>
      <c r="J1079" s="145">
        <v>0</v>
      </c>
      <c r="K1079" s="158" t="s">
        <v>684</v>
      </c>
      <c r="L1079" s="151">
        <v>2000</v>
      </c>
      <c r="M1079" s="150" t="s">
        <v>615</v>
      </c>
      <c r="N1079" s="151">
        <f t="shared" si="29"/>
        <v>2000</v>
      </c>
      <c r="O1079" s="167" t="s">
        <v>723</v>
      </c>
      <c r="P1079" s="143"/>
      <c r="Q1079" s="143"/>
      <c r="R1079" s="143"/>
      <c r="S1079" s="143"/>
      <c r="T1079" s="143"/>
      <c r="U1079" s="143"/>
      <c r="V1079" s="143"/>
      <c r="W1079" s="143"/>
      <c r="X1079" s="143"/>
      <c r="Y1079" s="143"/>
      <c r="Z1079" s="143"/>
    </row>
    <row r="1080" spans="1:26">
      <c r="A1080" s="145" t="s">
        <v>832</v>
      </c>
      <c r="B1080" s="146" t="s">
        <v>128</v>
      </c>
      <c r="C1080" s="150" t="s">
        <v>833</v>
      </c>
      <c r="D1080" s="166" t="s">
        <v>2709</v>
      </c>
      <c r="E1080" s="160" t="s">
        <v>2710</v>
      </c>
      <c r="F1080" s="160"/>
      <c r="G1080" s="160">
        <v>2</v>
      </c>
      <c r="H1080" s="160"/>
      <c r="I1080" s="189">
        <v>2</v>
      </c>
      <c r="J1080" s="145">
        <v>0</v>
      </c>
      <c r="K1080" s="158" t="s">
        <v>684</v>
      </c>
      <c r="L1080" s="151">
        <v>1000</v>
      </c>
      <c r="M1080" s="150" t="s">
        <v>615</v>
      </c>
      <c r="N1080" s="151">
        <f t="shared" si="29"/>
        <v>2000</v>
      </c>
      <c r="O1080" s="167" t="s">
        <v>723</v>
      </c>
      <c r="P1080" s="143"/>
      <c r="Q1080" s="143"/>
      <c r="R1080" s="143"/>
      <c r="S1080" s="143"/>
      <c r="T1080" s="143"/>
      <c r="U1080" s="143"/>
      <c r="V1080" s="143"/>
      <c r="W1080" s="143"/>
      <c r="X1080" s="143"/>
      <c r="Y1080" s="143"/>
      <c r="Z1080" s="143"/>
    </row>
    <row r="1081" spans="1:26">
      <c r="A1081" s="145" t="s">
        <v>832</v>
      </c>
      <c r="B1081" s="146" t="s">
        <v>128</v>
      </c>
      <c r="C1081" s="150" t="s">
        <v>833</v>
      </c>
      <c r="D1081" s="166" t="s">
        <v>2711</v>
      </c>
      <c r="E1081" s="160" t="s">
        <v>2712</v>
      </c>
      <c r="F1081" s="160"/>
      <c r="G1081" s="160">
        <v>1</v>
      </c>
      <c r="H1081" s="160"/>
      <c r="I1081" s="190">
        <v>1</v>
      </c>
      <c r="J1081" s="145">
        <v>0</v>
      </c>
      <c r="K1081" s="158" t="s">
        <v>684</v>
      </c>
      <c r="L1081" s="151">
        <v>2000</v>
      </c>
      <c r="M1081" s="150" t="s">
        <v>615</v>
      </c>
      <c r="N1081" s="151">
        <f t="shared" si="29"/>
        <v>2000</v>
      </c>
      <c r="O1081" s="167" t="s">
        <v>723</v>
      </c>
      <c r="P1081" s="143"/>
      <c r="Q1081" s="143"/>
      <c r="R1081" s="143"/>
      <c r="S1081" s="143"/>
      <c r="T1081" s="143"/>
      <c r="U1081" s="143"/>
      <c r="V1081" s="143"/>
      <c r="W1081" s="143"/>
      <c r="X1081" s="143"/>
      <c r="Y1081" s="143"/>
      <c r="Z1081" s="143"/>
    </row>
    <row r="1082" spans="1:26" ht="43.2">
      <c r="A1082" s="145" t="s">
        <v>744</v>
      </c>
      <c r="B1082" s="146" t="s">
        <v>138</v>
      </c>
      <c r="C1082" s="145" t="s">
        <v>2713</v>
      </c>
      <c r="D1082" s="184" t="s">
        <v>868</v>
      </c>
      <c r="E1082" s="145" t="s">
        <v>2714</v>
      </c>
      <c r="F1082" s="145"/>
      <c r="G1082" s="145">
        <v>2</v>
      </c>
      <c r="H1082" s="145"/>
      <c r="I1082" s="145">
        <v>2</v>
      </c>
      <c r="J1082" s="187">
        <v>2</v>
      </c>
      <c r="K1082" s="162" t="s">
        <v>870</v>
      </c>
      <c r="L1082" s="173">
        <v>1000</v>
      </c>
      <c r="M1082" s="150" t="s">
        <v>615</v>
      </c>
      <c r="N1082" s="151">
        <f t="shared" si="29"/>
        <v>2000</v>
      </c>
      <c r="O1082" s="167" t="s">
        <v>723</v>
      </c>
      <c r="P1082" s="143"/>
      <c r="Q1082" s="143"/>
      <c r="R1082" s="143"/>
      <c r="S1082" s="143"/>
      <c r="T1082" s="143"/>
      <c r="U1082" s="143"/>
      <c r="V1082" s="143"/>
      <c r="W1082" s="143"/>
      <c r="X1082" s="143"/>
      <c r="Y1082" s="186">
        <f t="shared" ref="Y1082:Y1088" si="30">J1082*L1082</f>
        <v>2000</v>
      </c>
      <c r="Z1082" s="143"/>
    </row>
    <row r="1083" spans="1:26" ht="43.2">
      <c r="A1083" s="145" t="s">
        <v>744</v>
      </c>
      <c r="B1083" s="146" t="s">
        <v>138</v>
      </c>
      <c r="C1083" s="145" t="s">
        <v>2715</v>
      </c>
      <c r="D1083" s="184" t="s">
        <v>868</v>
      </c>
      <c r="E1083" s="145" t="s">
        <v>2048</v>
      </c>
      <c r="F1083" s="145"/>
      <c r="G1083" s="145">
        <v>2</v>
      </c>
      <c r="H1083" s="145"/>
      <c r="I1083" s="145">
        <v>2</v>
      </c>
      <c r="J1083" s="187">
        <v>0</v>
      </c>
      <c r="K1083" s="162" t="s">
        <v>870</v>
      </c>
      <c r="L1083" s="173">
        <v>1000</v>
      </c>
      <c r="M1083" s="150" t="s">
        <v>615</v>
      </c>
      <c r="N1083" s="151">
        <f t="shared" si="29"/>
        <v>2000</v>
      </c>
      <c r="O1083" s="167" t="s">
        <v>723</v>
      </c>
      <c r="P1083" s="143"/>
      <c r="Q1083" s="143"/>
      <c r="R1083" s="143"/>
      <c r="S1083" s="143"/>
      <c r="T1083" s="143"/>
      <c r="U1083" s="143"/>
      <c r="V1083" s="143"/>
      <c r="W1083" s="143"/>
      <c r="X1083" s="143"/>
      <c r="Y1083" s="186">
        <f t="shared" si="30"/>
        <v>0</v>
      </c>
      <c r="Z1083" s="143"/>
    </row>
    <row r="1084" spans="1:26" ht="43.2">
      <c r="A1084" s="145" t="s">
        <v>744</v>
      </c>
      <c r="B1084" s="146" t="s">
        <v>138</v>
      </c>
      <c r="C1084" s="145" t="s">
        <v>2716</v>
      </c>
      <c r="D1084" s="184" t="s">
        <v>868</v>
      </c>
      <c r="E1084" s="145" t="s">
        <v>2717</v>
      </c>
      <c r="F1084" s="145"/>
      <c r="G1084" s="145">
        <v>2</v>
      </c>
      <c r="H1084" s="145"/>
      <c r="I1084" s="145">
        <v>2</v>
      </c>
      <c r="J1084" s="187">
        <v>0</v>
      </c>
      <c r="K1084" s="162" t="s">
        <v>870</v>
      </c>
      <c r="L1084" s="173">
        <v>1000</v>
      </c>
      <c r="M1084" s="150" t="s">
        <v>615</v>
      </c>
      <c r="N1084" s="151">
        <f t="shared" si="29"/>
        <v>2000</v>
      </c>
      <c r="O1084" s="167" t="s">
        <v>723</v>
      </c>
      <c r="P1084" s="143"/>
      <c r="Q1084" s="143"/>
      <c r="R1084" s="143"/>
      <c r="S1084" s="143"/>
      <c r="T1084" s="143"/>
      <c r="U1084" s="143"/>
      <c r="V1084" s="143"/>
      <c r="W1084" s="143"/>
      <c r="X1084" s="143"/>
      <c r="Y1084" s="186">
        <f t="shared" si="30"/>
        <v>0</v>
      </c>
      <c r="Z1084" s="143"/>
    </row>
    <row r="1085" spans="1:26" ht="43.2">
      <c r="A1085" s="145" t="s">
        <v>744</v>
      </c>
      <c r="B1085" s="146" t="s">
        <v>138</v>
      </c>
      <c r="C1085" s="145" t="s">
        <v>2718</v>
      </c>
      <c r="D1085" s="184" t="s">
        <v>868</v>
      </c>
      <c r="E1085" s="145" t="s">
        <v>2253</v>
      </c>
      <c r="F1085" s="145"/>
      <c r="G1085" s="145">
        <v>2</v>
      </c>
      <c r="H1085" s="145"/>
      <c r="I1085" s="145">
        <v>2</v>
      </c>
      <c r="J1085" s="187">
        <v>0</v>
      </c>
      <c r="K1085" s="162" t="s">
        <v>870</v>
      </c>
      <c r="L1085" s="173">
        <v>1000</v>
      </c>
      <c r="M1085" s="150" t="s">
        <v>615</v>
      </c>
      <c r="N1085" s="151">
        <f t="shared" si="29"/>
        <v>2000</v>
      </c>
      <c r="O1085" s="167" t="s">
        <v>723</v>
      </c>
      <c r="P1085" s="143"/>
      <c r="Q1085" s="143"/>
      <c r="R1085" s="143"/>
      <c r="S1085" s="143"/>
      <c r="T1085" s="143"/>
      <c r="U1085" s="143"/>
      <c r="V1085" s="143"/>
      <c r="W1085" s="143"/>
      <c r="X1085" s="143"/>
      <c r="Y1085" s="186">
        <f t="shared" si="30"/>
        <v>0</v>
      </c>
      <c r="Z1085" s="143"/>
    </row>
    <row r="1086" spans="1:26" ht="43.2">
      <c r="A1086" s="145" t="s">
        <v>744</v>
      </c>
      <c r="B1086" s="146" t="s">
        <v>138</v>
      </c>
      <c r="C1086" s="145" t="s">
        <v>2719</v>
      </c>
      <c r="D1086" s="184" t="s">
        <v>868</v>
      </c>
      <c r="E1086" s="145" t="s">
        <v>2720</v>
      </c>
      <c r="F1086" s="145"/>
      <c r="G1086" s="145">
        <v>2</v>
      </c>
      <c r="H1086" s="145"/>
      <c r="I1086" s="145">
        <v>2</v>
      </c>
      <c r="J1086" s="187">
        <v>0</v>
      </c>
      <c r="K1086" s="162" t="s">
        <v>870</v>
      </c>
      <c r="L1086" s="173">
        <v>1000</v>
      </c>
      <c r="M1086" s="150" t="s">
        <v>615</v>
      </c>
      <c r="N1086" s="151">
        <f t="shared" si="29"/>
        <v>2000</v>
      </c>
      <c r="O1086" s="167" t="s">
        <v>723</v>
      </c>
      <c r="P1086" s="143"/>
      <c r="Q1086" s="143"/>
      <c r="R1086" s="143"/>
      <c r="S1086" s="143"/>
      <c r="T1086" s="143"/>
      <c r="U1086" s="143"/>
      <c r="V1086" s="143"/>
      <c r="W1086" s="143"/>
      <c r="X1086" s="143"/>
      <c r="Y1086" s="186">
        <f t="shared" si="30"/>
        <v>0</v>
      </c>
      <c r="Z1086" s="143"/>
    </row>
    <row r="1087" spans="1:26" ht="43.2">
      <c r="A1087" s="145" t="s">
        <v>744</v>
      </c>
      <c r="B1087" s="146" t="s">
        <v>138</v>
      </c>
      <c r="C1087" s="145" t="s">
        <v>2721</v>
      </c>
      <c r="D1087" s="184" t="s">
        <v>868</v>
      </c>
      <c r="E1087" s="145" t="s">
        <v>2722</v>
      </c>
      <c r="F1087" s="145"/>
      <c r="G1087" s="145">
        <v>2</v>
      </c>
      <c r="H1087" s="145"/>
      <c r="I1087" s="145">
        <v>2</v>
      </c>
      <c r="J1087" s="187">
        <v>0</v>
      </c>
      <c r="K1087" s="162" t="s">
        <v>870</v>
      </c>
      <c r="L1087" s="173">
        <v>1000</v>
      </c>
      <c r="M1087" s="150" t="s">
        <v>615</v>
      </c>
      <c r="N1087" s="151">
        <f t="shared" si="29"/>
        <v>2000</v>
      </c>
      <c r="O1087" s="167" t="s">
        <v>723</v>
      </c>
      <c r="P1087" s="143"/>
      <c r="Q1087" s="143"/>
      <c r="R1087" s="143"/>
      <c r="S1087" s="143"/>
      <c r="T1087" s="143"/>
      <c r="U1087" s="143"/>
      <c r="V1087" s="143"/>
      <c r="W1087" s="143"/>
      <c r="X1087" s="143"/>
      <c r="Y1087" s="186">
        <f t="shared" si="30"/>
        <v>0</v>
      </c>
      <c r="Z1087" s="143"/>
    </row>
    <row r="1088" spans="1:26" ht="57.6">
      <c r="A1088" s="145" t="s">
        <v>744</v>
      </c>
      <c r="B1088" s="146" t="s">
        <v>138</v>
      </c>
      <c r="C1088" s="145" t="s">
        <v>2723</v>
      </c>
      <c r="D1088" s="184" t="s">
        <v>868</v>
      </c>
      <c r="E1088" s="145" t="s">
        <v>2724</v>
      </c>
      <c r="F1088" s="145"/>
      <c r="G1088" s="145">
        <v>2</v>
      </c>
      <c r="H1088" s="145"/>
      <c r="I1088" s="145">
        <v>2</v>
      </c>
      <c r="J1088" s="187">
        <v>0</v>
      </c>
      <c r="K1088" s="162" t="s">
        <v>870</v>
      </c>
      <c r="L1088" s="173">
        <v>1000</v>
      </c>
      <c r="M1088" s="150" t="s">
        <v>615</v>
      </c>
      <c r="N1088" s="151">
        <f t="shared" si="29"/>
        <v>2000</v>
      </c>
      <c r="O1088" s="167" t="s">
        <v>723</v>
      </c>
      <c r="P1088" s="143"/>
      <c r="Q1088" s="143"/>
      <c r="R1088" s="143"/>
      <c r="S1088" s="143"/>
      <c r="T1088" s="143"/>
      <c r="U1088" s="143"/>
      <c r="V1088" s="143"/>
      <c r="W1088" s="143"/>
      <c r="X1088" s="143"/>
      <c r="Y1088" s="186">
        <f t="shared" si="30"/>
        <v>0</v>
      </c>
      <c r="Z1088" s="143"/>
    </row>
    <row r="1089" spans="1:26">
      <c r="A1089" s="145" t="s">
        <v>1269</v>
      </c>
      <c r="B1089" s="146" t="s">
        <v>138</v>
      </c>
      <c r="C1089" s="147" t="s">
        <v>707</v>
      </c>
      <c r="D1089" s="148" t="s">
        <v>2725</v>
      </c>
      <c r="E1089" s="147" t="s">
        <v>2726</v>
      </c>
      <c r="F1089" s="147">
        <v>70</v>
      </c>
      <c r="G1089" s="147">
        <v>30</v>
      </c>
      <c r="H1089" s="147"/>
      <c r="I1089" s="149">
        <v>100</v>
      </c>
      <c r="J1089" s="149">
        <v>0</v>
      </c>
      <c r="K1089" s="162" t="s">
        <v>684</v>
      </c>
      <c r="L1089" s="151">
        <v>20</v>
      </c>
      <c r="M1089" s="150" t="s">
        <v>615</v>
      </c>
      <c r="N1089" s="151">
        <f t="shared" si="29"/>
        <v>2000</v>
      </c>
      <c r="O1089" s="152"/>
      <c r="P1089" s="143"/>
      <c r="Q1089" s="143"/>
      <c r="R1089" s="143"/>
      <c r="S1089" s="143"/>
      <c r="T1089" s="143"/>
      <c r="U1089" s="143"/>
      <c r="V1089" s="143"/>
      <c r="W1089" s="143"/>
      <c r="X1089" s="143"/>
      <c r="Y1089" s="143"/>
      <c r="Z1089" s="143"/>
    </row>
    <row r="1090" spans="1:26" ht="43.2">
      <c r="A1090" s="145" t="s">
        <v>718</v>
      </c>
      <c r="B1090" s="146" t="s">
        <v>128</v>
      </c>
      <c r="C1090" s="150" t="s">
        <v>810</v>
      </c>
      <c r="D1090" s="166" t="s">
        <v>2727</v>
      </c>
      <c r="E1090" s="150" t="s">
        <v>812</v>
      </c>
      <c r="F1090" s="150"/>
      <c r="G1090" s="150">
        <v>1</v>
      </c>
      <c r="H1090" s="150"/>
      <c r="I1090" s="182">
        <v>1</v>
      </c>
      <c r="J1090" s="182">
        <v>0</v>
      </c>
      <c r="K1090" s="150" t="s">
        <v>722</v>
      </c>
      <c r="L1090" s="151">
        <v>2000</v>
      </c>
      <c r="M1090" s="150" t="s">
        <v>615</v>
      </c>
      <c r="N1090" s="151">
        <f t="shared" si="29"/>
        <v>2000</v>
      </c>
      <c r="O1090" s="167" t="s">
        <v>723</v>
      </c>
      <c r="P1090" s="143"/>
      <c r="Q1090" s="143"/>
      <c r="R1090" s="143"/>
      <c r="S1090" s="143"/>
      <c r="T1090" s="143"/>
      <c r="U1090" s="143"/>
      <c r="V1090" s="143"/>
      <c r="W1090" s="143"/>
      <c r="X1090" s="143"/>
      <c r="Y1090" s="143"/>
      <c r="Z1090" s="143"/>
    </row>
    <row r="1091" spans="1:26" ht="57.6">
      <c r="A1091" s="145" t="s">
        <v>718</v>
      </c>
      <c r="B1091" s="146" t="s">
        <v>128</v>
      </c>
      <c r="C1091" s="150" t="s">
        <v>1075</v>
      </c>
      <c r="D1091" s="143" t="s">
        <v>2728</v>
      </c>
      <c r="E1091" s="150" t="s">
        <v>2729</v>
      </c>
      <c r="F1091" s="150">
        <v>100</v>
      </c>
      <c r="G1091" s="150"/>
      <c r="H1091" s="150"/>
      <c r="I1091" s="150">
        <v>100</v>
      </c>
      <c r="J1091" s="150">
        <v>0</v>
      </c>
      <c r="K1091" s="150" t="s">
        <v>2730</v>
      </c>
      <c r="L1091" s="151">
        <v>20</v>
      </c>
      <c r="M1091" s="150" t="s">
        <v>615</v>
      </c>
      <c r="N1091" s="151">
        <f t="shared" si="29"/>
        <v>2000</v>
      </c>
      <c r="O1091" s="152"/>
      <c r="P1091" s="143"/>
      <c r="Q1091" s="143"/>
      <c r="R1091" s="143"/>
      <c r="S1091" s="143"/>
      <c r="T1091" s="143"/>
      <c r="U1091" s="143"/>
      <c r="V1091" s="143"/>
      <c r="W1091" s="143"/>
      <c r="X1091" s="143"/>
      <c r="Y1091" s="143"/>
      <c r="Z1091" s="143"/>
    </row>
    <row r="1092" spans="1:26" ht="115.2">
      <c r="A1092" s="145" t="s">
        <v>725</v>
      </c>
      <c r="B1092" s="146" t="s">
        <v>128</v>
      </c>
      <c r="C1092" s="168" t="s">
        <v>2731</v>
      </c>
      <c r="D1092" s="169" t="s">
        <v>841</v>
      </c>
      <c r="E1092" s="145" t="s">
        <v>2732</v>
      </c>
      <c r="F1092" s="145"/>
      <c r="G1092" s="145">
        <v>1</v>
      </c>
      <c r="H1092" s="145"/>
      <c r="I1092" s="172">
        <v>1</v>
      </c>
      <c r="J1092" s="172">
        <v>1</v>
      </c>
      <c r="K1092" s="172" t="s">
        <v>729</v>
      </c>
      <c r="L1092" s="173">
        <v>2000</v>
      </c>
      <c r="M1092" s="150" t="s">
        <v>615</v>
      </c>
      <c r="N1092" s="151">
        <f t="shared" si="29"/>
        <v>2000</v>
      </c>
      <c r="O1092" s="152"/>
      <c r="P1092" s="143"/>
      <c r="Q1092" s="143"/>
      <c r="R1092" s="143"/>
      <c r="S1092" s="143"/>
      <c r="T1092" s="143"/>
      <c r="U1092" s="143"/>
      <c r="V1092" s="143"/>
      <c r="W1092" s="143"/>
      <c r="X1092" s="143"/>
      <c r="Y1092" s="143"/>
      <c r="Z1092" s="143"/>
    </row>
    <row r="1093" spans="1:26">
      <c r="A1093" s="145" t="s">
        <v>725</v>
      </c>
      <c r="B1093" s="146" t="s">
        <v>128</v>
      </c>
      <c r="C1093" s="150" t="s">
        <v>1350</v>
      </c>
      <c r="D1093" s="143" t="s">
        <v>2733</v>
      </c>
      <c r="E1093" s="150" t="s">
        <v>2734</v>
      </c>
      <c r="F1093" s="150">
        <v>1</v>
      </c>
      <c r="G1093" s="150"/>
      <c r="H1093" s="150"/>
      <c r="I1093" s="150">
        <v>1</v>
      </c>
      <c r="J1093" s="150">
        <v>0</v>
      </c>
      <c r="K1093" s="150" t="s">
        <v>729</v>
      </c>
      <c r="L1093" s="151">
        <v>2000</v>
      </c>
      <c r="M1093" s="150" t="s">
        <v>615</v>
      </c>
      <c r="N1093" s="151">
        <f t="shared" si="29"/>
        <v>2000</v>
      </c>
      <c r="O1093" s="152"/>
      <c r="P1093" s="143"/>
      <c r="Q1093" s="143"/>
      <c r="R1093" s="143"/>
      <c r="S1093" s="143"/>
      <c r="T1093" s="143"/>
      <c r="U1093" s="143"/>
      <c r="V1093" s="143"/>
      <c r="W1093" s="143"/>
      <c r="X1093" s="143"/>
      <c r="Y1093" s="143"/>
      <c r="Z1093" s="143"/>
    </row>
    <row r="1094" spans="1:26" ht="43.2">
      <c r="A1094" s="145" t="s">
        <v>725</v>
      </c>
      <c r="B1094" s="146" t="s">
        <v>128</v>
      </c>
      <c r="C1094" s="162" t="s">
        <v>1198</v>
      </c>
      <c r="D1094" s="223" t="s">
        <v>2735</v>
      </c>
      <c r="E1094" s="150" t="s">
        <v>2736</v>
      </c>
      <c r="F1094" s="150">
        <v>1</v>
      </c>
      <c r="G1094" s="150"/>
      <c r="H1094" s="150"/>
      <c r="I1094" s="150">
        <v>1</v>
      </c>
      <c r="J1094" s="150">
        <v>1</v>
      </c>
      <c r="K1094" s="150" t="s">
        <v>722</v>
      </c>
      <c r="L1094" s="151">
        <v>2000</v>
      </c>
      <c r="M1094" s="150" t="s">
        <v>615</v>
      </c>
      <c r="N1094" s="151">
        <f t="shared" si="29"/>
        <v>2000</v>
      </c>
      <c r="O1094" s="152"/>
      <c r="P1094" s="143"/>
      <c r="Q1094" s="143"/>
      <c r="R1094" s="143"/>
      <c r="S1094" s="143"/>
      <c r="T1094" s="143"/>
      <c r="U1094" s="143"/>
      <c r="V1094" s="143"/>
      <c r="W1094" s="143"/>
      <c r="X1094" s="143" t="s">
        <v>2737</v>
      </c>
      <c r="Y1094" s="143"/>
      <c r="Z1094" s="143"/>
    </row>
    <row r="1095" spans="1:26" ht="28.8">
      <c r="A1095" s="145" t="s">
        <v>725</v>
      </c>
      <c r="B1095" s="146" t="s">
        <v>128</v>
      </c>
      <c r="C1095" s="150" t="s">
        <v>969</v>
      </c>
      <c r="D1095" s="143" t="s">
        <v>2738</v>
      </c>
      <c r="E1095" s="150" t="s">
        <v>971</v>
      </c>
      <c r="F1095" s="150">
        <v>100</v>
      </c>
      <c r="G1095" s="150"/>
      <c r="H1095" s="150"/>
      <c r="I1095" s="150">
        <v>100</v>
      </c>
      <c r="J1095" s="150">
        <v>175</v>
      </c>
      <c r="K1095" s="150" t="s">
        <v>973</v>
      </c>
      <c r="L1095" s="151">
        <v>20</v>
      </c>
      <c r="M1095" s="150" t="s">
        <v>615</v>
      </c>
      <c r="N1095" s="151">
        <f t="shared" si="29"/>
        <v>2000</v>
      </c>
      <c r="O1095" s="152"/>
      <c r="P1095" s="143"/>
      <c r="Q1095" s="143"/>
      <c r="R1095" s="143"/>
      <c r="S1095" s="143"/>
      <c r="T1095" s="143"/>
      <c r="U1095" s="143"/>
      <c r="V1095" s="143"/>
      <c r="W1095" s="143"/>
      <c r="X1095" s="143"/>
      <c r="Y1095" s="143"/>
      <c r="Z1095" s="143"/>
    </row>
    <row r="1096" spans="1:26" ht="28.8">
      <c r="A1096" s="145" t="s">
        <v>725</v>
      </c>
      <c r="B1096" s="146" t="s">
        <v>128</v>
      </c>
      <c r="C1096" s="145" t="s">
        <v>974</v>
      </c>
      <c r="D1096" s="192" t="s">
        <v>2739</v>
      </c>
      <c r="E1096" s="162" t="s">
        <v>976</v>
      </c>
      <c r="F1096" s="162">
        <v>200</v>
      </c>
      <c r="G1096" s="162"/>
      <c r="H1096" s="162"/>
      <c r="I1096" s="158">
        <v>200</v>
      </c>
      <c r="J1096" s="158">
        <v>0</v>
      </c>
      <c r="K1096" s="158" t="s">
        <v>977</v>
      </c>
      <c r="L1096" s="151">
        <v>10</v>
      </c>
      <c r="M1096" s="150" t="s">
        <v>615</v>
      </c>
      <c r="N1096" s="151">
        <f t="shared" si="29"/>
        <v>2000</v>
      </c>
      <c r="O1096" s="152"/>
      <c r="P1096" s="143"/>
      <c r="Q1096" s="143"/>
      <c r="R1096" s="143"/>
      <c r="S1096" s="143"/>
      <c r="T1096" s="143"/>
      <c r="U1096" s="143"/>
      <c r="V1096" s="143"/>
      <c r="W1096" s="143"/>
      <c r="X1096" s="143" t="s">
        <v>978</v>
      </c>
      <c r="Y1096" s="143"/>
      <c r="Z1096" s="143"/>
    </row>
    <row r="1097" spans="1:26" ht="28.8">
      <c r="A1097" s="145" t="s">
        <v>725</v>
      </c>
      <c r="B1097" s="146" t="s">
        <v>128</v>
      </c>
      <c r="C1097" s="145" t="s">
        <v>974</v>
      </c>
      <c r="D1097" s="192" t="s">
        <v>2740</v>
      </c>
      <c r="E1097" s="162" t="s">
        <v>976</v>
      </c>
      <c r="F1097" s="162">
        <v>200</v>
      </c>
      <c r="G1097" s="162"/>
      <c r="H1097" s="162"/>
      <c r="I1097" s="158">
        <v>200</v>
      </c>
      <c r="J1097" s="158">
        <v>0</v>
      </c>
      <c r="K1097" s="158" t="s">
        <v>977</v>
      </c>
      <c r="L1097" s="151">
        <v>10</v>
      </c>
      <c r="M1097" s="150" t="s">
        <v>615</v>
      </c>
      <c r="N1097" s="151">
        <f t="shared" si="29"/>
        <v>2000</v>
      </c>
      <c r="O1097" s="152"/>
      <c r="P1097" s="143"/>
      <c r="Q1097" s="143"/>
      <c r="R1097" s="143"/>
      <c r="S1097" s="143"/>
      <c r="T1097" s="143"/>
      <c r="U1097" s="143"/>
      <c r="V1097" s="143"/>
      <c r="W1097" s="143"/>
      <c r="X1097" s="143" t="s">
        <v>978</v>
      </c>
      <c r="Y1097" s="143"/>
      <c r="Z1097" s="143"/>
    </row>
    <row r="1098" spans="1:26" ht="28.8">
      <c r="A1098" s="145" t="s">
        <v>725</v>
      </c>
      <c r="B1098" s="146" t="s">
        <v>128</v>
      </c>
      <c r="C1098" s="145" t="s">
        <v>974</v>
      </c>
      <c r="D1098" s="192" t="s">
        <v>2741</v>
      </c>
      <c r="E1098" s="162" t="s">
        <v>976</v>
      </c>
      <c r="F1098" s="162">
        <v>200</v>
      </c>
      <c r="G1098" s="162"/>
      <c r="H1098" s="162"/>
      <c r="I1098" s="158">
        <v>200</v>
      </c>
      <c r="J1098" s="158">
        <v>0</v>
      </c>
      <c r="K1098" s="158" t="s">
        <v>977</v>
      </c>
      <c r="L1098" s="151">
        <v>10</v>
      </c>
      <c r="M1098" s="150" t="s">
        <v>615</v>
      </c>
      <c r="N1098" s="151">
        <f t="shared" si="29"/>
        <v>2000</v>
      </c>
      <c r="O1098" s="152"/>
      <c r="P1098" s="143"/>
      <c r="Q1098" s="143"/>
      <c r="R1098" s="143"/>
      <c r="S1098" s="143"/>
      <c r="T1098" s="143"/>
      <c r="U1098" s="143"/>
      <c r="V1098" s="143"/>
      <c r="W1098" s="143"/>
      <c r="X1098" s="143" t="s">
        <v>978</v>
      </c>
      <c r="Y1098" s="143"/>
      <c r="Z1098" s="143"/>
    </row>
    <row r="1099" spans="1:26" ht="28.8">
      <c r="A1099" s="145" t="s">
        <v>725</v>
      </c>
      <c r="B1099" s="146" t="s">
        <v>128</v>
      </c>
      <c r="C1099" s="145" t="s">
        <v>974</v>
      </c>
      <c r="D1099" s="192" t="s">
        <v>2742</v>
      </c>
      <c r="E1099" s="162" t="s">
        <v>976</v>
      </c>
      <c r="F1099" s="162">
        <v>200</v>
      </c>
      <c r="G1099" s="162"/>
      <c r="H1099" s="162"/>
      <c r="I1099" s="158">
        <v>200</v>
      </c>
      <c r="J1099" s="158">
        <v>208</v>
      </c>
      <c r="K1099" s="158" t="s">
        <v>977</v>
      </c>
      <c r="L1099" s="151">
        <v>10</v>
      </c>
      <c r="M1099" s="150" t="s">
        <v>615</v>
      </c>
      <c r="N1099" s="151">
        <f t="shared" si="29"/>
        <v>2000</v>
      </c>
      <c r="O1099" s="152"/>
      <c r="P1099" s="143"/>
      <c r="Q1099" s="143"/>
      <c r="R1099" s="143"/>
      <c r="S1099" s="143"/>
      <c r="T1099" s="143"/>
      <c r="U1099" s="143"/>
      <c r="V1099" s="143"/>
      <c r="W1099" s="143"/>
      <c r="X1099" s="143" t="s">
        <v>978</v>
      </c>
      <c r="Y1099" s="143"/>
      <c r="Z1099" s="143"/>
    </row>
    <row r="1100" spans="1:26" ht="28.8">
      <c r="A1100" s="145" t="s">
        <v>680</v>
      </c>
      <c r="B1100" s="146" t="s">
        <v>138</v>
      </c>
      <c r="C1100" s="150" t="s">
        <v>696</v>
      </c>
      <c r="D1100" s="157" t="s">
        <v>2743</v>
      </c>
      <c r="E1100" s="145" t="s">
        <v>2744</v>
      </c>
      <c r="F1100" s="145">
        <v>1</v>
      </c>
      <c r="G1100" s="145"/>
      <c r="H1100" s="145"/>
      <c r="I1100" s="145">
        <v>1</v>
      </c>
      <c r="J1100" s="145"/>
      <c r="K1100" s="150" t="s">
        <v>690</v>
      </c>
      <c r="L1100" s="151">
        <v>2000</v>
      </c>
      <c r="M1100" s="150" t="s">
        <v>615</v>
      </c>
      <c r="N1100" s="151">
        <f t="shared" si="29"/>
        <v>2000</v>
      </c>
      <c r="O1100" s="152"/>
      <c r="P1100" s="143"/>
      <c r="Q1100" s="143"/>
      <c r="R1100" s="143"/>
      <c r="S1100" s="143"/>
      <c r="T1100" s="143"/>
      <c r="U1100" s="143"/>
      <c r="V1100" s="143"/>
      <c r="W1100" s="143"/>
      <c r="X1100" s="143" t="s">
        <v>699</v>
      </c>
      <c r="Y1100" s="143"/>
      <c r="Z1100" s="143"/>
    </row>
    <row r="1101" spans="1:26" ht="28.8">
      <c r="A1101" s="145" t="s">
        <v>680</v>
      </c>
      <c r="B1101" s="146" t="s">
        <v>138</v>
      </c>
      <c r="C1101" s="150" t="s">
        <v>696</v>
      </c>
      <c r="D1101" s="157" t="s">
        <v>2745</v>
      </c>
      <c r="E1101" s="145" t="s">
        <v>2746</v>
      </c>
      <c r="F1101" s="145">
        <v>2</v>
      </c>
      <c r="G1101" s="145"/>
      <c r="H1101" s="145"/>
      <c r="I1101" s="145">
        <v>2</v>
      </c>
      <c r="J1101" s="145"/>
      <c r="K1101" s="150" t="s">
        <v>690</v>
      </c>
      <c r="L1101" s="151">
        <v>1000</v>
      </c>
      <c r="M1101" s="150" t="s">
        <v>615</v>
      </c>
      <c r="N1101" s="151">
        <f t="shared" si="29"/>
        <v>2000</v>
      </c>
      <c r="O1101" s="152"/>
      <c r="P1101" s="143"/>
      <c r="Q1101" s="143"/>
      <c r="R1101" s="143"/>
      <c r="S1101" s="143"/>
      <c r="T1101" s="143"/>
      <c r="U1101" s="143"/>
      <c r="V1101" s="143"/>
      <c r="W1101" s="143"/>
      <c r="X1101" s="143" t="s">
        <v>699</v>
      </c>
      <c r="Y1101" s="143"/>
      <c r="Z1101" s="143"/>
    </row>
    <row r="1102" spans="1:26">
      <c r="A1102" s="145" t="s">
        <v>781</v>
      </c>
      <c r="B1102" s="145" t="s">
        <v>118</v>
      </c>
      <c r="C1102" s="145" t="s">
        <v>782</v>
      </c>
      <c r="D1102" s="157" t="s">
        <v>2224</v>
      </c>
      <c r="E1102" s="145" t="s">
        <v>2660</v>
      </c>
      <c r="F1102" s="145">
        <v>21.4</v>
      </c>
      <c r="G1102" s="145"/>
      <c r="H1102" s="145"/>
      <c r="I1102" s="145">
        <v>21.4</v>
      </c>
      <c r="J1102" s="145">
        <v>0</v>
      </c>
      <c r="K1102" s="145" t="s">
        <v>2226</v>
      </c>
      <c r="L1102" s="178">
        <v>1135000</v>
      </c>
      <c r="M1102" s="145" t="s">
        <v>785</v>
      </c>
      <c r="N1102" s="179">
        <f>I1102*L1102/(12240)</f>
        <v>1984.3954248366013</v>
      </c>
      <c r="O1102" s="167" t="s">
        <v>723</v>
      </c>
      <c r="P1102" s="143"/>
      <c r="Q1102" s="143"/>
      <c r="R1102" s="143"/>
      <c r="S1102" s="143"/>
      <c r="T1102" s="143"/>
      <c r="U1102" s="143"/>
      <c r="V1102" s="143"/>
      <c r="W1102" s="143"/>
      <c r="X1102" s="143"/>
      <c r="Y1102" s="143"/>
      <c r="Z1102" s="143"/>
    </row>
    <row r="1103" spans="1:26" ht="28.8">
      <c r="A1103" s="145" t="s">
        <v>781</v>
      </c>
      <c r="B1103" s="146" t="s">
        <v>118</v>
      </c>
      <c r="C1103" s="150" t="s">
        <v>1815</v>
      </c>
      <c r="D1103" s="143" t="s">
        <v>2747</v>
      </c>
      <c r="E1103" s="150" t="s">
        <v>2748</v>
      </c>
      <c r="F1103" s="150">
        <v>100</v>
      </c>
      <c r="G1103" s="150">
        <v>140</v>
      </c>
      <c r="H1103" s="150"/>
      <c r="I1103" s="150">
        <v>240</v>
      </c>
      <c r="J1103" s="150">
        <v>0</v>
      </c>
      <c r="K1103" s="162" t="s">
        <v>684</v>
      </c>
      <c r="L1103" s="199">
        <v>100000</v>
      </c>
      <c r="M1103" s="150" t="s">
        <v>785</v>
      </c>
      <c r="N1103" s="151">
        <f>I1103*L1103/(12240)</f>
        <v>1960.7843137254902</v>
      </c>
      <c r="O1103" s="167"/>
      <c r="P1103" s="143"/>
      <c r="Q1103" s="143"/>
      <c r="R1103" s="143"/>
      <c r="S1103" s="143"/>
      <c r="T1103" s="143"/>
      <c r="U1103" s="143"/>
      <c r="V1103" s="143"/>
      <c r="W1103" s="143"/>
      <c r="X1103" s="143"/>
      <c r="Y1103" s="143"/>
      <c r="Z1103" s="143"/>
    </row>
    <row r="1104" spans="1:26" ht="28.8">
      <c r="A1104" s="145" t="s">
        <v>710</v>
      </c>
      <c r="B1104" s="146" t="s">
        <v>126</v>
      </c>
      <c r="C1104" s="145" t="s">
        <v>2749</v>
      </c>
      <c r="D1104" s="157" t="s">
        <v>2750</v>
      </c>
      <c r="E1104" s="145" t="s">
        <v>2751</v>
      </c>
      <c r="F1104" s="145">
        <v>3</v>
      </c>
      <c r="G1104" s="145"/>
      <c r="H1104" s="145"/>
      <c r="I1104" s="150">
        <v>3</v>
      </c>
      <c r="J1104" s="150">
        <v>0</v>
      </c>
      <c r="K1104" s="150" t="s">
        <v>845</v>
      </c>
      <c r="L1104" s="183">
        <v>650</v>
      </c>
      <c r="M1104" s="150" t="s">
        <v>615</v>
      </c>
      <c r="N1104" s="151">
        <f t="shared" ref="N1104:N1136" si="31">I1104*L1104</f>
        <v>1950</v>
      </c>
      <c r="O1104" s="152"/>
      <c r="P1104" s="143"/>
      <c r="Q1104" s="143"/>
      <c r="R1104" s="143"/>
      <c r="S1104" s="143"/>
      <c r="T1104" s="143"/>
      <c r="U1104" s="143"/>
      <c r="V1104" s="143"/>
      <c r="W1104" s="143"/>
      <c r="X1104" s="143"/>
      <c r="Y1104" s="143"/>
      <c r="Z1104" s="143"/>
    </row>
    <row r="1105" spans="1:26">
      <c r="A1105" s="145" t="s">
        <v>700</v>
      </c>
      <c r="B1105" s="146" t="s">
        <v>124</v>
      </c>
      <c r="C1105" s="150" t="s">
        <v>715</v>
      </c>
      <c r="D1105" s="163" t="s">
        <v>2752</v>
      </c>
      <c r="E1105" s="150"/>
      <c r="F1105" s="150">
        <v>2</v>
      </c>
      <c r="G1105" s="150"/>
      <c r="H1105" s="150"/>
      <c r="I1105" s="164">
        <v>2</v>
      </c>
      <c r="J1105" s="164"/>
      <c r="K1105" s="165" t="s">
        <v>690</v>
      </c>
      <c r="L1105" s="151">
        <v>965</v>
      </c>
      <c r="M1105" s="150" t="s">
        <v>615</v>
      </c>
      <c r="N1105" s="151">
        <f t="shared" si="31"/>
        <v>1930</v>
      </c>
      <c r="O1105" s="152"/>
      <c r="P1105" s="143"/>
      <c r="Q1105" s="143"/>
      <c r="R1105" s="143"/>
      <c r="S1105" s="143"/>
      <c r="T1105" s="143"/>
      <c r="U1105" s="143"/>
      <c r="V1105" s="143"/>
      <c r="W1105" s="143"/>
      <c r="X1105" s="143" t="s">
        <v>717</v>
      </c>
      <c r="Y1105" s="143"/>
      <c r="Z1105" s="143"/>
    </row>
    <row r="1106" spans="1:26" ht="43.2">
      <c r="A1106" s="145" t="s">
        <v>781</v>
      </c>
      <c r="B1106" s="146" t="s">
        <v>118</v>
      </c>
      <c r="C1106" s="150"/>
      <c r="D1106" s="157" t="s">
        <v>2753</v>
      </c>
      <c r="E1106" s="145" t="s">
        <v>2754</v>
      </c>
      <c r="F1106" s="145">
        <v>2</v>
      </c>
      <c r="G1106" s="145"/>
      <c r="H1106" s="145"/>
      <c r="I1106" s="145">
        <v>2</v>
      </c>
      <c r="J1106" s="145"/>
      <c r="K1106" s="145" t="s">
        <v>684</v>
      </c>
      <c r="L1106" s="183">
        <v>950</v>
      </c>
      <c r="M1106" s="150" t="s">
        <v>615</v>
      </c>
      <c r="N1106" s="151">
        <f t="shared" si="31"/>
        <v>1900</v>
      </c>
      <c r="O1106" s="152"/>
      <c r="P1106" s="143"/>
      <c r="Q1106" s="143"/>
      <c r="R1106" s="143"/>
      <c r="S1106" s="143"/>
      <c r="T1106" s="143"/>
      <c r="U1106" s="143"/>
      <c r="V1106" s="143"/>
      <c r="W1106" s="143"/>
      <c r="X1106" s="143" t="s">
        <v>2664</v>
      </c>
      <c r="Y1106" s="143"/>
      <c r="Z1106" s="143"/>
    </row>
    <row r="1107" spans="1:26" ht="43.2">
      <c r="A1107" s="145" t="s">
        <v>781</v>
      </c>
      <c r="B1107" s="146" t="s">
        <v>118</v>
      </c>
      <c r="C1107" s="150"/>
      <c r="D1107" s="157" t="s">
        <v>2755</v>
      </c>
      <c r="E1107" s="145" t="s">
        <v>2756</v>
      </c>
      <c r="F1107" s="145">
        <v>2</v>
      </c>
      <c r="G1107" s="145"/>
      <c r="H1107" s="145"/>
      <c r="I1107" s="145">
        <v>2</v>
      </c>
      <c r="J1107" s="145"/>
      <c r="K1107" s="145" t="s">
        <v>684</v>
      </c>
      <c r="L1107" s="183">
        <v>950</v>
      </c>
      <c r="M1107" s="150" t="s">
        <v>615</v>
      </c>
      <c r="N1107" s="151">
        <f t="shared" si="31"/>
        <v>1900</v>
      </c>
      <c r="O1107" s="152"/>
      <c r="P1107" s="143"/>
      <c r="Q1107" s="143"/>
      <c r="R1107" s="143"/>
      <c r="S1107" s="143"/>
      <c r="T1107" s="143"/>
      <c r="U1107" s="143"/>
      <c r="V1107" s="143"/>
      <c r="W1107" s="143"/>
      <c r="X1107" s="143" t="s">
        <v>2664</v>
      </c>
      <c r="Y1107" s="143"/>
      <c r="Z1107" s="143"/>
    </row>
    <row r="1108" spans="1:26" ht="28.8">
      <c r="A1108" s="145" t="s">
        <v>744</v>
      </c>
      <c r="B1108" s="146" t="s">
        <v>138</v>
      </c>
      <c r="C1108" s="145" t="s">
        <v>2757</v>
      </c>
      <c r="D1108" s="184" t="s">
        <v>868</v>
      </c>
      <c r="E1108" s="145" t="s">
        <v>2758</v>
      </c>
      <c r="F1108" s="145"/>
      <c r="G1108" s="145">
        <v>2</v>
      </c>
      <c r="H1108" s="145"/>
      <c r="I1108" s="145">
        <v>2</v>
      </c>
      <c r="J1108" s="187">
        <v>0</v>
      </c>
      <c r="K1108" s="162" t="s">
        <v>870</v>
      </c>
      <c r="L1108" s="173">
        <v>950</v>
      </c>
      <c r="M1108" s="150" t="s">
        <v>615</v>
      </c>
      <c r="N1108" s="151">
        <f t="shared" si="31"/>
        <v>1900</v>
      </c>
      <c r="O1108" s="167" t="s">
        <v>723</v>
      </c>
      <c r="P1108" s="143"/>
      <c r="Q1108" s="143"/>
      <c r="R1108" s="143"/>
      <c r="S1108" s="143"/>
      <c r="T1108" s="143"/>
      <c r="U1108" s="143"/>
      <c r="V1108" s="143"/>
      <c r="W1108" s="143"/>
      <c r="X1108" s="143"/>
      <c r="Y1108" s="186">
        <f>J1108*L1108</f>
        <v>0</v>
      </c>
      <c r="Z1108" s="143"/>
    </row>
    <row r="1109" spans="1:26" ht="43.2">
      <c r="A1109" s="145" t="s">
        <v>744</v>
      </c>
      <c r="B1109" s="146" t="s">
        <v>138</v>
      </c>
      <c r="C1109" s="145" t="s">
        <v>2759</v>
      </c>
      <c r="D1109" s="184" t="s">
        <v>868</v>
      </c>
      <c r="E1109" s="145" t="s">
        <v>2760</v>
      </c>
      <c r="F1109" s="145"/>
      <c r="G1109" s="145">
        <v>2</v>
      </c>
      <c r="H1109" s="145"/>
      <c r="I1109" s="145">
        <v>2</v>
      </c>
      <c r="J1109" s="187">
        <v>0</v>
      </c>
      <c r="K1109" s="162" t="s">
        <v>870</v>
      </c>
      <c r="L1109" s="173">
        <v>950</v>
      </c>
      <c r="M1109" s="150" t="s">
        <v>615</v>
      </c>
      <c r="N1109" s="151">
        <f t="shared" si="31"/>
        <v>1900</v>
      </c>
      <c r="O1109" s="167" t="s">
        <v>723</v>
      </c>
      <c r="P1109" s="143"/>
      <c r="Q1109" s="143"/>
      <c r="R1109" s="143"/>
      <c r="S1109" s="143"/>
      <c r="T1109" s="143"/>
      <c r="U1109" s="143"/>
      <c r="V1109" s="143"/>
      <c r="W1109" s="143"/>
      <c r="X1109" s="143"/>
      <c r="Y1109" s="186">
        <f>J1109*L1109</f>
        <v>0</v>
      </c>
      <c r="Z1109" s="143"/>
    </row>
    <row r="1110" spans="1:26" ht="43.2">
      <c r="A1110" s="145" t="s">
        <v>744</v>
      </c>
      <c r="B1110" s="146" t="s">
        <v>138</v>
      </c>
      <c r="C1110" s="145" t="s">
        <v>2761</v>
      </c>
      <c r="D1110" s="184" t="s">
        <v>868</v>
      </c>
      <c r="E1110" s="145" t="s">
        <v>2762</v>
      </c>
      <c r="F1110" s="145"/>
      <c r="G1110" s="145">
        <v>2</v>
      </c>
      <c r="H1110" s="145"/>
      <c r="I1110" s="145">
        <v>2</v>
      </c>
      <c r="J1110" s="187">
        <v>0</v>
      </c>
      <c r="K1110" s="162" t="s">
        <v>870</v>
      </c>
      <c r="L1110" s="173">
        <v>950</v>
      </c>
      <c r="M1110" s="150" t="s">
        <v>615</v>
      </c>
      <c r="N1110" s="151">
        <f t="shared" si="31"/>
        <v>1900</v>
      </c>
      <c r="O1110" s="167" t="s">
        <v>723</v>
      </c>
      <c r="P1110" s="143"/>
      <c r="Q1110" s="143"/>
      <c r="R1110" s="143"/>
      <c r="S1110" s="143"/>
      <c r="T1110" s="143"/>
      <c r="U1110" s="143"/>
      <c r="V1110" s="143"/>
      <c r="W1110" s="143"/>
      <c r="X1110" s="143"/>
      <c r="Y1110" s="186">
        <f>J1110*L1110</f>
        <v>0</v>
      </c>
      <c r="Z1110" s="143"/>
    </row>
    <row r="1111" spans="1:26" ht="43.2">
      <c r="A1111" s="145" t="s">
        <v>744</v>
      </c>
      <c r="B1111" s="146" t="s">
        <v>138</v>
      </c>
      <c r="C1111" s="145" t="s">
        <v>2763</v>
      </c>
      <c r="D1111" s="184" t="s">
        <v>868</v>
      </c>
      <c r="E1111" s="145" t="s">
        <v>2762</v>
      </c>
      <c r="F1111" s="145"/>
      <c r="G1111" s="145">
        <v>2</v>
      </c>
      <c r="H1111" s="145"/>
      <c r="I1111" s="145">
        <v>2</v>
      </c>
      <c r="J1111" s="187">
        <v>0</v>
      </c>
      <c r="K1111" s="162" t="s">
        <v>870</v>
      </c>
      <c r="L1111" s="173">
        <v>950</v>
      </c>
      <c r="M1111" s="150" t="s">
        <v>615</v>
      </c>
      <c r="N1111" s="151">
        <f t="shared" si="31"/>
        <v>1900</v>
      </c>
      <c r="O1111" s="167" t="s">
        <v>723</v>
      </c>
      <c r="P1111" s="143"/>
      <c r="Q1111" s="143"/>
      <c r="R1111" s="143"/>
      <c r="S1111" s="143"/>
      <c r="T1111" s="143"/>
      <c r="U1111" s="143"/>
      <c r="V1111" s="143"/>
      <c r="W1111" s="143"/>
      <c r="X1111" s="143"/>
      <c r="Y1111" s="186">
        <f>J1111*L1111</f>
        <v>0</v>
      </c>
      <c r="Z1111" s="143"/>
    </row>
    <row r="1112" spans="1:26" ht="72">
      <c r="A1112" s="145" t="s">
        <v>718</v>
      </c>
      <c r="B1112" s="146" t="s">
        <v>128</v>
      </c>
      <c r="C1112" s="150" t="s">
        <v>2483</v>
      </c>
      <c r="D1112" s="166" t="s">
        <v>2764</v>
      </c>
      <c r="E1112" s="150" t="s">
        <v>2765</v>
      </c>
      <c r="F1112" s="150"/>
      <c r="G1112" s="150">
        <v>2</v>
      </c>
      <c r="H1112" s="150"/>
      <c r="I1112" s="149">
        <v>2</v>
      </c>
      <c r="J1112" s="149">
        <v>0</v>
      </c>
      <c r="K1112" s="150" t="s">
        <v>722</v>
      </c>
      <c r="L1112" s="151">
        <v>950</v>
      </c>
      <c r="M1112" s="150" t="s">
        <v>615</v>
      </c>
      <c r="N1112" s="151">
        <f t="shared" si="31"/>
        <v>1900</v>
      </c>
      <c r="O1112" s="167" t="s">
        <v>723</v>
      </c>
      <c r="P1112" s="143"/>
      <c r="Q1112" s="143"/>
      <c r="R1112" s="143"/>
      <c r="S1112" s="143"/>
      <c r="T1112" s="143"/>
      <c r="U1112" s="143"/>
      <c r="V1112" s="143"/>
      <c r="W1112" s="143"/>
      <c r="X1112" s="143"/>
      <c r="Y1112" s="143"/>
      <c r="Z1112" s="143"/>
    </row>
    <row r="1113" spans="1:26" ht="100.8">
      <c r="A1113" s="145" t="s">
        <v>710</v>
      </c>
      <c r="B1113" s="146" t="s">
        <v>126</v>
      </c>
      <c r="C1113" s="145" t="s">
        <v>707</v>
      </c>
      <c r="D1113" s="157" t="s">
        <v>2766</v>
      </c>
      <c r="E1113" s="145" t="s">
        <v>1062</v>
      </c>
      <c r="F1113" s="145">
        <v>6</v>
      </c>
      <c r="G1113" s="145"/>
      <c r="H1113" s="145"/>
      <c r="I1113" s="150">
        <v>6</v>
      </c>
      <c r="J1113" s="150">
        <v>0</v>
      </c>
      <c r="K1113" s="150" t="s">
        <v>845</v>
      </c>
      <c r="L1113" s="183">
        <v>300</v>
      </c>
      <c r="M1113" s="150" t="s">
        <v>615</v>
      </c>
      <c r="N1113" s="151">
        <f t="shared" si="31"/>
        <v>1800</v>
      </c>
      <c r="O1113" s="152"/>
      <c r="P1113" s="143"/>
      <c r="Q1113" s="143"/>
      <c r="R1113" s="143"/>
      <c r="S1113" s="143"/>
      <c r="T1113" s="143"/>
      <c r="U1113" s="143"/>
      <c r="V1113" s="143"/>
      <c r="W1113" s="143"/>
      <c r="X1113" s="143"/>
      <c r="Y1113" s="143"/>
      <c r="Z1113" s="143"/>
    </row>
    <row r="1114" spans="1:26" ht="72">
      <c r="A1114" s="145" t="s">
        <v>710</v>
      </c>
      <c r="B1114" s="146" t="s">
        <v>126</v>
      </c>
      <c r="C1114" s="145" t="s">
        <v>707</v>
      </c>
      <c r="D1114" s="157" t="s">
        <v>2767</v>
      </c>
      <c r="E1114" s="145" t="s">
        <v>844</v>
      </c>
      <c r="F1114" s="145">
        <v>6</v>
      </c>
      <c r="G1114" s="145"/>
      <c r="H1114" s="145"/>
      <c r="I1114" s="150">
        <v>6</v>
      </c>
      <c r="J1114" s="150">
        <v>0</v>
      </c>
      <c r="K1114" s="150" t="s">
        <v>845</v>
      </c>
      <c r="L1114" s="183">
        <v>300</v>
      </c>
      <c r="M1114" s="150" t="s">
        <v>615</v>
      </c>
      <c r="N1114" s="151">
        <f t="shared" si="31"/>
        <v>1800</v>
      </c>
      <c r="O1114" s="152"/>
      <c r="P1114" s="143"/>
      <c r="Q1114" s="143"/>
      <c r="R1114" s="143"/>
      <c r="S1114" s="143"/>
      <c r="T1114" s="143"/>
      <c r="U1114" s="143"/>
      <c r="V1114" s="143"/>
      <c r="W1114" s="143"/>
      <c r="X1114" s="143"/>
      <c r="Y1114" s="143"/>
      <c r="Z1114" s="143"/>
    </row>
    <row r="1115" spans="1:26" ht="230.4">
      <c r="A1115" s="145" t="s">
        <v>781</v>
      </c>
      <c r="B1115" s="146" t="s">
        <v>118</v>
      </c>
      <c r="C1115" s="150" t="s">
        <v>2170</v>
      </c>
      <c r="D1115" s="175" t="s">
        <v>2768</v>
      </c>
      <c r="E1115" s="150" t="s">
        <v>2769</v>
      </c>
      <c r="F1115" s="150"/>
      <c r="G1115" s="150">
        <v>100</v>
      </c>
      <c r="H1115" s="150"/>
      <c r="I1115" s="150">
        <v>100</v>
      </c>
      <c r="J1115" s="150"/>
      <c r="K1115" s="165" t="s">
        <v>690</v>
      </c>
      <c r="L1115" s="183">
        <v>18</v>
      </c>
      <c r="M1115" s="150" t="s">
        <v>615</v>
      </c>
      <c r="N1115" s="151">
        <f t="shared" si="31"/>
        <v>1800</v>
      </c>
      <c r="O1115" s="152"/>
      <c r="P1115" s="143"/>
      <c r="Q1115" s="143"/>
      <c r="R1115" s="143"/>
      <c r="S1115" s="143"/>
      <c r="T1115" s="143"/>
      <c r="U1115" s="143"/>
      <c r="V1115" s="143"/>
      <c r="W1115" s="143"/>
      <c r="X1115" s="143" t="s">
        <v>2173</v>
      </c>
      <c r="Y1115" s="143"/>
      <c r="Z1115" s="143"/>
    </row>
    <row r="1116" spans="1:26">
      <c r="A1116" s="145" t="s">
        <v>832</v>
      </c>
      <c r="B1116" s="146" t="s">
        <v>128</v>
      </c>
      <c r="C1116" s="150" t="s">
        <v>833</v>
      </c>
      <c r="D1116" s="166" t="s">
        <v>2770</v>
      </c>
      <c r="E1116" s="160" t="s">
        <v>2771</v>
      </c>
      <c r="F1116" s="160"/>
      <c r="G1116" s="160">
        <v>9</v>
      </c>
      <c r="H1116" s="160"/>
      <c r="I1116" s="149">
        <v>9</v>
      </c>
      <c r="J1116" s="145">
        <v>0</v>
      </c>
      <c r="K1116" s="158" t="s">
        <v>684</v>
      </c>
      <c r="L1116" s="159">
        <v>200</v>
      </c>
      <c r="M1116" s="150" t="s">
        <v>615</v>
      </c>
      <c r="N1116" s="151">
        <f t="shared" si="31"/>
        <v>1800</v>
      </c>
      <c r="O1116" s="167" t="s">
        <v>723</v>
      </c>
      <c r="P1116" s="143"/>
      <c r="Q1116" s="143"/>
      <c r="R1116" s="143"/>
      <c r="S1116" s="143"/>
      <c r="T1116" s="143"/>
      <c r="U1116" s="143"/>
      <c r="V1116" s="143"/>
      <c r="W1116" s="143"/>
      <c r="X1116" s="143"/>
      <c r="Y1116" s="143"/>
      <c r="Z1116" s="143"/>
    </row>
    <row r="1117" spans="1:26">
      <c r="A1117" s="145" t="s">
        <v>744</v>
      </c>
      <c r="B1117" s="146" t="s">
        <v>138</v>
      </c>
      <c r="C1117" s="160" t="s">
        <v>2772</v>
      </c>
      <c r="D1117" s="184" t="s">
        <v>1031</v>
      </c>
      <c r="E1117" s="160" t="s">
        <v>2773</v>
      </c>
      <c r="F1117" s="160"/>
      <c r="G1117" s="160">
        <v>120</v>
      </c>
      <c r="H1117" s="160"/>
      <c r="I1117" s="160">
        <v>120</v>
      </c>
      <c r="J1117" s="213">
        <v>0</v>
      </c>
      <c r="K1117" s="158" t="s">
        <v>1033</v>
      </c>
      <c r="L1117" s="173">
        <v>15</v>
      </c>
      <c r="M1117" s="150" t="s">
        <v>615</v>
      </c>
      <c r="N1117" s="151">
        <f t="shared" si="31"/>
        <v>1800</v>
      </c>
      <c r="O1117" s="167" t="s">
        <v>723</v>
      </c>
      <c r="P1117" s="143"/>
      <c r="Q1117" s="143"/>
      <c r="R1117" s="143"/>
      <c r="S1117" s="143"/>
      <c r="T1117" s="143"/>
      <c r="U1117" s="143"/>
      <c r="V1117" s="143"/>
      <c r="W1117" s="143"/>
      <c r="X1117" s="143"/>
      <c r="Y1117" s="186">
        <f t="shared" ref="Y1117:Y1125" si="32">J1117*L1117</f>
        <v>0</v>
      </c>
      <c r="Z1117" s="143"/>
    </row>
    <row r="1118" spans="1:26">
      <c r="A1118" s="145" t="s">
        <v>744</v>
      </c>
      <c r="B1118" s="146" t="s">
        <v>138</v>
      </c>
      <c r="C1118" s="160" t="s">
        <v>2774</v>
      </c>
      <c r="D1118" s="184" t="s">
        <v>1031</v>
      </c>
      <c r="E1118" s="160" t="s">
        <v>2775</v>
      </c>
      <c r="F1118" s="160"/>
      <c r="G1118" s="160">
        <v>120</v>
      </c>
      <c r="H1118" s="160"/>
      <c r="I1118" s="160">
        <v>120</v>
      </c>
      <c r="J1118" s="213">
        <v>0</v>
      </c>
      <c r="K1118" s="158" t="s">
        <v>1033</v>
      </c>
      <c r="L1118" s="173">
        <v>15</v>
      </c>
      <c r="M1118" s="150" t="s">
        <v>615</v>
      </c>
      <c r="N1118" s="151">
        <f t="shared" si="31"/>
        <v>1800</v>
      </c>
      <c r="O1118" s="167" t="s">
        <v>723</v>
      </c>
      <c r="P1118" s="143"/>
      <c r="Q1118" s="143"/>
      <c r="R1118" s="143"/>
      <c r="S1118" s="143"/>
      <c r="T1118" s="143"/>
      <c r="U1118" s="143"/>
      <c r="V1118" s="143"/>
      <c r="W1118" s="143"/>
      <c r="X1118" s="143"/>
      <c r="Y1118" s="186">
        <f t="shared" si="32"/>
        <v>0</v>
      </c>
      <c r="Z1118" s="143"/>
    </row>
    <row r="1119" spans="1:26">
      <c r="A1119" s="145" t="s">
        <v>744</v>
      </c>
      <c r="B1119" s="146" t="s">
        <v>138</v>
      </c>
      <c r="C1119" s="160" t="s">
        <v>2776</v>
      </c>
      <c r="D1119" s="184" t="s">
        <v>1031</v>
      </c>
      <c r="E1119" s="160" t="s">
        <v>1949</v>
      </c>
      <c r="F1119" s="160"/>
      <c r="G1119" s="160">
        <v>120</v>
      </c>
      <c r="H1119" s="160"/>
      <c r="I1119" s="160">
        <v>120</v>
      </c>
      <c r="J1119" s="213">
        <v>0</v>
      </c>
      <c r="K1119" s="162" t="s">
        <v>1033</v>
      </c>
      <c r="L1119" s="173">
        <v>15</v>
      </c>
      <c r="M1119" s="150" t="s">
        <v>615</v>
      </c>
      <c r="N1119" s="151">
        <f t="shared" si="31"/>
        <v>1800</v>
      </c>
      <c r="O1119" s="167" t="s">
        <v>723</v>
      </c>
      <c r="P1119" s="143"/>
      <c r="Q1119" s="143"/>
      <c r="R1119" s="143"/>
      <c r="S1119" s="143"/>
      <c r="T1119" s="143"/>
      <c r="U1119" s="143"/>
      <c r="V1119" s="143"/>
      <c r="W1119" s="143"/>
      <c r="X1119" s="143"/>
      <c r="Y1119" s="186">
        <f t="shared" si="32"/>
        <v>0</v>
      </c>
      <c r="Z1119" s="143"/>
    </row>
    <row r="1120" spans="1:26">
      <c r="A1120" s="145" t="s">
        <v>744</v>
      </c>
      <c r="B1120" s="146" t="s">
        <v>138</v>
      </c>
      <c r="C1120" s="160" t="s">
        <v>2777</v>
      </c>
      <c r="D1120" s="184" t="s">
        <v>1031</v>
      </c>
      <c r="E1120" s="160" t="s">
        <v>2778</v>
      </c>
      <c r="F1120" s="160"/>
      <c r="G1120" s="160">
        <v>120</v>
      </c>
      <c r="H1120" s="160"/>
      <c r="I1120" s="160">
        <v>120</v>
      </c>
      <c r="J1120" s="213">
        <v>0</v>
      </c>
      <c r="K1120" s="162" t="s">
        <v>1033</v>
      </c>
      <c r="L1120" s="173">
        <v>15</v>
      </c>
      <c r="M1120" s="150" t="s">
        <v>615</v>
      </c>
      <c r="N1120" s="151">
        <f t="shared" si="31"/>
        <v>1800</v>
      </c>
      <c r="O1120" s="167" t="s">
        <v>723</v>
      </c>
      <c r="P1120" s="143"/>
      <c r="Q1120" s="143"/>
      <c r="R1120" s="143"/>
      <c r="S1120" s="143"/>
      <c r="T1120" s="143"/>
      <c r="U1120" s="143"/>
      <c r="V1120" s="143"/>
      <c r="W1120" s="143"/>
      <c r="X1120" s="143"/>
      <c r="Y1120" s="186">
        <f t="shared" si="32"/>
        <v>0</v>
      </c>
      <c r="Z1120" s="143"/>
    </row>
    <row r="1121" spans="1:26" ht="28.8">
      <c r="A1121" s="145" t="s">
        <v>744</v>
      </c>
      <c r="B1121" s="146" t="s">
        <v>138</v>
      </c>
      <c r="C1121" s="160" t="s">
        <v>2779</v>
      </c>
      <c r="D1121" s="184" t="s">
        <v>1031</v>
      </c>
      <c r="E1121" s="160" t="s">
        <v>2780</v>
      </c>
      <c r="F1121" s="160">
        <v>15</v>
      </c>
      <c r="G1121" s="160">
        <v>105</v>
      </c>
      <c r="H1121" s="160"/>
      <c r="I1121" s="160">
        <v>120</v>
      </c>
      <c r="J1121" s="213">
        <v>105</v>
      </c>
      <c r="K1121" s="162" t="s">
        <v>1033</v>
      </c>
      <c r="L1121" s="173">
        <v>15</v>
      </c>
      <c r="M1121" s="150" t="s">
        <v>615</v>
      </c>
      <c r="N1121" s="151">
        <f t="shared" si="31"/>
        <v>1800</v>
      </c>
      <c r="O1121" s="167" t="s">
        <v>723</v>
      </c>
      <c r="P1121" s="143"/>
      <c r="Q1121" s="143"/>
      <c r="R1121" s="143"/>
      <c r="S1121" s="143"/>
      <c r="T1121" s="143"/>
      <c r="U1121" s="143"/>
      <c r="V1121" s="143"/>
      <c r="W1121" s="143"/>
      <c r="X1121" s="143"/>
      <c r="Y1121" s="186">
        <f t="shared" si="32"/>
        <v>1575</v>
      </c>
      <c r="Z1121" s="143"/>
    </row>
    <row r="1122" spans="1:26" ht="43.2">
      <c r="A1122" s="145" t="s">
        <v>744</v>
      </c>
      <c r="B1122" s="146" t="s">
        <v>138</v>
      </c>
      <c r="C1122" s="145" t="s">
        <v>2781</v>
      </c>
      <c r="D1122" s="184" t="s">
        <v>868</v>
      </c>
      <c r="E1122" s="145" t="s">
        <v>2782</v>
      </c>
      <c r="F1122" s="145"/>
      <c r="G1122" s="145"/>
      <c r="H1122" s="145"/>
      <c r="I1122" s="146">
        <v>0</v>
      </c>
      <c r="J1122" s="187">
        <v>2</v>
      </c>
      <c r="K1122" s="162" t="s">
        <v>870</v>
      </c>
      <c r="L1122" s="173">
        <v>900</v>
      </c>
      <c r="M1122" s="150" t="s">
        <v>615</v>
      </c>
      <c r="N1122" s="151">
        <f t="shared" si="31"/>
        <v>0</v>
      </c>
      <c r="O1122" s="167" t="s">
        <v>723</v>
      </c>
      <c r="P1122" s="143"/>
      <c r="Q1122" s="143"/>
      <c r="R1122" s="143"/>
      <c r="S1122" s="143"/>
      <c r="T1122" s="143"/>
      <c r="U1122" s="143"/>
      <c r="V1122" s="143"/>
      <c r="W1122" s="143"/>
      <c r="X1122" s="143"/>
      <c r="Y1122" s="186">
        <f t="shared" si="32"/>
        <v>1800</v>
      </c>
      <c r="Z1122" s="143"/>
    </row>
    <row r="1123" spans="1:26" ht="43.2">
      <c r="A1123" s="145" t="s">
        <v>744</v>
      </c>
      <c r="B1123" s="146" t="s">
        <v>138</v>
      </c>
      <c r="C1123" s="145" t="s">
        <v>2783</v>
      </c>
      <c r="D1123" s="184" t="s">
        <v>868</v>
      </c>
      <c r="E1123" s="145" t="s">
        <v>2253</v>
      </c>
      <c r="F1123" s="145"/>
      <c r="G1123" s="145">
        <v>2</v>
      </c>
      <c r="H1123" s="145"/>
      <c r="I1123" s="145">
        <v>2</v>
      </c>
      <c r="J1123" s="187">
        <v>0</v>
      </c>
      <c r="K1123" s="162" t="s">
        <v>870</v>
      </c>
      <c r="L1123" s="173">
        <v>900</v>
      </c>
      <c r="M1123" s="150" t="s">
        <v>615</v>
      </c>
      <c r="N1123" s="151">
        <f t="shared" si="31"/>
        <v>1800</v>
      </c>
      <c r="O1123" s="167" t="s">
        <v>723</v>
      </c>
      <c r="P1123" s="143"/>
      <c r="Q1123" s="143"/>
      <c r="R1123" s="143"/>
      <c r="S1123" s="143"/>
      <c r="T1123" s="143"/>
      <c r="U1123" s="143"/>
      <c r="V1123" s="143"/>
      <c r="W1123" s="143"/>
      <c r="X1123" s="143"/>
      <c r="Y1123" s="186">
        <f t="shared" si="32"/>
        <v>0</v>
      </c>
      <c r="Z1123" s="143"/>
    </row>
    <row r="1124" spans="1:26" ht="43.2">
      <c r="A1124" s="145" t="s">
        <v>744</v>
      </c>
      <c r="B1124" s="146" t="s">
        <v>138</v>
      </c>
      <c r="C1124" s="145" t="s">
        <v>2784</v>
      </c>
      <c r="D1124" s="184" t="s">
        <v>868</v>
      </c>
      <c r="E1124" s="145" t="s">
        <v>2762</v>
      </c>
      <c r="F1124" s="145"/>
      <c r="G1124" s="145">
        <v>2</v>
      </c>
      <c r="H1124" s="145"/>
      <c r="I1124" s="145">
        <v>2</v>
      </c>
      <c r="J1124" s="187">
        <v>0</v>
      </c>
      <c r="K1124" s="162" t="s">
        <v>870</v>
      </c>
      <c r="L1124" s="173">
        <v>900</v>
      </c>
      <c r="M1124" s="150" t="s">
        <v>615</v>
      </c>
      <c r="N1124" s="151">
        <f t="shared" si="31"/>
        <v>1800</v>
      </c>
      <c r="O1124" s="167" t="s">
        <v>723</v>
      </c>
      <c r="P1124" s="143"/>
      <c r="Q1124" s="143"/>
      <c r="R1124" s="143"/>
      <c r="S1124" s="143"/>
      <c r="T1124" s="143"/>
      <c r="U1124" s="143"/>
      <c r="V1124" s="143"/>
      <c r="W1124" s="143"/>
      <c r="X1124" s="143"/>
      <c r="Y1124" s="186">
        <f t="shared" si="32"/>
        <v>0</v>
      </c>
      <c r="Z1124" s="143"/>
    </row>
    <row r="1125" spans="1:26" ht="43.2">
      <c r="A1125" s="145" t="s">
        <v>744</v>
      </c>
      <c r="B1125" s="146" t="s">
        <v>138</v>
      </c>
      <c r="C1125" s="145" t="s">
        <v>2785</v>
      </c>
      <c r="D1125" s="184" t="s">
        <v>868</v>
      </c>
      <c r="E1125" s="145" t="s">
        <v>2786</v>
      </c>
      <c r="F1125" s="145"/>
      <c r="G1125" s="145">
        <v>2</v>
      </c>
      <c r="H1125" s="145"/>
      <c r="I1125" s="145">
        <v>2</v>
      </c>
      <c r="J1125" s="187">
        <v>0</v>
      </c>
      <c r="K1125" s="162" t="s">
        <v>870</v>
      </c>
      <c r="L1125" s="173">
        <v>900</v>
      </c>
      <c r="M1125" s="150" t="s">
        <v>615</v>
      </c>
      <c r="N1125" s="151">
        <f t="shared" si="31"/>
        <v>1800</v>
      </c>
      <c r="O1125" s="167" t="s">
        <v>723</v>
      </c>
      <c r="P1125" s="143"/>
      <c r="Q1125" s="143"/>
      <c r="R1125" s="143"/>
      <c r="S1125" s="143"/>
      <c r="T1125" s="143"/>
      <c r="U1125" s="143"/>
      <c r="V1125" s="143"/>
      <c r="W1125" s="143"/>
      <c r="X1125" s="143"/>
      <c r="Y1125" s="186">
        <f t="shared" si="32"/>
        <v>0</v>
      </c>
      <c r="Z1125" s="143"/>
    </row>
    <row r="1126" spans="1:26" ht="57.6">
      <c r="A1126" s="145" t="s">
        <v>718</v>
      </c>
      <c r="B1126" s="146" t="s">
        <v>128</v>
      </c>
      <c r="C1126" s="150" t="s">
        <v>1146</v>
      </c>
      <c r="D1126" s="143" t="s">
        <v>2787</v>
      </c>
      <c r="E1126" s="150" t="s">
        <v>756</v>
      </c>
      <c r="F1126" s="150"/>
      <c r="G1126" s="150">
        <v>4</v>
      </c>
      <c r="H1126" s="150"/>
      <c r="I1126" s="150">
        <v>4</v>
      </c>
      <c r="J1126" s="150">
        <v>0</v>
      </c>
      <c r="K1126" s="150" t="s">
        <v>722</v>
      </c>
      <c r="L1126" s="151">
        <v>450</v>
      </c>
      <c r="M1126" s="150" t="s">
        <v>615</v>
      </c>
      <c r="N1126" s="151">
        <f t="shared" si="31"/>
        <v>1800</v>
      </c>
      <c r="O1126" s="167" t="s">
        <v>723</v>
      </c>
      <c r="P1126" s="143"/>
      <c r="Q1126" s="143"/>
      <c r="R1126" s="143"/>
      <c r="S1126" s="143"/>
      <c r="T1126" s="143"/>
      <c r="U1126" s="143"/>
      <c r="V1126" s="143"/>
      <c r="W1126" s="143"/>
      <c r="X1126" s="143"/>
      <c r="Y1126" s="143"/>
      <c r="Z1126" s="143"/>
    </row>
    <row r="1127" spans="1:26" ht="57.6">
      <c r="A1127" s="145" t="s">
        <v>718</v>
      </c>
      <c r="B1127" s="146" t="s">
        <v>128</v>
      </c>
      <c r="C1127" s="150" t="s">
        <v>1146</v>
      </c>
      <c r="D1127" s="143" t="s">
        <v>2788</v>
      </c>
      <c r="E1127" s="150" t="s">
        <v>2789</v>
      </c>
      <c r="F1127" s="150"/>
      <c r="G1127" s="150">
        <v>4</v>
      </c>
      <c r="H1127" s="150"/>
      <c r="I1127" s="150">
        <v>4</v>
      </c>
      <c r="J1127" s="150">
        <v>0</v>
      </c>
      <c r="K1127" s="150" t="s">
        <v>722</v>
      </c>
      <c r="L1127" s="151">
        <v>450</v>
      </c>
      <c r="M1127" s="150" t="s">
        <v>615</v>
      </c>
      <c r="N1127" s="151">
        <f t="shared" si="31"/>
        <v>1800</v>
      </c>
      <c r="O1127" s="167" t="s">
        <v>723</v>
      </c>
      <c r="P1127" s="143"/>
      <c r="Q1127" s="143"/>
      <c r="R1127" s="143"/>
      <c r="S1127" s="143"/>
      <c r="T1127" s="143"/>
      <c r="U1127" s="143"/>
      <c r="V1127" s="143"/>
      <c r="W1127" s="143"/>
      <c r="X1127" s="143"/>
      <c r="Y1127" s="143"/>
      <c r="Z1127" s="143"/>
    </row>
    <row r="1128" spans="1:26" ht="57.6">
      <c r="A1128" s="145" t="s">
        <v>718</v>
      </c>
      <c r="B1128" s="146" t="s">
        <v>128</v>
      </c>
      <c r="C1128" s="150" t="s">
        <v>2790</v>
      </c>
      <c r="D1128" s="143" t="s">
        <v>2791</v>
      </c>
      <c r="E1128" s="150" t="s">
        <v>2792</v>
      </c>
      <c r="F1128" s="150"/>
      <c r="G1128" s="150">
        <v>4</v>
      </c>
      <c r="H1128" s="150"/>
      <c r="I1128" s="150">
        <v>4</v>
      </c>
      <c r="J1128" s="150">
        <v>0</v>
      </c>
      <c r="K1128" s="150" t="s">
        <v>722</v>
      </c>
      <c r="L1128" s="151">
        <v>450</v>
      </c>
      <c r="M1128" s="150" t="s">
        <v>615</v>
      </c>
      <c r="N1128" s="151">
        <f t="shared" si="31"/>
        <v>1800</v>
      </c>
      <c r="O1128" s="167" t="s">
        <v>723</v>
      </c>
      <c r="P1128" s="143"/>
      <c r="Q1128" s="143"/>
      <c r="R1128" s="143"/>
      <c r="S1128" s="143"/>
      <c r="T1128" s="143"/>
      <c r="U1128" s="143"/>
      <c r="V1128" s="143"/>
      <c r="W1128" s="143"/>
      <c r="X1128" s="143"/>
      <c r="Y1128" s="143"/>
      <c r="Z1128" s="143"/>
    </row>
    <row r="1129" spans="1:26" ht="72">
      <c r="A1129" s="145" t="s">
        <v>718</v>
      </c>
      <c r="B1129" s="146" t="s">
        <v>128</v>
      </c>
      <c r="C1129" s="150" t="s">
        <v>2793</v>
      </c>
      <c r="D1129" s="143" t="s">
        <v>2794</v>
      </c>
      <c r="E1129" s="150" t="s">
        <v>2789</v>
      </c>
      <c r="F1129" s="150"/>
      <c r="G1129" s="150">
        <v>4</v>
      </c>
      <c r="H1129" s="150"/>
      <c r="I1129" s="150">
        <v>4</v>
      </c>
      <c r="J1129" s="150">
        <v>0</v>
      </c>
      <c r="K1129" s="150" t="s">
        <v>722</v>
      </c>
      <c r="L1129" s="151">
        <v>450</v>
      </c>
      <c r="M1129" s="150" t="s">
        <v>615</v>
      </c>
      <c r="N1129" s="151">
        <f t="shared" si="31"/>
        <v>1800</v>
      </c>
      <c r="O1129" s="167" t="s">
        <v>723</v>
      </c>
      <c r="P1129" s="143"/>
      <c r="Q1129" s="143"/>
      <c r="R1129" s="143"/>
      <c r="S1129" s="143"/>
      <c r="T1129" s="143"/>
      <c r="U1129" s="143"/>
      <c r="V1129" s="143"/>
      <c r="W1129" s="143"/>
      <c r="X1129" s="143"/>
      <c r="Y1129" s="143"/>
      <c r="Z1129" s="143"/>
    </row>
    <row r="1130" spans="1:26" ht="72">
      <c r="A1130" s="145" t="s">
        <v>718</v>
      </c>
      <c r="B1130" s="146" t="s">
        <v>128</v>
      </c>
      <c r="C1130" s="150" t="s">
        <v>2793</v>
      </c>
      <c r="D1130" s="143" t="s">
        <v>2795</v>
      </c>
      <c r="E1130" s="150" t="s">
        <v>2792</v>
      </c>
      <c r="F1130" s="150"/>
      <c r="G1130" s="150">
        <v>4</v>
      </c>
      <c r="H1130" s="150"/>
      <c r="I1130" s="150">
        <v>4</v>
      </c>
      <c r="J1130" s="150">
        <v>0</v>
      </c>
      <c r="K1130" s="150" t="s">
        <v>722</v>
      </c>
      <c r="L1130" s="151">
        <v>450</v>
      </c>
      <c r="M1130" s="150" t="s">
        <v>615</v>
      </c>
      <c r="N1130" s="151">
        <f t="shared" si="31"/>
        <v>1800</v>
      </c>
      <c r="O1130" s="167" t="s">
        <v>723</v>
      </c>
      <c r="P1130" s="143"/>
      <c r="Q1130" s="143"/>
      <c r="R1130" s="143"/>
      <c r="S1130" s="143"/>
      <c r="T1130" s="143"/>
      <c r="U1130" s="143"/>
      <c r="V1130" s="143"/>
      <c r="W1130" s="143"/>
      <c r="X1130" s="143"/>
      <c r="Y1130" s="143"/>
      <c r="Z1130" s="143"/>
    </row>
    <row r="1131" spans="1:26" ht="72">
      <c r="A1131" s="145" t="s">
        <v>718</v>
      </c>
      <c r="B1131" s="146" t="s">
        <v>128</v>
      </c>
      <c r="C1131" s="150" t="s">
        <v>2483</v>
      </c>
      <c r="D1131" s="166" t="s">
        <v>2796</v>
      </c>
      <c r="E1131" s="150" t="s">
        <v>756</v>
      </c>
      <c r="F1131" s="150"/>
      <c r="G1131" s="150">
        <v>2</v>
      </c>
      <c r="H1131" s="150"/>
      <c r="I1131" s="149">
        <v>2</v>
      </c>
      <c r="J1131" s="149">
        <v>0</v>
      </c>
      <c r="K1131" s="150" t="s">
        <v>722</v>
      </c>
      <c r="L1131" s="151">
        <v>900</v>
      </c>
      <c r="M1131" s="150" t="s">
        <v>615</v>
      </c>
      <c r="N1131" s="151">
        <f t="shared" si="31"/>
        <v>1800</v>
      </c>
      <c r="O1131" s="167" t="s">
        <v>723</v>
      </c>
      <c r="P1131" s="143"/>
      <c r="Q1131" s="143"/>
      <c r="R1131" s="143"/>
      <c r="S1131" s="143"/>
      <c r="T1131" s="143"/>
      <c r="U1131" s="143"/>
      <c r="V1131" s="143"/>
      <c r="W1131" s="143"/>
      <c r="X1131" s="143"/>
      <c r="Y1131" s="143"/>
      <c r="Z1131" s="143"/>
    </row>
    <row r="1132" spans="1:26" ht="72">
      <c r="A1132" s="145" t="s">
        <v>718</v>
      </c>
      <c r="B1132" s="146" t="s">
        <v>128</v>
      </c>
      <c r="C1132" s="150" t="s">
        <v>2483</v>
      </c>
      <c r="D1132" s="166" t="s">
        <v>2797</v>
      </c>
      <c r="E1132" s="150" t="s">
        <v>756</v>
      </c>
      <c r="F1132" s="150"/>
      <c r="G1132" s="150">
        <v>2</v>
      </c>
      <c r="H1132" s="150"/>
      <c r="I1132" s="149">
        <v>2</v>
      </c>
      <c r="J1132" s="149">
        <v>0</v>
      </c>
      <c r="K1132" s="150" t="s">
        <v>722</v>
      </c>
      <c r="L1132" s="151">
        <v>900</v>
      </c>
      <c r="M1132" s="150" t="s">
        <v>615</v>
      </c>
      <c r="N1132" s="151">
        <f t="shared" si="31"/>
        <v>1800</v>
      </c>
      <c r="O1132" s="167" t="s">
        <v>723</v>
      </c>
      <c r="P1132" s="143"/>
      <c r="Q1132" s="143"/>
      <c r="R1132" s="143"/>
      <c r="S1132" s="143"/>
      <c r="T1132" s="143"/>
      <c r="U1132" s="143"/>
      <c r="V1132" s="143"/>
      <c r="W1132" s="143"/>
      <c r="X1132" s="143"/>
      <c r="Y1132" s="143"/>
      <c r="Z1132" s="143"/>
    </row>
    <row r="1133" spans="1:26" ht="43.2">
      <c r="A1133" s="145" t="s">
        <v>718</v>
      </c>
      <c r="B1133" s="146" t="s">
        <v>128</v>
      </c>
      <c r="C1133" s="150" t="s">
        <v>2798</v>
      </c>
      <c r="D1133" s="166" t="s">
        <v>2799</v>
      </c>
      <c r="E1133" s="150" t="s">
        <v>734</v>
      </c>
      <c r="F1133" s="150">
        <v>12</v>
      </c>
      <c r="G1133" s="150">
        <v>0</v>
      </c>
      <c r="H1133" s="150"/>
      <c r="I1133" s="150">
        <v>12</v>
      </c>
      <c r="J1133" s="150">
        <v>0</v>
      </c>
      <c r="K1133" s="150" t="s">
        <v>722</v>
      </c>
      <c r="L1133" s="151">
        <v>150</v>
      </c>
      <c r="M1133" s="150" t="s">
        <v>615</v>
      </c>
      <c r="N1133" s="151">
        <f t="shared" si="31"/>
        <v>1800</v>
      </c>
      <c r="O1133" s="167" t="s">
        <v>723</v>
      </c>
      <c r="P1133" s="143"/>
      <c r="Q1133" s="143"/>
      <c r="R1133" s="143"/>
      <c r="S1133" s="143"/>
      <c r="T1133" s="143"/>
      <c r="U1133" s="143"/>
      <c r="V1133" s="143"/>
      <c r="W1133" s="143"/>
      <c r="X1133" s="143"/>
      <c r="Y1133" s="143"/>
      <c r="Z1133" s="143"/>
    </row>
    <row r="1134" spans="1:26" ht="43.2">
      <c r="A1134" s="145" t="s">
        <v>718</v>
      </c>
      <c r="B1134" s="146" t="s">
        <v>128</v>
      </c>
      <c r="C1134" s="150" t="s">
        <v>810</v>
      </c>
      <c r="D1134" s="166" t="s">
        <v>2800</v>
      </c>
      <c r="E1134" s="150" t="s">
        <v>812</v>
      </c>
      <c r="F1134" s="150">
        <v>1</v>
      </c>
      <c r="G1134" s="150">
        <v>1</v>
      </c>
      <c r="H1134" s="150"/>
      <c r="I1134" s="182">
        <v>2</v>
      </c>
      <c r="J1134" s="182">
        <v>0</v>
      </c>
      <c r="K1134" s="150" t="s">
        <v>722</v>
      </c>
      <c r="L1134" s="151">
        <v>900</v>
      </c>
      <c r="M1134" s="150" t="s">
        <v>615</v>
      </c>
      <c r="N1134" s="151">
        <f t="shared" si="31"/>
        <v>1800</v>
      </c>
      <c r="O1134" s="167" t="s">
        <v>723</v>
      </c>
      <c r="P1134" s="143"/>
      <c r="Q1134" s="143"/>
      <c r="R1134" s="143"/>
      <c r="S1134" s="143"/>
      <c r="T1134" s="143"/>
      <c r="U1134" s="143"/>
      <c r="V1134" s="143"/>
      <c r="W1134" s="143"/>
      <c r="X1134" s="143"/>
      <c r="Y1134" s="143"/>
      <c r="Z1134" s="143"/>
    </row>
    <row r="1135" spans="1:26" ht="57.6">
      <c r="A1135" s="145" t="s">
        <v>725</v>
      </c>
      <c r="B1135" s="146" t="s">
        <v>128</v>
      </c>
      <c r="C1135" s="150" t="s">
        <v>2801</v>
      </c>
      <c r="D1135" s="143" t="s">
        <v>1874</v>
      </c>
      <c r="E1135" s="150" t="s">
        <v>2802</v>
      </c>
      <c r="F1135" s="150">
        <v>120</v>
      </c>
      <c r="G1135" s="150"/>
      <c r="H1135" s="150"/>
      <c r="I1135" s="150">
        <v>120</v>
      </c>
      <c r="J1135" s="150">
        <v>0</v>
      </c>
      <c r="K1135" s="150" t="s">
        <v>973</v>
      </c>
      <c r="L1135" s="151">
        <v>15</v>
      </c>
      <c r="M1135" s="150" t="s">
        <v>615</v>
      </c>
      <c r="N1135" s="151">
        <f t="shared" si="31"/>
        <v>1800</v>
      </c>
      <c r="O1135" s="152"/>
      <c r="P1135" s="143"/>
      <c r="Q1135" s="143"/>
      <c r="R1135" s="143"/>
      <c r="S1135" s="143"/>
      <c r="T1135" s="143"/>
      <c r="U1135" s="143"/>
      <c r="V1135" s="143"/>
      <c r="W1135" s="143"/>
      <c r="X1135" s="143"/>
      <c r="Y1135" s="143"/>
      <c r="Z1135" s="143"/>
    </row>
    <row r="1136" spans="1:26" ht="72">
      <c r="A1136" s="145" t="s">
        <v>981</v>
      </c>
      <c r="B1136" s="146" t="s">
        <v>158</v>
      </c>
      <c r="C1136" s="150" t="s">
        <v>982</v>
      </c>
      <c r="D1136" s="165" t="s">
        <v>2803</v>
      </c>
      <c r="E1136" s="150" t="s">
        <v>2804</v>
      </c>
      <c r="F1136" s="150"/>
      <c r="G1136" s="150"/>
      <c r="H1136" s="150">
        <v>6</v>
      </c>
      <c r="I1136" s="150">
        <v>6</v>
      </c>
      <c r="J1136" s="150">
        <v>6</v>
      </c>
      <c r="K1136" s="158" t="s">
        <v>684</v>
      </c>
      <c r="L1136" s="151">
        <v>300</v>
      </c>
      <c r="M1136" s="150" t="s">
        <v>615</v>
      </c>
      <c r="N1136" s="151">
        <f t="shared" si="31"/>
        <v>1800</v>
      </c>
      <c r="O1136" s="152"/>
      <c r="P1136" s="143"/>
      <c r="Q1136" s="143"/>
      <c r="R1136" s="143"/>
      <c r="S1136" s="143"/>
      <c r="T1136" s="143"/>
      <c r="U1136" s="143"/>
      <c r="V1136" s="143"/>
      <c r="W1136" s="143"/>
      <c r="X1136" s="143"/>
      <c r="Y1136" s="143"/>
      <c r="Z1136" s="143"/>
    </row>
    <row r="1137" spans="1:26" ht="57.6">
      <c r="A1137" s="145" t="s">
        <v>781</v>
      </c>
      <c r="B1137" s="146" t="s">
        <v>118</v>
      </c>
      <c r="C1137" s="150" t="s">
        <v>1815</v>
      </c>
      <c r="D1137" s="143" t="s">
        <v>2805</v>
      </c>
      <c r="E1137" s="150" t="s">
        <v>2806</v>
      </c>
      <c r="F1137" s="150"/>
      <c r="G1137" s="150"/>
      <c r="H1137" s="150"/>
      <c r="I1137" s="146">
        <v>0</v>
      </c>
      <c r="J1137" s="150"/>
      <c r="K1137" s="162" t="s">
        <v>684</v>
      </c>
      <c r="L1137" s="199">
        <v>2200000</v>
      </c>
      <c r="M1137" s="150" t="s">
        <v>785</v>
      </c>
      <c r="N1137" s="151">
        <f>I1137*L1137/(12240)</f>
        <v>0</v>
      </c>
      <c r="O1137" s="167"/>
      <c r="P1137" s="143"/>
      <c r="Q1137" s="143"/>
      <c r="R1137" s="143"/>
      <c r="S1137" s="143"/>
      <c r="T1137" s="143"/>
      <c r="U1137" s="143"/>
      <c r="V1137" s="143"/>
      <c r="W1137" s="143"/>
      <c r="X1137" s="143" t="s">
        <v>786</v>
      </c>
      <c r="Y1137" s="143"/>
      <c r="Z1137" s="143"/>
    </row>
    <row r="1138" spans="1:26">
      <c r="A1138" s="145" t="s">
        <v>700</v>
      </c>
      <c r="B1138" s="146" t="s">
        <v>124</v>
      </c>
      <c r="C1138" s="150" t="s">
        <v>715</v>
      </c>
      <c r="D1138" s="163" t="s">
        <v>2807</v>
      </c>
      <c r="E1138" s="150"/>
      <c r="F1138" s="150">
        <v>1</v>
      </c>
      <c r="G1138" s="150"/>
      <c r="H1138" s="150"/>
      <c r="I1138" s="164">
        <v>1</v>
      </c>
      <c r="J1138" s="164"/>
      <c r="K1138" s="165" t="s">
        <v>690</v>
      </c>
      <c r="L1138" s="151">
        <v>1779</v>
      </c>
      <c r="M1138" s="150" t="s">
        <v>615</v>
      </c>
      <c r="N1138" s="151">
        <f t="shared" ref="N1138:N1144" si="33">I1138*L1138</f>
        <v>1779</v>
      </c>
      <c r="O1138" s="152"/>
      <c r="P1138" s="143"/>
      <c r="Q1138" s="143"/>
      <c r="R1138" s="143"/>
      <c r="S1138" s="143"/>
      <c r="T1138" s="143"/>
      <c r="U1138" s="143"/>
      <c r="V1138" s="143"/>
      <c r="W1138" s="143"/>
      <c r="X1138" s="143" t="s">
        <v>717</v>
      </c>
      <c r="Y1138" s="143"/>
      <c r="Z1138" s="143"/>
    </row>
    <row r="1139" spans="1:26" ht="28.8">
      <c r="A1139" s="145" t="s">
        <v>744</v>
      </c>
      <c r="B1139" s="146" t="s">
        <v>138</v>
      </c>
      <c r="C1139" s="160" t="s">
        <v>2808</v>
      </c>
      <c r="D1139" s="184" t="s">
        <v>868</v>
      </c>
      <c r="E1139" s="145" t="s">
        <v>2809</v>
      </c>
      <c r="F1139" s="145"/>
      <c r="G1139" s="145">
        <v>2</v>
      </c>
      <c r="H1139" s="145"/>
      <c r="I1139" s="145">
        <v>2</v>
      </c>
      <c r="J1139" s="187">
        <v>0</v>
      </c>
      <c r="K1139" s="162" t="s">
        <v>870</v>
      </c>
      <c r="L1139" s="173">
        <v>850</v>
      </c>
      <c r="M1139" s="150" t="s">
        <v>615</v>
      </c>
      <c r="N1139" s="151">
        <f t="shared" si="33"/>
        <v>1700</v>
      </c>
      <c r="O1139" s="167" t="s">
        <v>723</v>
      </c>
      <c r="P1139" s="143"/>
      <c r="Q1139" s="143"/>
      <c r="R1139" s="143"/>
      <c r="S1139" s="143"/>
      <c r="T1139" s="143"/>
      <c r="U1139" s="143"/>
      <c r="V1139" s="143"/>
      <c r="W1139" s="143"/>
      <c r="X1139" s="143"/>
      <c r="Y1139" s="186">
        <f>J1139*L1139</f>
        <v>0</v>
      </c>
      <c r="Z1139" s="143"/>
    </row>
    <row r="1140" spans="1:26" ht="43.2">
      <c r="A1140" s="145" t="s">
        <v>744</v>
      </c>
      <c r="B1140" s="146" t="s">
        <v>138</v>
      </c>
      <c r="C1140" s="145" t="s">
        <v>2810</v>
      </c>
      <c r="D1140" s="184" t="s">
        <v>868</v>
      </c>
      <c r="E1140" s="145" t="s">
        <v>2786</v>
      </c>
      <c r="F1140" s="145"/>
      <c r="G1140" s="145">
        <v>2</v>
      </c>
      <c r="H1140" s="145"/>
      <c r="I1140" s="145">
        <v>2</v>
      </c>
      <c r="J1140" s="187">
        <v>0</v>
      </c>
      <c r="K1140" s="162" t="s">
        <v>870</v>
      </c>
      <c r="L1140" s="173">
        <v>850</v>
      </c>
      <c r="M1140" s="150" t="s">
        <v>615</v>
      </c>
      <c r="N1140" s="151">
        <f t="shared" si="33"/>
        <v>1700</v>
      </c>
      <c r="O1140" s="167" t="s">
        <v>723</v>
      </c>
      <c r="P1140" s="143"/>
      <c r="Q1140" s="143"/>
      <c r="R1140" s="143"/>
      <c r="S1140" s="143"/>
      <c r="T1140" s="143"/>
      <c r="U1140" s="143"/>
      <c r="V1140" s="143"/>
      <c r="W1140" s="143"/>
      <c r="X1140" s="143"/>
      <c r="Y1140" s="186">
        <f>J1140*L1140</f>
        <v>0</v>
      </c>
      <c r="Z1140" s="143"/>
    </row>
    <row r="1141" spans="1:26" ht="43.2">
      <c r="A1141" s="145" t="s">
        <v>744</v>
      </c>
      <c r="B1141" s="146" t="s">
        <v>138</v>
      </c>
      <c r="C1141" s="145" t="s">
        <v>2811</v>
      </c>
      <c r="D1141" s="184" t="s">
        <v>868</v>
      </c>
      <c r="E1141" s="145" t="s">
        <v>2786</v>
      </c>
      <c r="F1141" s="145"/>
      <c r="G1141" s="145">
        <v>2</v>
      </c>
      <c r="H1141" s="145"/>
      <c r="I1141" s="145">
        <v>2</v>
      </c>
      <c r="J1141" s="187">
        <v>0</v>
      </c>
      <c r="K1141" s="162" t="s">
        <v>870</v>
      </c>
      <c r="L1141" s="173">
        <v>850</v>
      </c>
      <c r="M1141" s="150" t="s">
        <v>615</v>
      </c>
      <c r="N1141" s="151">
        <f t="shared" si="33"/>
        <v>1700</v>
      </c>
      <c r="O1141" s="167" t="s">
        <v>723</v>
      </c>
      <c r="P1141" s="143"/>
      <c r="Q1141" s="143"/>
      <c r="R1141" s="143"/>
      <c r="S1141" s="143"/>
      <c r="T1141" s="143"/>
      <c r="U1141" s="143"/>
      <c r="V1141" s="143"/>
      <c r="W1141" s="143"/>
      <c r="X1141" s="143"/>
      <c r="Y1141" s="186">
        <f>J1141*L1141</f>
        <v>0</v>
      </c>
      <c r="Z1141" s="143"/>
    </row>
    <row r="1142" spans="1:26" ht="72">
      <c r="A1142" s="145" t="s">
        <v>718</v>
      </c>
      <c r="B1142" s="146" t="s">
        <v>128</v>
      </c>
      <c r="C1142" s="150" t="s">
        <v>2483</v>
      </c>
      <c r="D1142" s="166" t="s">
        <v>2812</v>
      </c>
      <c r="E1142" s="150" t="s">
        <v>2813</v>
      </c>
      <c r="F1142" s="150"/>
      <c r="G1142" s="150">
        <v>2</v>
      </c>
      <c r="H1142" s="150"/>
      <c r="I1142" s="149">
        <v>2</v>
      </c>
      <c r="J1142" s="149">
        <v>0</v>
      </c>
      <c r="K1142" s="150" t="s">
        <v>722</v>
      </c>
      <c r="L1142" s="151">
        <v>850</v>
      </c>
      <c r="M1142" s="150" t="s">
        <v>615</v>
      </c>
      <c r="N1142" s="151">
        <f t="shared" si="33"/>
        <v>1700</v>
      </c>
      <c r="O1142" s="167" t="s">
        <v>723</v>
      </c>
      <c r="P1142" s="143"/>
      <c r="Q1142" s="143"/>
      <c r="R1142" s="143"/>
      <c r="S1142" s="143"/>
      <c r="T1142" s="143"/>
      <c r="U1142" s="143"/>
      <c r="V1142" s="143"/>
      <c r="W1142" s="143"/>
      <c r="X1142" s="143"/>
      <c r="Y1142" s="143"/>
      <c r="Z1142" s="143"/>
    </row>
    <row r="1143" spans="1:26" ht="72">
      <c r="A1143" s="145" t="s">
        <v>718</v>
      </c>
      <c r="B1143" s="146" t="s">
        <v>128</v>
      </c>
      <c r="C1143" s="150" t="s">
        <v>2483</v>
      </c>
      <c r="D1143" s="166" t="s">
        <v>2814</v>
      </c>
      <c r="E1143" s="150" t="s">
        <v>2765</v>
      </c>
      <c r="F1143" s="150"/>
      <c r="G1143" s="150">
        <v>2</v>
      </c>
      <c r="H1143" s="150"/>
      <c r="I1143" s="149">
        <v>2</v>
      </c>
      <c r="J1143" s="149">
        <v>0</v>
      </c>
      <c r="K1143" s="150" t="s">
        <v>722</v>
      </c>
      <c r="L1143" s="151">
        <v>850</v>
      </c>
      <c r="M1143" s="150" t="s">
        <v>615</v>
      </c>
      <c r="N1143" s="151">
        <f t="shared" si="33"/>
        <v>1700</v>
      </c>
      <c r="O1143" s="167" t="s">
        <v>723</v>
      </c>
      <c r="P1143" s="143"/>
      <c r="Q1143" s="143"/>
      <c r="R1143" s="143"/>
      <c r="S1143" s="143"/>
      <c r="T1143" s="143"/>
      <c r="U1143" s="143"/>
      <c r="V1143" s="143"/>
      <c r="W1143" s="143"/>
      <c r="X1143" s="143"/>
      <c r="Y1143" s="143"/>
      <c r="Z1143" s="143"/>
    </row>
    <row r="1144" spans="1:26" ht="28.8">
      <c r="A1144" s="145" t="s">
        <v>744</v>
      </c>
      <c r="B1144" s="146" t="s">
        <v>138</v>
      </c>
      <c r="C1144" s="160" t="s">
        <v>2815</v>
      </c>
      <c r="D1144" s="184" t="s">
        <v>1031</v>
      </c>
      <c r="E1144" s="160" t="s">
        <v>2780</v>
      </c>
      <c r="F1144" s="160"/>
      <c r="G1144" s="160">
        <v>120</v>
      </c>
      <c r="H1144" s="160"/>
      <c r="I1144" s="160">
        <v>120</v>
      </c>
      <c r="J1144" s="213">
        <v>0</v>
      </c>
      <c r="K1144" s="162" t="s">
        <v>1033</v>
      </c>
      <c r="L1144" s="173">
        <v>14</v>
      </c>
      <c r="M1144" s="150" t="s">
        <v>615</v>
      </c>
      <c r="N1144" s="151">
        <f t="shared" si="33"/>
        <v>1680</v>
      </c>
      <c r="O1144" s="167" t="s">
        <v>723</v>
      </c>
      <c r="P1144" s="143"/>
      <c r="Q1144" s="143"/>
      <c r="R1144" s="143"/>
      <c r="S1144" s="143"/>
      <c r="T1144" s="143"/>
      <c r="U1144" s="143"/>
      <c r="V1144" s="143"/>
      <c r="W1144" s="143"/>
      <c r="X1144" s="143"/>
      <c r="Y1144" s="186">
        <f>J1144*L1144</f>
        <v>0</v>
      </c>
      <c r="Z1144" s="143"/>
    </row>
    <row r="1145" spans="1:26" ht="28.8">
      <c r="A1145" s="145" t="s">
        <v>781</v>
      </c>
      <c r="B1145" s="146" t="s">
        <v>118</v>
      </c>
      <c r="C1145" s="150" t="s">
        <v>782</v>
      </c>
      <c r="D1145" s="143" t="s">
        <v>2816</v>
      </c>
      <c r="E1145" s="150" t="s">
        <v>2817</v>
      </c>
      <c r="F1145" s="150"/>
      <c r="G1145" s="150">
        <v>20</v>
      </c>
      <c r="H1145" s="150"/>
      <c r="I1145" s="150">
        <v>20</v>
      </c>
      <c r="J1145" s="150">
        <v>0</v>
      </c>
      <c r="K1145" s="162" t="s">
        <v>684</v>
      </c>
      <c r="L1145" s="199">
        <v>1000000</v>
      </c>
      <c r="M1145" s="150" t="s">
        <v>785</v>
      </c>
      <c r="N1145" s="151">
        <f>I1145*L1145/(12240)</f>
        <v>1633.9869281045751</v>
      </c>
      <c r="O1145" s="152"/>
      <c r="P1145" s="143"/>
      <c r="Q1145" s="143"/>
      <c r="R1145" s="143"/>
      <c r="S1145" s="143"/>
      <c r="T1145" s="143"/>
      <c r="U1145" s="143"/>
      <c r="V1145" s="143"/>
      <c r="W1145" s="143"/>
      <c r="X1145" s="143"/>
      <c r="Y1145" s="143"/>
      <c r="Z1145" s="143"/>
    </row>
    <row r="1146" spans="1:26" ht="28.8">
      <c r="A1146" s="145" t="s">
        <v>781</v>
      </c>
      <c r="B1146" s="146" t="s">
        <v>118</v>
      </c>
      <c r="C1146" s="150" t="s">
        <v>1815</v>
      </c>
      <c r="D1146" s="143" t="s">
        <v>2818</v>
      </c>
      <c r="E1146" s="150" t="s">
        <v>2819</v>
      </c>
      <c r="F1146" s="150">
        <v>40</v>
      </c>
      <c r="G1146" s="150"/>
      <c r="H1146" s="150"/>
      <c r="I1146" s="150">
        <v>40</v>
      </c>
      <c r="J1146" s="150">
        <v>0</v>
      </c>
      <c r="K1146" s="162" t="s">
        <v>684</v>
      </c>
      <c r="L1146" s="199">
        <v>500000</v>
      </c>
      <c r="M1146" s="150" t="s">
        <v>785</v>
      </c>
      <c r="N1146" s="151">
        <f>I1146*L1146/(12240)</f>
        <v>1633.9869281045751</v>
      </c>
      <c r="O1146" s="167"/>
      <c r="P1146" s="143"/>
      <c r="Q1146" s="143"/>
      <c r="R1146" s="143"/>
      <c r="S1146" s="143"/>
      <c r="T1146" s="143"/>
      <c r="U1146" s="143"/>
      <c r="V1146" s="143"/>
      <c r="W1146" s="143"/>
      <c r="X1146" s="143"/>
      <c r="Y1146" s="143"/>
      <c r="Z1146" s="143"/>
    </row>
    <row r="1147" spans="1:26">
      <c r="A1147" s="145" t="s">
        <v>781</v>
      </c>
      <c r="B1147" s="146" t="s">
        <v>118</v>
      </c>
      <c r="C1147" s="150" t="s">
        <v>1815</v>
      </c>
      <c r="D1147" s="143" t="s">
        <v>2820</v>
      </c>
      <c r="E1147" s="150" t="s">
        <v>2821</v>
      </c>
      <c r="F1147" s="150">
        <v>20</v>
      </c>
      <c r="G1147" s="150"/>
      <c r="H1147" s="150"/>
      <c r="I1147" s="150">
        <v>20</v>
      </c>
      <c r="J1147" s="150">
        <v>0</v>
      </c>
      <c r="K1147" s="162" t="s">
        <v>684</v>
      </c>
      <c r="L1147" s="199">
        <v>1000000</v>
      </c>
      <c r="M1147" s="150" t="s">
        <v>785</v>
      </c>
      <c r="N1147" s="151">
        <f>I1147*L1147/(12240)</f>
        <v>1633.9869281045751</v>
      </c>
      <c r="O1147" s="167"/>
      <c r="P1147" s="143"/>
      <c r="Q1147" s="143"/>
      <c r="R1147" s="143"/>
      <c r="S1147" s="143"/>
      <c r="T1147" s="143"/>
      <c r="U1147" s="143"/>
      <c r="V1147" s="143"/>
      <c r="W1147" s="143"/>
      <c r="X1147" s="143"/>
      <c r="Y1147" s="143"/>
      <c r="Z1147" s="143"/>
    </row>
    <row r="1148" spans="1:26">
      <c r="A1148" s="145" t="s">
        <v>700</v>
      </c>
      <c r="B1148" s="146" t="s">
        <v>124</v>
      </c>
      <c r="C1148" s="150" t="s">
        <v>715</v>
      </c>
      <c r="D1148" s="163" t="s">
        <v>2822</v>
      </c>
      <c r="E1148" s="150"/>
      <c r="F1148" s="150">
        <v>1</v>
      </c>
      <c r="G1148" s="150"/>
      <c r="H1148" s="150"/>
      <c r="I1148" s="164">
        <v>1</v>
      </c>
      <c r="J1148" s="164"/>
      <c r="K1148" s="165" t="s">
        <v>690</v>
      </c>
      <c r="L1148" s="151">
        <v>1603</v>
      </c>
      <c r="M1148" s="150" t="s">
        <v>615</v>
      </c>
      <c r="N1148" s="151">
        <f t="shared" ref="N1148:N1176" si="34">I1148*L1148</f>
        <v>1603</v>
      </c>
      <c r="O1148" s="152"/>
      <c r="P1148" s="143"/>
      <c r="Q1148" s="143"/>
      <c r="R1148" s="143"/>
      <c r="S1148" s="143"/>
      <c r="T1148" s="143"/>
      <c r="U1148" s="143"/>
      <c r="V1148" s="143"/>
      <c r="W1148" s="143"/>
      <c r="X1148" s="143" t="s">
        <v>717</v>
      </c>
      <c r="Y1148" s="143"/>
      <c r="Z1148" s="143"/>
    </row>
    <row r="1149" spans="1:26" ht="100.8">
      <c r="A1149" s="145" t="s">
        <v>710</v>
      </c>
      <c r="B1149" s="146" t="s">
        <v>126</v>
      </c>
      <c r="C1149" s="145" t="s">
        <v>2823</v>
      </c>
      <c r="D1149" s="157" t="s">
        <v>2824</v>
      </c>
      <c r="E1149" s="145" t="s">
        <v>1060</v>
      </c>
      <c r="F1149" s="145">
        <v>4</v>
      </c>
      <c r="G1149" s="145"/>
      <c r="H1149" s="145"/>
      <c r="I1149" s="150">
        <v>4</v>
      </c>
      <c r="J1149" s="150">
        <v>0</v>
      </c>
      <c r="K1149" s="150" t="s">
        <v>845</v>
      </c>
      <c r="L1149" s="183">
        <v>400</v>
      </c>
      <c r="M1149" s="150" t="s">
        <v>615</v>
      </c>
      <c r="N1149" s="151">
        <f t="shared" si="34"/>
        <v>1600</v>
      </c>
      <c r="O1149" s="152"/>
      <c r="P1149" s="143"/>
      <c r="Q1149" s="143"/>
      <c r="R1149" s="143"/>
      <c r="S1149" s="143"/>
      <c r="T1149" s="143"/>
      <c r="U1149" s="143"/>
      <c r="V1149" s="143"/>
      <c r="W1149" s="143"/>
      <c r="X1149" s="143"/>
      <c r="Y1149" s="143"/>
      <c r="Z1149" s="143"/>
    </row>
    <row r="1150" spans="1:26" ht="100.8">
      <c r="A1150" s="145" t="s">
        <v>710</v>
      </c>
      <c r="B1150" s="146" t="s">
        <v>126</v>
      </c>
      <c r="C1150" s="145" t="s">
        <v>2825</v>
      </c>
      <c r="D1150" s="157" t="s">
        <v>2826</v>
      </c>
      <c r="E1150" s="145" t="s">
        <v>1060</v>
      </c>
      <c r="F1150" s="145">
        <v>4</v>
      </c>
      <c r="G1150" s="145"/>
      <c r="H1150" s="145"/>
      <c r="I1150" s="150">
        <v>4</v>
      </c>
      <c r="J1150" s="150">
        <v>0</v>
      </c>
      <c r="K1150" s="150" t="s">
        <v>845</v>
      </c>
      <c r="L1150" s="183">
        <v>400</v>
      </c>
      <c r="M1150" s="150" t="s">
        <v>615</v>
      </c>
      <c r="N1150" s="151">
        <f t="shared" si="34"/>
        <v>1600</v>
      </c>
      <c r="O1150" s="152"/>
      <c r="P1150" s="143"/>
      <c r="Q1150" s="143"/>
      <c r="R1150" s="143"/>
      <c r="S1150" s="143"/>
      <c r="T1150" s="143"/>
      <c r="U1150" s="143"/>
      <c r="V1150" s="143"/>
      <c r="W1150" s="143"/>
      <c r="X1150" s="143"/>
      <c r="Y1150" s="143"/>
      <c r="Z1150" s="143"/>
    </row>
    <row r="1151" spans="1:26" ht="100.8">
      <c r="A1151" s="145" t="s">
        <v>710</v>
      </c>
      <c r="B1151" s="146" t="s">
        <v>126</v>
      </c>
      <c r="C1151" s="145" t="s">
        <v>707</v>
      </c>
      <c r="D1151" s="157" t="s">
        <v>2827</v>
      </c>
      <c r="E1151" s="145" t="s">
        <v>1062</v>
      </c>
      <c r="F1151" s="145">
        <v>4</v>
      </c>
      <c r="G1151" s="145"/>
      <c r="H1151" s="145"/>
      <c r="I1151" s="150">
        <v>4</v>
      </c>
      <c r="J1151" s="150">
        <v>0</v>
      </c>
      <c r="K1151" s="150" t="s">
        <v>845</v>
      </c>
      <c r="L1151" s="183">
        <v>400</v>
      </c>
      <c r="M1151" s="150" t="s">
        <v>615</v>
      </c>
      <c r="N1151" s="151">
        <f t="shared" si="34"/>
        <v>1600</v>
      </c>
      <c r="O1151" s="152"/>
      <c r="P1151" s="143"/>
      <c r="Q1151" s="143"/>
      <c r="R1151" s="143"/>
      <c r="S1151" s="143"/>
      <c r="T1151" s="143"/>
      <c r="U1151" s="143"/>
      <c r="V1151" s="143"/>
      <c r="W1151" s="143"/>
      <c r="X1151" s="143"/>
      <c r="Y1151" s="143"/>
      <c r="Z1151" s="143"/>
    </row>
    <row r="1152" spans="1:26" ht="72">
      <c r="A1152" s="145" t="s">
        <v>710</v>
      </c>
      <c r="B1152" s="146" t="s">
        <v>126</v>
      </c>
      <c r="C1152" s="145" t="s">
        <v>2828</v>
      </c>
      <c r="D1152" s="157" t="s">
        <v>2829</v>
      </c>
      <c r="E1152" s="145" t="s">
        <v>2830</v>
      </c>
      <c r="F1152" s="145">
        <v>4</v>
      </c>
      <c r="G1152" s="145"/>
      <c r="H1152" s="145"/>
      <c r="I1152" s="150">
        <v>4</v>
      </c>
      <c r="J1152" s="150">
        <v>0</v>
      </c>
      <c r="K1152" s="150" t="s">
        <v>845</v>
      </c>
      <c r="L1152" s="183">
        <v>400</v>
      </c>
      <c r="M1152" s="150" t="s">
        <v>615</v>
      </c>
      <c r="N1152" s="151">
        <f t="shared" si="34"/>
        <v>1600</v>
      </c>
      <c r="O1152" s="152"/>
      <c r="P1152" s="143"/>
      <c r="Q1152" s="143"/>
      <c r="R1152" s="143"/>
      <c r="S1152" s="143"/>
      <c r="T1152" s="143"/>
      <c r="U1152" s="143"/>
      <c r="V1152" s="143"/>
      <c r="W1152" s="143"/>
      <c r="X1152" s="143"/>
      <c r="Y1152" s="143"/>
      <c r="Z1152" s="143"/>
    </row>
    <row r="1153" spans="1:26" ht="100.8">
      <c r="A1153" s="145" t="s">
        <v>710</v>
      </c>
      <c r="B1153" s="146" t="s">
        <v>126</v>
      </c>
      <c r="C1153" s="145" t="s">
        <v>2831</v>
      </c>
      <c r="D1153" s="157" t="s">
        <v>2832</v>
      </c>
      <c r="E1153" s="145" t="s">
        <v>1772</v>
      </c>
      <c r="F1153" s="145">
        <v>4</v>
      </c>
      <c r="G1153" s="145"/>
      <c r="H1153" s="145"/>
      <c r="I1153" s="150">
        <v>4</v>
      </c>
      <c r="J1153" s="150">
        <v>0</v>
      </c>
      <c r="K1153" s="150" t="s">
        <v>845</v>
      </c>
      <c r="L1153" s="183">
        <v>400</v>
      </c>
      <c r="M1153" s="150" t="s">
        <v>615</v>
      </c>
      <c r="N1153" s="151">
        <f t="shared" si="34"/>
        <v>1600</v>
      </c>
      <c r="O1153" s="152"/>
      <c r="P1153" s="143"/>
      <c r="Q1153" s="143"/>
      <c r="R1153" s="143"/>
      <c r="S1153" s="143"/>
      <c r="T1153" s="143"/>
      <c r="U1153" s="143"/>
      <c r="V1153" s="143"/>
      <c r="W1153" s="143"/>
      <c r="X1153" s="143"/>
      <c r="Y1153" s="143"/>
      <c r="Z1153" s="143"/>
    </row>
    <row r="1154" spans="1:26" ht="72">
      <c r="A1154" s="145" t="s">
        <v>710</v>
      </c>
      <c r="B1154" s="146" t="s">
        <v>126</v>
      </c>
      <c r="C1154" s="145" t="s">
        <v>707</v>
      </c>
      <c r="D1154" s="157" t="s">
        <v>2833</v>
      </c>
      <c r="E1154" s="145" t="s">
        <v>844</v>
      </c>
      <c r="F1154" s="145">
        <v>4</v>
      </c>
      <c r="G1154" s="145"/>
      <c r="H1154" s="145"/>
      <c r="I1154" s="150">
        <v>4</v>
      </c>
      <c r="J1154" s="150">
        <v>0</v>
      </c>
      <c r="K1154" s="150" t="s">
        <v>845</v>
      </c>
      <c r="L1154" s="183">
        <v>400</v>
      </c>
      <c r="M1154" s="150" t="s">
        <v>615</v>
      </c>
      <c r="N1154" s="151">
        <f t="shared" si="34"/>
        <v>1600</v>
      </c>
      <c r="O1154" s="152"/>
      <c r="P1154" s="143"/>
      <c r="Q1154" s="143"/>
      <c r="R1154" s="143"/>
      <c r="S1154" s="143"/>
      <c r="T1154" s="143"/>
      <c r="U1154" s="143"/>
      <c r="V1154" s="143"/>
      <c r="W1154" s="143"/>
      <c r="X1154" s="143"/>
      <c r="Y1154" s="143"/>
      <c r="Z1154" s="143"/>
    </row>
    <row r="1155" spans="1:26" ht="28.8">
      <c r="A1155" s="145" t="s">
        <v>781</v>
      </c>
      <c r="B1155" s="146" t="s">
        <v>118</v>
      </c>
      <c r="C1155" s="150"/>
      <c r="D1155" s="157" t="s">
        <v>2834</v>
      </c>
      <c r="E1155" s="145" t="s">
        <v>2835</v>
      </c>
      <c r="F1155" s="145">
        <v>2</v>
      </c>
      <c r="G1155" s="145"/>
      <c r="H1155" s="145"/>
      <c r="I1155" s="145">
        <v>2</v>
      </c>
      <c r="J1155" s="145"/>
      <c r="K1155" s="145" t="s">
        <v>684</v>
      </c>
      <c r="L1155" s="183">
        <v>800</v>
      </c>
      <c r="M1155" s="150" t="s">
        <v>615</v>
      </c>
      <c r="N1155" s="151">
        <f t="shared" si="34"/>
        <v>1600</v>
      </c>
      <c r="O1155" s="167"/>
      <c r="P1155" s="143"/>
      <c r="Q1155" s="143"/>
      <c r="R1155" s="143"/>
      <c r="S1155" s="143"/>
      <c r="T1155" s="143"/>
      <c r="U1155" s="143"/>
      <c r="V1155" s="143"/>
      <c r="W1155" s="143"/>
      <c r="X1155" s="143" t="s">
        <v>2664</v>
      </c>
      <c r="Y1155" s="143"/>
      <c r="Z1155" s="143"/>
    </row>
    <row r="1156" spans="1:26" ht="230.4">
      <c r="A1156" s="145" t="s">
        <v>781</v>
      </c>
      <c r="B1156" s="146" t="s">
        <v>118</v>
      </c>
      <c r="C1156" s="150" t="s">
        <v>2170</v>
      </c>
      <c r="D1156" s="175" t="s">
        <v>2836</v>
      </c>
      <c r="E1156" s="150" t="s">
        <v>2837</v>
      </c>
      <c r="F1156" s="150">
        <v>80</v>
      </c>
      <c r="G1156" s="150"/>
      <c r="H1156" s="150"/>
      <c r="I1156" s="150">
        <v>80</v>
      </c>
      <c r="J1156" s="150"/>
      <c r="K1156" s="165" t="s">
        <v>690</v>
      </c>
      <c r="L1156" s="183">
        <v>20</v>
      </c>
      <c r="M1156" s="150" t="s">
        <v>615</v>
      </c>
      <c r="N1156" s="151">
        <f t="shared" si="34"/>
        <v>1600</v>
      </c>
      <c r="O1156" s="152"/>
      <c r="P1156" s="143"/>
      <c r="Q1156" s="143"/>
      <c r="R1156" s="143"/>
      <c r="S1156" s="143"/>
      <c r="T1156" s="143"/>
      <c r="U1156" s="143"/>
      <c r="V1156" s="143"/>
      <c r="W1156" s="143"/>
      <c r="X1156" s="143" t="s">
        <v>2173</v>
      </c>
      <c r="Y1156" s="143"/>
      <c r="Z1156" s="143"/>
    </row>
    <row r="1157" spans="1:26" ht="100.8">
      <c r="A1157" s="145" t="s">
        <v>700</v>
      </c>
      <c r="B1157" s="146" t="s">
        <v>124</v>
      </c>
      <c r="C1157" s="145" t="s">
        <v>2838</v>
      </c>
      <c r="D1157" s="157" t="s">
        <v>2839</v>
      </c>
      <c r="E1157" s="145" t="s">
        <v>2840</v>
      </c>
      <c r="F1157" s="145">
        <v>2</v>
      </c>
      <c r="G1157" s="145"/>
      <c r="H1157" s="145"/>
      <c r="I1157" s="150">
        <v>2</v>
      </c>
      <c r="J1157" s="150">
        <v>0</v>
      </c>
      <c r="K1157" s="158" t="s">
        <v>684</v>
      </c>
      <c r="L1157" s="151">
        <v>800</v>
      </c>
      <c r="M1157" s="150" t="s">
        <v>615</v>
      </c>
      <c r="N1157" s="151">
        <f t="shared" si="34"/>
        <v>1600</v>
      </c>
      <c r="O1157" s="152"/>
      <c r="P1157" s="143"/>
      <c r="Q1157" s="143"/>
      <c r="R1157" s="143"/>
      <c r="S1157" s="143"/>
      <c r="T1157" s="143"/>
      <c r="U1157" s="143"/>
      <c r="V1157" s="143"/>
      <c r="W1157" s="143"/>
      <c r="X1157" s="143"/>
      <c r="Y1157" s="143"/>
      <c r="Z1157" s="143"/>
    </row>
    <row r="1158" spans="1:26">
      <c r="A1158" s="145" t="s">
        <v>832</v>
      </c>
      <c r="B1158" s="146" t="s">
        <v>128</v>
      </c>
      <c r="C1158" s="150" t="s">
        <v>833</v>
      </c>
      <c r="D1158" s="166" t="s">
        <v>1651</v>
      </c>
      <c r="E1158" s="160" t="s">
        <v>2841</v>
      </c>
      <c r="F1158" s="160"/>
      <c r="G1158" s="160">
        <v>2</v>
      </c>
      <c r="H1158" s="160"/>
      <c r="I1158" s="189">
        <v>2</v>
      </c>
      <c r="J1158" s="145">
        <v>0</v>
      </c>
      <c r="K1158" s="158" t="s">
        <v>684</v>
      </c>
      <c r="L1158" s="151">
        <v>800</v>
      </c>
      <c r="M1158" s="150" t="s">
        <v>615</v>
      </c>
      <c r="N1158" s="151">
        <f t="shared" si="34"/>
        <v>1600</v>
      </c>
      <c r="O1158" s="167" t="s">
        <v>723</v>
      </c>
      <c r="P1158" s="143"/>
      <c r="Q1158" s="143"/>
      <c r="R1158" s="143"/>
      <c r="S1158" s="143"/>
      <c r="T1158" s="143"/>
      <c r="U1158" s="143"/>
      <c r="V1158" s="143"/>
      <c r="W1158" s="143"/>
      <c r="X1158" s="143"/>
      <c r="Y1158" s="143"/>
      <c r="Z1158" s="143"/>
    </row>
    <row r="1159" spans="1:26">
      <c r="A1159" s="145" t="s">
        <v>832</v>
      </c>
      <c r="B1159" s="146" t="s">
        <v>128</v>
      </c>
      <c r="C1159" s="150" t="s">
        <v>833</v>
      </c>
      <c r="D1159" s="166" t="s">
        <v>2842</v>
      </c>
      <c r="E1159" s="160" t="s">
        <v>2843</v>
      </c>
      <c r="F1159" s="160"/>
      <c r="G1159" s="160">
        <v>2</v>
      </c>
      <c r="H1159" s="160"/>
      <c r="I1159" s="189">
        <v>2</v>
      </c>
      <c r="J1159" s="145">
        <v>0</v>
      </c>
      <c r="K1159" s="158" t="s">
        <v>684</v>
      </c>
      <c r="L1159" s="151">
        <v>800</v>
      </c>
      <c r="M1159" s="150" t="s">
        <v>615</v>
      </c>
      <c r="N1159" s="151">
        <f t="shared" si="34"/>
        <v>1600</v>
      </c>
      <c r="O1159" s="167" t="s">
        <v>723</v>
      </c>
      <c r="P1159" s="143"/>
      <c r="Q1159" s="143"/>
      <c r="R1159" s="143"/>
      <c r="S1159" s="143"/>
      <c r="T1159" s="143"/>
      <c r="U1159" s="143"/>
      <c r="V1159" s="143"/>
      <c r="W1159" s="143"/>
      <c r="X1159" s="143"/>
      <c r="Y1159" s="143"/>
      <c r="Z1159" s="143"/>
    </row>
    <row r="1160" spans="1:26">
      <c r="A1160" s="145" t="s">
        <v>832</v>
      </c>
      <c r="B1160" s="146" t="s">
        <v>128</v>
      </c>
      <c r="C1160" s="150" t="s">
        <v>833</v>
      </c>
      <c r="D1160" s="215" t="s">
        <v>1651</v>
      </c>
      <c r="E1160" s="216" t="s">
        <v>2844</v>
      </c>
      <c r="F1160" s="216"/>
      <c r="G1160" s="216">
        <v>2</v>
      </c>
      <c r="H1160" s="216"/>
      <c r="I1160" s="216">
        <v>2</v>
      </c>
      <c r="J1160" s="145">
        <v>0</v>
      </c>
      <c r="K1160" s="158" t="s">
        <v>684</v>
      </c>
      <c r="L1160" s="151">
        <v>800</v>
      </c>
      <c r="M1160" s="150" t="s">
        <v>615</v>
      </c>
      <c r="N1160" s="151">
        <f t="shared" si="34"/>
        <v>1600</v>
      </c>
      <c r="O1160" s="167" t="s">
        <v>723</v>
      </c>
      <c r="P1160" s="143"/>
      <c r="Q1160" s="143"/>
      <c r="R1160" s="143"/>
      <c r="S1160" s="143"/>
      <c r="T1160" s="143"/>
      <c r="U1160" s="143"/>
      <c r="V1160" s="143"/>
      <c r="W1160" s="143"/>
      <c r="X1160" s="143"/>
      <c r="Y1160" s="143"/>
      <c r="Z1160" s="143"/>
    </row>
    <row r="1161" spans="1:26">
      <c r="A1161" s="145" t="s">
        <v>832</v>
      </c>
      <c r="B1161" s="146" t="s">
        <v>128</v>
      </c>
      <c r="C1161" s="150" t="s">
        <v>833</v>
      </c>
      <c r="D1161" s="166" t="s">
        <v>2845</v>
      </c>
      <c r="E1161" s="160" t="s">
        <v>2846</v>
      </c>
      <c r="F1161" s="160"/>
      <c r="G1161" s="160">
        <v>2</v>
      </c>
      <c r="H1161" s="160"/>
      <c r="I1161" s="217">
        <v>2</v>
      </c>
      <c r="J1161" s="145">
        <v>0</v>
      </c>
      <c r="K1161" s="158" t="s">
        <v>684</v>
      </c>
      <c r="L1161" s="151">
        <v>800</v>
      </c>
      <c r="M1161" s="150" t="s">
        <v>615</v>
      </c>
      <c r="N1161" s="151">
        <f t="shared" si="34"/>
        <v>1600</v>
      </c>
      <c r="O1161" s="167" t="s">
        <v>723</v>
      </c>
      <c r="P1161" s="143"/>
      <c r="Q1161" s="143"/>
      <c r="R1161" s="143"/>
      <c r="S1161" s="143"/>
      <c r="T1161" s="143"/>
      <c r="U1161" s="143"/>
      <c r="V1161" s="143"/>
      <c r="W1161" s="143"/>
      <c r="X1161" s="143"/>
      <c r="Y1161" s="143"/>
      <c r="Z1161" s="143"/>
    </row>
    <row r="1162" spans="1:26">
      <c r="A1162" s="145" t="s">
        <v>832</v>
      </c>
      <c r="B1162" s="146" t="s">
        <v>128</v>
      </c>
      <c r="C1162" s="150" t="s">
        <v>833</v>
      </c>
      <c r="D1162" s="166" t="s">
        <v>1449</v>
      </c>
      <c r="E1162" s="160" t="s">
        <v>2847</v>
      </c>
      <c r="F1162" s="160"/>
      <c r="G1162" s="160">
        <v>2</v>
      </c>
      <c r="H1162" s="160"/>
      <c r="I1162" s="149">
        <v>2</v>
      </c>
      <c r="J1162" s="145">
        <v>0</v>
      </c>
      <c r="K1162" s="158" t="s">
        <v>684</v>
      </c>
      <c r="L1162" s="151">
        <v>800</v>
      </c>
      <c r="M1162" s="150" t="s">
        <v>615</v>
      </c>
      <c r="N1162" s="151">
        <f t="shared" si="34"/>
        <v>1600</v>
      </c>
      <c r="O1162" s="167" t="s">
        <v>723</v>
      </c>
      <c r="P1162" s="143"/>
      <c r="Q1162" s="143"/>
      <c r="R1162" s="143"/>
      <c r="S1162" s="143"/>
      <c r="T1162" s="143"/>
      <c r="U1162" s="143"/>
      <c r="V1162" s="143"/>
      <c r="W1162" s="143"/>
      <c r="X1162" s="143"/>
      <c r="Y1162" s="143"/>
      <c r="Z1162" s="143"/>
    </row>
    <row r="1163" spans="1:26" ht="43.2">
      <c r="A1163" s="145" t="s">
        <v>744</v>
      </c>
      <c r="B1163" s="146" t="s">
        <v>138</v>
      </c>
      <c r="C1163" s="145" t="s">
        <v>2848</v>
      </c>
      <c r="D1163" s="184" t="s">
        <v>868</v>
      </c>
      <c r="E1163" s="145" t="s">
        <v>2849</v>
      </c>
      <c r="F1163" s="145"/>
      <c r="G1163" s="145">
        <v>2</v>
      </c>
      <c r="H1163" s="145"/>
      <c r="I1163" s="145">
        <v>2</v>
      </c>
      <c r="J1163" s="187">
        <v>0</v>
      </c>
      <c r="K1163" s="162" t="s">
        <v>870</v>
      </c>
      <c r="L1163" s="173">
        <v>800</v>
      </c>
      <c r="M1163" s="150" t="s">
        <v>615</v>
      </c>
      <c r="N1163" s="151">
        <f t="shared" si="34"/>
        <v>1600</v>
      </c>
      <c r="O1163" s="167" t="s">
        <v>723</v>
      </c>
      <c r="P1163" s="143"/>
      <c r="Q1163" s="143"/>
      <c r="R1163" s="143"/>
      <c r="S1163" s="143"/>
      <c r="T1163" s="143"/>
      <c r="U1163" s="143"/>
      <c r="V1163" s="143"/>
      <c r="W1163" s="143"/>
      <c r="X1163" s="143"/>
      <c r="Y1163" s="186">
        <f t="shared" ref="Y1163:Y1171" si="35">J1163*L1163</f>
        <v>0</v>
      </c>
      <c r="Z1163" s="143"/>
    </row>
    <row r="1164" spans="1:26" ht="28.8">
      <c r="A1164" s="145" t="s">
        <v>744</v>
      </c>
      <c r="B1164" s="146" t="s">
        <v>138</v>
      </c>
      <c r="C1164" s="145" t="s">
        <v>2850</v>
      </c>
      <c r="D1164" s="184" t="s">
        <v>868</v>
      </c>
      <c r="E1164" s="145" t="s">
        <v>1154</v>
      </c>
      <c r="F1164" s="145"/>
      <c r="G1164" s="145">
        <v>2</v>
      </c>
      <c r="H1164" s="145"/>
      <c r="I1164" s="145">
        <v>2</v>
      </c>
      <c r="J1164" s="187">
        <v>0</v>
      </c>
      <c r="K1164" s="162" t="s">
        <v>870</v>
      </c>
      <c r="L1164" s="173">
        <v>800</v>
      </c>
      <c r="M1164" s="150" t="s">
        <v>615</v>
      </c>
      <c r="N1164" s="151">
        <f t="shared" si="34"/>
        <v>1600</v>
      </c>
      <c r="O1164" s="167" t="s">
        <v>723</v>
      </c>
      <c r="P1164" s="143"/>
      <c r="Q1164" s="143"/>
      <c r="R1164" s="143"/>
      <c r="S1164" s="143"/>
      <c r="T1164" s="143"/>
      <c r="U1164" s="143"/>
      <c r="V1164" s="143"/>
      <c r="W1164" s="143"/>
      <c r="X1164" s="143"/>
      <c r="Y1164" s="186">
        <f t="shared" si="35"/>
        <v>0</v>
      </c>
      <c r="Z1164" s="143"/>
    </row>
    <row r="1165" spans="1:26" ht="43.2">
      <c r="A1165" s="145" t="s">
        <v>744</v>
      </c>
      <c r="B1165" s="146" t="s">
        <v>138</v>
      </c>
      <c r="C1165" s="145" t="s">
        <v>2851</v>
      </c>
      <c r="D1165" s="184" t="s">
        <v>868</v>
      </c>
      <c r="E1165" s="145" t="s">
        <v>2852</v>
      </c>
      <c r="F1165" s="145"/>
      <c r="G1165" s="145">
        <v>2</v>
      </c>
      <c r="H1165" s="145"/>
      <c r="I1165" s="145">
        <v>2</v>
      </c>
      <c r="J1165" s="187">
        <v>0</v>
      </c>
      <c r="K1165" s="162" t="s">
        <v>870</v>
      </c>
      <c r="L1165" s="173">
        <v>800</v>
      </c>
      <c r="M1165" s="150" t="s">
        <v>615</v>
      </c>
      <c r="N1165" s="151">
        <f t="shared" si="34"/>
        <v>1600</v>
      </c>
      <c r="O1165" s="167" t="s">
        <v>723</v>
      </c>
      <c r="P1165" s="143"/>
      <c r="Q1165" s="143"/>
      <c r="R1165" s="143"/>
      <c r="S1165" s="143"/>
      <c r="T1165" s="143"/>
      <c r="U1165" s="143"/>
      <c r="V1165" s="143"/>
      <c r="W1165" s="143"/>
      <c r="X1165" s="143"/>
      <c r="Y1165" s="186">
        <f t="shared" si="35"/>
        <v>0</v>
      </c>
      <c r="Z1165" s="143"/>
    </row>
    <row r="1166" spans="1:26" ht="43.2">
      <c r="A1166" s="145" t="s">
        <v>744</v>
      </c>
      <c r="B1166" s="146" t="s">
        <v>138</v>
      </c>
      <c r="C1166" s="145" t="s">
        <v>2853</v>
      </c>
      <c r="D1166" s="184" t="s">
        <v>868</v>
      </c>
      <c r="E1166" s="160" t="s">
        <v>2854</v>
      </c>
      <c r="F1166" s="160"/>
      <c r="G1166" s="160">
        <v>2</v>
      </c>
      <c r="H1166" s="160"/>
      <c r="I1166" s="145">
        <v>2</v>
      </c>
      <c r="J1166" s="187">
        <v>0</v>
      </c>
      <c r="K1166" s="162" t="s">
        <v>870</v>
      </c>
      <c r="L1166" s="173">
        <v>800</v>
      </c>
      <c r="M1166" s="150" t="s">
        <v>615</v>
      </c>
      <c r="N1166" s="151">
        <f t="shared" si="34"/>
        <v>1600</v>
      </c>
      <c r="O1166" s="167" t="s">
        <v>723</v>
      </c>
      <c r="P1166" s="143"/>
      <c r="Q1166" s="143"/>
      <c r="R1166" s="143"/>
      <c r="S1166" s="143"/>
      <c r="T1166" s="143"/>
      <c r="U1166" s="143"/>
      <c r="V1166" s="143"/>
      <c r="W1166" s="143"/>
      <c r="X1166" s="143"/>
      <c r="Y1166" s="186">
        <f t="shared" si="35"/>
        <v>0</v>
      </c>
      <c r="Z1166" s="143"/>
    </row>
    <row r="1167" spans="1:26" ht="43.2">
      <c r="A1167" s="145" t="s">
        <v>744</v>
      </c>
      <c r="B1167" s="146" t="s">
        <v>138</v>
      </c>
      <c r="C1167" s="160" t="s">
        <v>2855</v>
      </c>
      <c r="D1167" s="184" t="s">
        <v>868</v>
      </c>
      <c r="E1167" s="145" t="s">
        <v>2856</v>
      </c>
      <c r="F1167" s="145"/>
      <c r="G1167" s="145">
        <v>2</v>
      </c>
      <c r="H1167" s="145"/>
      <c r="I1167" s="145">
        <v>2</v>
      </c>
      <c r="J1167" s="187">
        <v>1</v>
      </c>
      <c r="K1167" s="162" t="s">
        <v>870</v>
      </c>
      <c r="L1167" s="173">
        <v>800</v>
      </c>
      <c r="M1167" s="150" t="s">
        <v>615</v>
      </c>
      <c r="N1167" s="151">
        <f t="shared" si="34"/>
        <v>1600</v>
      </c>
      <c r="O1167" s="167" t="s">
        <v>723</v>
      </c>
      <c r="P1167" s="143"/>
      <c r="Q1167" s="143"/>
      <c r="R1167" s="143"/>
      <c r="S1167" s="143"/>
      <c r="T1167" s="143"/>
      <c r="U1167" s="143"/>
      <c r="V1167" s="143"/>
      <c r="W1167" s="143"/>
      <c r="X1167" s="143"/>
      <c r="Y1167" s="186">
        <f t="shared" si="35"/>
        <v>800</v>
      </c>
      <c r="Z1167" s="143"/>
    </row>
    <row r="1168" spans="1:26" ht="43.2">
      <c r="A1168" s="145" t="s">
        <v>744</v>
      </c>
      <c r="B1168" s="146" t="s">
        <v>138</v>
      </c>
      <c r="C1168" s="145" t="s">
        <v>2857</v>
      </c>
      <c r="D1168" s="184" t="s">
        <v>868</v>
      </c>
      <c r="E1168" s="145" t="s">
        <v>2275</v>
      </c>
      <c r="F1168" s="145"/>
      <c r="G1168" s="145">
        <v>2</v>
      </c>
      <c r="H1168" s="145"/>
      <c r="I1168" s="145">
        <v>2</v>
      </c>
      <c r="J1168" s="187">
        <v>0</v>
      </c>
      <c r="K1168" s="162" t="s">
        <v>870</v>
      </c>
      <c r="L1168" s="173">
        <v>800</v>
      </c>
      <c r="M1168" s="150" t="s">
        <v>615</v>
      </c>
      <c r="N1168" s="151">
        <f t="shared" si="34"/>
        <v>1600</v>
      </c>
      <c r="O1168" s="167" t="s">
        <v>723</v>
      </c>
      <c r="P1168" s="143"/>
      <c r="Q1168" s="143"/>
      <c r="R1168" s="143"/>
      <c r="S1168" s="143"/>
      <c r="T1168" s="143"/>
      <c r="U1168" s="143"/>
      <c r="V1168" s="143"/>
      <c r="W1168" s="143"/>
      <c r="X1168" s="143"/>
      <c r="Y1168" s="186">
        <f t="shared" si="35"/>
        <v>0</v>
      </c>
      <c r="Z1168" s="143"/>
    </row>
    <row r="1169" spans="1:26" ht="57.6">
      <c r="A1169" s="145" t="s">
        <v>744</v>
      </c>
      <c r="B1169" s="146" t="s">
        <v>138</v>
      </c>
      <c r="C1169" s="145" t="s">
        <v>2858</v>
      </c>
      <c r="D1169" s="184" t="s">
        <v>868</v>
      </c>
      <c r="E1169" s="145" t="s">
        <v>2724</v>
      </c>
      <c r="F1169" s="145"/>
      <c r="G1169" s="145">
        <v>2</v>
      </c>
      <c r="H1169" s="145"/>
      <c r="I1169" s="145">
        <v>2</v>
      </c>
      <c r="J1169" s="187">
        <v>0</v>
      </c>
      <c r="K1169" s="162" t="s">
        <v>870</v>
      </c>
      <c r="L1169" s="173">
        <v>800</v>
      </c>
      <c r="M1169" s="150" t="s">
        <v>615</v>
      </c>
      <c r="N1169" s="151">
        <f t="shared" si="34"/>
        <v>1600</v>
      </c>
      <c r="O1169" s="167" t="s">
        <v>723</v>
      </c>
      <c r="P1169" s="143"/>
      <c r="Q1169" s="143"/>
      <c r="R1169" s="143"/>
      <c r="S1169" s="143"/>
      <c r="T1169" s="143"/>
      <c r="U1169" s="143"/>
      <c r="V1169" s="143"/>
      <c r="W1169" s="143"/>
      <c r="X1169" s="143"/>
      <c r="Y1169" s="186">
        <f t="shared" si="35"/>
        <v>0</v>
      </c>
      <c r="Z1169" s="143"/>
    </row>
    <row r="1170" spans="1:26" ht="43.2">
      <c r="A1170" s="145" t="s">
        <v>744</v>
      </c>
      <c r="B1170" s="146" t="s">
        <v>138</v>
      </c>
      <c r="C1170" s="145" t="s">
        <v>2859</v>
      </c>
      <c r="D1170" s="184" t="s">
        <v>868</v>
      </c>
      <c r="E1170" s="145" t="s">
        <v>2786</v>
      </c>
      <c r="F1170" s="145"/>
      <c r="G1170" s="145">
        <v>2</v>
      </c>
      <c r="H1170" s="145"/>
      <c r="I1170" s="145">
        <v>2</v>
      </c>
      <c r="J1170" s="187">
        <v>0</v>
      </c>
      <c r="K1170" s="162" t="s">
        <v>870</v>
      </c>
      <c r="L1170" s="173">
        <v>800</v>
      </c>
      <c r="M1170" s="150" t="s">
        <v>615</v>
      </c>
      <c r="N1170" s="151">
        <f t="shared" si="34"/>
        <v>1600</v>
      </c>
      <c r="O1170" s="167" t="s">
        <v>723</v>
      </c>
      <c r="P1170" s="143"/>
      <c r="Q1170" s="143"/>
      <c r="R1170" s="143"/>
      <c r="S1170" s="143"/>
      <c r="T1170" s="143"/>
      <c r="U1170" s="143"/>
      <c r="V1170" s="143"/>
      <c r="W1170" s="143"/>
      <c r="X1170" s="143"/>
      <c r="Y1170" s="186">
        <f t="shared" si="35"/>
        <v>0</v>
      </c>
      <c r="Z1170" s="143"/>
    </row>
    <row r="1171" spans="1:26" ht="43.2">
      <c r="A1171" s="145" t="s">
        <v>744</v>
      </c>
      <c r="B1171" s="146" t="s">
        <v>138</v>
      </c>
      <c r="C1171" s="145" t="s">
        <v>2860</v>
      </c>
      <c r="D1171" s="184" t="s">
        <v>868</v>
      </c>
      <c r="E1171" s="145" t="s">
        <v>2861</v>
      </c>
      <c r="F1171" s="145"/>
      <c r="G1171" s="145">
        <v>2</v>
      </c>
      <c r="H1171" s="145"/>
      <c r="I1171" s="150">
        <v>2</v>
      </c>
      <c r="J1171" s="187">
        <v>0</v>
      </c>
      <c r="K1171" s="162" t="s">
        <v>870</v>
      </c>
      <c r="L1171" s="173">
        <v>800</v>
      </c>
      <c r="M1171" s="150" t="s">
        <v>615</v>
      </c>
      <c r="N1171" s="151">
        <f t="shared" si="34"/>
        <v>1600</v>
      </c>
      <c r="O1171" s="167" t="s">
        <v>723</v>
      </c>
      <c r="P1171" s="143"/>
      <c r="Q1171" s="143"/>
      <c r="R1171" s="143"/>
      <c r="S1171" s="143"/>
      <c r="T1171" s="143"/>
      <c r="U1171" s="143"/>
      <c r="V1171" s="143"/>
      <c r="W1171" s="143"/>
      <c r="X1171" s="143"/>
      <c r="Y1171" s="186">
        <f t="shared" si="35"/>
        <v>0</v>
      </c>
      <c r="Z1171" s="143"/>
    </row>
    <row r="1172" spans="1:26" ht="43.2">
      <c r="A1172" s="150" t="s">
        <v>744</v>
      </c>
      <c r="B1172" s="146" t="s">
        <v>138</v>
      </c>
      <c r="C1172" s="150" t="s">
        <v>795</v>
      </c>
      <c r="D1172" s="192" t="s">
        <v>2862</v>
      </c>
      <c r="E1172" s="150" t="s">
        <v>2863</v>
      </c>
      <c r="F1172" s="150">
        <v>4</v>
      </c>
      <c r="G1172" s="150"/>
      <c r="H1172" s="150"/>
      <c r="I1172" s="150">
        <v>4</v>
      </c>
      <c r="J1172" s="150"/>
      <c r="K1172" s="162" t="s">
        <v>690</v>
      </c>
      <c r="L1172" s="151">
        <v>400</v>
      </c>
      <c r="M1172" s="150" t="s">
        <v>615</v>
      </c>
      <c r="N1172" s="151">
        <f t="shared" si="34"/>
        <v>1600</v>
      </c>
      <c r="O1172" s="152"/>
      <c r="P1172" s="143"/>
      <c r="Q1172" s="143"/>
      <c r="R1172" s="143"/>
      <c r="S1172" s="143"/>
      <c r="T1172" s="143"/>
      <c r="U1172" s="143"/>
      <c r="V1172" s="143"/>
      <c r="W1172" s="143"/>
      <c r="X1172" s="143" t="s">
        <v>798</v>
      </c>
      <c r="Y1172" s="143"/>
      <c r="Z1172" s="143"/>
    </row>
    <row r="1173" spans="1:26" ht="57.6">
      <c r="A1173" s="145" t="s">
        <v>718</v>
      </c>
      <c r="B1173" s="146" t="s">
        <v>128</v>
      </c>
      <c r="C1173" s="150" t="s">
        <v>1146</v>
      </c>
      <c r="D1173" s="143" t="s">
        <v>1747</v>
      </c>
      <c r="E1173" s="150" t="s">
        <v>756</v>
      </c>
      <c r="F1173" s="150"/>
      <c r="G1173" s="150">
        <v>16</v>
      </c>
      <c r="H1173" s="150"/>
      <c r="I1173" s="150">
        <v>16</v>
      </c>
      <c r="J1173" s="150">
        <v>0</v>
      </c>
      <c r="K1173" s="150" t="s">
        <v>722</v>
      </c>
      <c r="L1173" s="151">
        <v>100</v>
      </c>
      <c r="M1173" s="150" t="s">
        <v>615</v>
      </c>
      <c r="N1173" s="151">
        <f t="shared" si="34"/>
        <v>1600</v>
      </c>
      <c r="O1173" s="167" t="s">
        <v>723</v>
      </c>
      <c r="P1173" s="143"/>
      <c r="Q1173" s="143"/>
      <c r="R1173" s="143"/>
      <c r="S1173" s="143"/>
      <c r="T1173" s="143"/>
      <c r="U1173" s="143"/>
      <c r="V1173" s="143"/>
      <c r="W1173" s="143"/>
      <c r="X1173" s="143"/>
      <c r="Y1173" s="143"/>
      <c r="Z1173" s="143"/>
    </row>
    <row r="1174" spans="1:26" ht="28.8">
      <c r="A1174" s="145" t="s">
        <v>680</v>
      </c>
      <c r="B1174" s="146" t="s">
        <v>138</v>
      </c>
      <c r="C1174" s="150" t="s">
        <v>696</v>
      </c>
      <c r="D1174" s="157" t="s">
        <v>2864</v>
      </c>
      <c r="E1174" s="145" t="s">
        <v>2865</v>
      </c>
      <c r="F1174" s="145">
        <v>2</v>
      </c>
      <c r="G1174" s="145"/>
      <c r="H1174" s="145"/>
      <c r="I1174" s="145">
        <v>2</v>
      </c>
      <c r="J1174" s="145"/>
      <c r="K1174" s="150" t="s">
        <v>690</v>
      </c>
      <c r="L1174" s="151">
        <v>800</v>
      </c>
      <c r="M1174" s="150" t="s">
        <v>615</v>
      </c>
      <c r="N1174" s="151">
        <f t="shared" si="34"/>
        <v>1600</v>
      </c>
      <c r="O1174" s="152"/>
      <c r="P1174" s="143"/>
      <c r="Q1174" s="143"/>
      <c r="R1174" s="143"/>
      <c r="S1174" s="143"/>
      <c r="T1174" s="143"/>
      <c r="U1174" s="143"/>
      <c r="V1174" s="143"/>
      <c r="W1174" s="143"/>
      <c r="X1174" s="143" t="s">
        <v>699</v>
      </c>
      <c r="Y1174" s="143"/>
      <c r="Z1174" s="143"/>
    </row>
    <row r="1175" spans="1:26" ht="57.6">
      <c r="A1175" s="145" t="s">
        <v>981</v>
      </c>
      <c r="B1175" s="146" t="s">
        <v>158</v>
      </c>
      <c r="C1175" s="150" t="s">
        <v>982</v>
      </c>
      <c r="D1175" s="165" t="s">
        <v>2866</v>
      </c>
      <c r="E1175" s="150" t="s">
        <v>2867</v>
      </c>
      <c r="F1175" s="150"/>
      <c r="G1175" s="150"/>
      <c r="H1175" s="150">
        <v>2</v>
      </c>
      <c r="I1175" s="150">
        <v>2</v>
      </c>
      <c r="J1175" s="150">
        <v>0</v>
      </c>
      <c r="K1175" s="158" t="s">
        <v>729</v>
      </c>
      <c r="L1175" s="151">
        <v>800</v>
      </c>
      <c r="M1175" s="150" t="s">
        <v>615</v>
      </c>
      <c r="N1175" s="151">
        <f t="shared" si="34"/>
        <v>1600</v>
      </c>
      <c r="O1175" s="152"/>
      <c r="P1175" s="143"/>
      <c r="Q1175" s="143"/>
      <c r="R1175" s="143"/>
      <c r="S1175" s="143"/>
      <c r="T1175" s="143"/>
      <c r="U1175" s="143"/>
      <c r="V1175" s="143"/>
      <c r="W1175" s="143"/>
      <c r="X1175" s="143"/>
      <c r="Y1175" s="143"/>
      <c r="Z1175" s="143"/>
    </row>
    <row r="1176" spans="1:26" ht="28.8">
      <c r="A1176" s="145" t="s">
        <v>680</v>
      </c>
      <c r="B1176" s="146" t="s">
        <v>138</v>
      </c>
      <c r="C1176" s="150" t="s">
        <v>696</v>
      </c>
      <c r="D1176" s="157" t="s">
        <v>2868</v>
      </c>
      <c r="E1176" s="145" t="s">
        <v>2869</v>
      </c>
      <c r="F1176" s="145">
        <v>13</v>
      </c>
      <c r="G1176" s="145"/>
      <c r="H1176" s="145"/>
      <c r="I1176" s="145">
        <v>13</v>
      </c>
      <c r="J1176" s="145"/>
      <c r="K1176" s="150" t="s">
        <v>690</v>
      </c>
      <c r="L1176" s="151">
        <v>120</v>
      </c>
      <c r="M1176" s="150" t="s">
        <v>615</v>
      </c>
      <c r="N1176" s="151">
        <f t="shared" si="34"/>
        <v>1560</v>
      </c>
      <c r="O1176" s="152"/>
      <c r="P1176" s="143"/>
      <c r="Q1176" s="143"/>
      <c r="R1176" s="143"/>
      <c r="S1176" s="143"/>
      <c r="T1176" s="143"/>
      <c r="U1176" s="143"/>
      <c r="V1176" s="143"/>
      <c r="W1176" s="143"/>
      <c r="X1176" s="143" t="s">
        <v>699</v>
      </c>
      <c r="Y1176" s="143"/>
      <c r="Z1176" s="143"/>
    </row>
    <row r="1177" spans="1:26" ht="57.6">
      <c r="A1177" s="145" t="s">
        <v>781</v>
      </c>
      <c r="B1177" s="146" t="s">
        <v>118</v>
      </c>
      <c r="C1177" s="150" t="s">
        <v>1815</v>
      </c>
      <c r="D1177" s="143" t="s">
        <v>2870</v>
      </c>
      <c r="E1177" s="150" t="s">
        <v>2871</v>
      </c>
      <c r="F1177" s="150"/>
      <c r="G1177" s="150"/>
      <c r="H1177" s="150"/>
      <c r="I1177" s="146">
        <v>0</v>
      </c>
      <c r="J1177" s="150"/>
      <c r="K1177" s="162" t="s">
        <v>684</v>
      </c>
      <c r="L1177" s="199">
        <v>1866000</v>
      </c>
      <c r="M1177" s="150" t="s">
        <v>785</v>
      </c>
      <c r="N1177" s="151">
        <f>I1177*L1177/(12240)</f>
        <v>0</v>
      </c>
      <c r="O1177" s="167"/>
      <c r="P1177" s="143"/>
      <c r="Q1177" s="143"/>
      <c r="R1177" s="143"/>
      <c r="S1177" s="143"/>
      <c r="T1177" s="143"/>
      <c r="U1177" s="143"/>
      <c r="V1177" s="143"/>
      <c r="W1177" s="143"/>
      <c r="X1177" s="143" t="s">
        <v>786</v>
      </c>
      <c r="Y1177" s="143"/>
      <c r="Z1177" s="143"/>
    </row>
    <row r="1178" spans="1:26">
      <c r="A1178" s="145" t="s">
        <v>700</v>
      </c>
      <c r="B1178" s="146" t="s">
        <v>124</v>
      </c>
      <c r="C1178" s="150" t="s">
        <v>715</v>
      </c>
      <c r="D1178" s="163" t="s">
        <v>2872</v>
      </c>
      <c r="E1178" s="150"/>
      <c r="F1178" s="150">
        <v>1</v>
      </c>
      <c r="G1178" s="150"/>
      <c r="H1178" s="150"/>
      <c r="I1178" s="164">
        <v>1</v>
      </c>
      <c r="J1178" s="164"/>
      <c r="K1178" s="165" t="s">
        <v>690</v>
      </c>
      <c r="L1178" s="151">
        <v>1520</v>
      </c>
      <c r="M1178" s="150" t="s">
        <v>615</v>
      </c>
      <c r="N1178" s="151">
        <f t="shared" ref="N1178:N1192" si="36">I1178*L1178</f>
        <v>1520</v>
      </c>
      <c r="O1178" s="152"/>
      <c r="P1178" s="143"/>
      <c r="Q1178" s="143"/>
      <c r="R1178" s="143"/>
      <c r="S1178" s="143"/>
      <c r="T1178" s="143"/>
      <c r="U1178" s="143"/>
      <c r="V1178" s="143"/>
      <c r="W1178" s="143"/>
      <c r="X1178" s="143" t="s">
        <v>717</v>
      </c>
      <c r="Y1178" s="143"/>
      <c r="Z1178" s="143"/>
    </row>
    <row r="1179" spans="1:26" ht="28.8">
      <c r="A1179" s="145" t="s">
        <v>781</v>
      </c>
      <c r="B1179" s="146" t="s">
        <v>118</v>
      </c>
      <c r="C1179" s="224" t="s">
        <v>2873</v>
      </c>
      <c r="D1179" s="192" t="s">
        <v>2873</v>
      </c>
      <c r="E1179" s="150" t="s">
        <v>2874</v>
      </c>
      <c r="F1179" s="150">
        <v>1</v>
      </c>
      <c r="G1179" s="150"/>
      <c r="H1179" s="150"/>
      <c r="I1179" s="150">
        <v>1</v>
      </c>
      <c r="J1179" s="150"/>
      <c r="K1179" s="162" t="s">
        <v>684</v>
      </c>
      <c r="L1179" s="183">
        <v>1500</v>
      </c>
      <c r="M1179" s="150" t="s">
        <v>615</v>
      </c>
      <c r="N1179" s="151">
        <f t="shared" si="36"/>
        <v>1500</v>
      </c>
      <c r="O1179" s="167"/>
      <c r="P1179" s="143"/>
      <c r="Q1179" s="143"/>
      <c r="R1179" s="143"/>
      <c r="S1179" s="143"/>
      <c r="T1179" s="143"/>
      <c r="U1179" s="143"/>
      <c r="V1179" s="143"/>
      <c r="W1179" s="143"/>
      <c r="X1179" s="143" t="s">
        <v>2875</v>
      </c>
      <c r="Y1179" s="143"/>
      <c r="Z1179" s="143"/>
    </row>
    <row r="1180" spans="1:26" ht="115.2">
      <c r="A1180" s="145" t="s">
        <v>700</v>
      </c>
      <c r="B1180" s="146" t="s">
        <v>124</v>
      </c>
      <c r="C1180" s="150" t="s">
        <v>2876</v>
      </c>
      <c r="D1180" s="143" t="s">
        <v>2877</v>
      </c>
      <c r="E1180" s="150" t="s">
        <v>2878</v>
      </c>
      <c r="F1180" s="150">
        <v>1</v>
      </c>
      <c r="G1180" s="150"/>
      <c r="H1180" s="150"/>
      <c r="I1180" s="150">
        <v>1</v>
      </c>
      <c r="J1180" s="150"/>
      <c r="K1180" s="192" t="s">
        <v>2879</v>
      </c>
      <c r="L1180" s="151">
        <v>1500</v>
      </c>
      <c r="M1180" s="150" t="s">
        <v>615</v>
      </c>
      <c r="N1180" s="151">
        <f t="shared" si="36"/>
        <v>1500</v>
      </c>
      <c r="O1180" s="152"/>
      <c r="P1180" s="143"/>
      <c r="Q1180" s="143"/>
      <c r="R1180" s="143"/>
      <c r="S1180" s="143"/>
      <c r="T1180" s="143"/>
      <c r="U1180" s="143"/>
      <c r="V1180" s="143"/>
      <c r="W1180" s="143"/>
      <c r="X1180" s="143" t="s">
        <v>2880</v>
      </c>
      <c r="Y1180" s="143"/>
      <c r="Z1180" s="143"/>
    </row>
    <row r="1181" spans="1:26" ht="28.8">
      <c r="A1181" s="145" t="s">
        <v>700</v>
      </c>
      <c r="B1181" s="146" t="s">
        <v>124</v>
      </c>
      <c r="C1181" s="150" t="s">
        <v>701</v>
      </c>
      <c r="D1181" s="157" t="s">
        <v>2881</v>
      </c>
      <c r="E1181" s="145" t="s">
        <v>2882</v>
      </c>
      <c r="F1181" s="145">
        <v>10</v>
      </c>
      <c r="G1181" s="145"/>
      <c r="H1181" s="145"/>
      <c r="I1181" s="145">
        <v>10</v>
      </c>
      <c r="J1181" s="145"/>
      <c r="K1181" s="145" t="s">
        <v>690</v>
      </c>
      <c r="L1181" s="151">
        <v>150</v>
      </c>
      <c r="M1181" s="150" t="s">
        <v>615</v>
      </c>
      <c r="N1181" s="151">
        <f t="shared" si="36"/>
        <v>1500</v>
      </c>
      <c r="O1181" s="152"/>
      <c r="P1181" s="143"/>
      <c r="Q1181" s="143"/>
      <c r="R1181" s="143"/>
      <c r="S1181" s="143"/>
      <c r="T1181" s="143"/>
      <c r="U1181" s="143"/>
      <c r="V1181" s="143"/>
      <c r="W1181" s="143"/>
      <c r="X1181" s="143" t="s">
        <v>704</v>
      </c>
      <c r="Y1181" s="143"/>
      <c r="Z1181" s="143"/>
    </row>
    <row r="1182" spans="1:26" ht="57.6">
      <c r="A1182" s="145" t="s">
        <v>700</v>
      </c>
      <c r="B1182" s="146" t="s">
        <v>124</v>
      </c>
      <c r="C1182" s="150" t="s">
        <v>2178</v>
      </c>
      <c r="D1182" s="184" t="s">
        <v>2883</v>
      </c>
      <c r="E1182" s="145" t="s">
        <v>2884</v>
      </c>
      <c r="F1182" s="145">
        <v>3</v>
      </c>
      <c r="G1182" s="145"/>
      <c r="H1182" s="145"/>
      <c r="I1182" s="145">
        <v>3</v>
      </c>
      <c r="J1182" s="145"/>
      <c r="K1182" s="158" t="s">
        <v>690</v>
      </c>
      <c r="L1182" s="151">
        <v>500</v>
      </c>
      <c r="M1182" s="150" t="s">
        <v>615</v>
      </c>
      <c r="N1182" s="151">
        <f t="shared" si="36"/>
        <v>1500</v>
      </c>
      <c r="O1182" s="152"/>
      <c r="P1182" s="143"/>
      <c r="Q1182" s="143"/>
      <c r="R1182" s="143"/>
      <c r="S1182" s="143"/>
      <c r="T1182" s="143"/>
      <c r="U1182" s="143"/>
      <c r="V1182" s="143"/>
      <c r="W1182" s="143"/>
      <c r="X1182" s="143" t="s">
        <v>2181</v>
      </c>
      <c r="Y1182" s="143"/>
      <c r="Z1182" s="143"/>
    </row>
    <row r="1183" spans="1:26" ht="43.2">
      <c r="A1183" s="145" t="s">
        <v>700</v>
      </c>
      <c r="B1183" s="146" t="s">
        <v>124</v>
      </c>
      <c r="C1183" s="145" t="s">
        <v>2885</v>
      </c>
      <c r="D1183" s="157" t="s">
        <v>2886</v>
      </c>
      <c r="E1183" s="145" t="s">
        <v>2887</v>
      </c>
      <c r="F1183" s="145">
        <v>1</v>
      </c>
      <c r="G1183" s="145"/>
      <c r="H1183" s="145"/>
      <c r="I1183" s="150">
        <v>1</v>
      </c>
      <c r="J1183" s="150">
        <v>0</v>
      </c>
      <c r="K1183" s="158" t="s">
        <v>684</v>
      </c>
      <c r="L1183" s="151">
        <v>1500</v>
      </c>
      <c r="M1183" s="150" t="s">
        <v>615</v>
      </c>
      <c r="N1183" s="151">
        <f t="shared" si="36"/>
        <v>1500</v>
      </c>
      <c r="O1183" s="152"/>
      <c r="P1183" s="143"/>
      <c r="Q1183" s="143"/>
      <c r="R1183" s="143"/>
      <c r="S1183" s="143"/>
      <c r="T1183" s="143"/>
      <c r="U1183" s="143"/>
      <c r="V1183" s="143"/>
      <c r="W1183" s="143"/>
      <c r="X1183" s="143"/>
      <c r="Y1183" s="143"/>
      <c r="Z1183" s="143"/>
    </row>
    <row r="1184" spans="1:26" ht="28.8">
      <c r="A1184" s="145" t="s">
        <v>700</v>
      </c>
      <c r="B1184" s="146" t="s">
        <v>124</v>
      </c>
      <c r="C1184" s="145" t="s">
        <v>707</v>
      </c>
      <c r="D1184" s="157" t="s">
        <v>2888</v>
      </c>
      <c r="E1184" s="145" t="s">
        <v>2889</v>
      </c>
      <c r="F1184" s="145"/>
      <c r="G1184" s="145">
        <v>1</v>
      </c>
      <c r="H1184" s="145"/>
      <c r="I1184" s="145">
        <v>1</v>
      </c>
      <c r="J1184" s="145">
        <v>0</v>
      </c>
      <c r="K1184" s="158" t="s">
        <v>684</v>
      </c>
      <c r="L1184" s="151">
        <v>1500</v>
      </c>
      <c r="M1184" s="150" t="s">
        <v>615</v>
      </c>
      <c r="N1184" s="151">
        <f t="shared" si="36"/>
        <v>1500</v>
      </c>
      <c r="O1184" s="152"/>
      <c r="P1184" s="143"/>
      <c r="Q1184" s="143"/>
      <c r="R1184" s="143"/>
      <c r="S1184" s="143"/>
      <c r="T1184" s="143"/>
      <c r="U1184" s="143"/>
      <c r="V1184" s="143"/>
      <c r="W1184" s="143"/>
      <c r="X1184" s="143"/>
      <c r="Y1184" s="143"/>
      <c r="Z1184" s="143"/>
    </row>
    <row r="1185" spans="1:26" ht="43.2">
      <c r="A1185" s="145" t="s">
        <v>744</v>
      </c>
      <c r="B1185" s="146" t="s">
        <v>138</v>
      </c>
      <c r="C1185" s="145" t="s">
        <v>2890</v>
      </c>
      <c r="D1185" s="184" t="s">
        <v>868</v>
      </c>
      <c r="E1185" s="145" t="s">
        <v>2275</v>
      </c>
      <c r="F1185" s="145"/>
      <c r="G1185" s="145">
        <v>2</v>
      </c>
      <c r="H1185" s="145"/>
      <c r="I1185" s="145">
        <v>2</v>
      </c>
      <c r="J1185" s="187">
        <v>2</v>
      </c>
      <c r="K1185" s="162" t="s">
        <v>870</v>
      </c>
      <c r="L1185" s="173">
        <v>750</v>
      </c>
      <c r="M1185" s="150" t="s">
        <v>615</v>
      </c>
      <c r="N1185" s="151">
        <f t="shared" si="36"/>
        <v>1500</v>
      </c>
      <c r="O1185" s="167" t="s">
        <v>723</v>
      </c>
      <c r="P1185" s="143"/>
      <c r="Q1185" s="143"/>
      <c r="R1185" s="143"/>
      <c r="S1185" s="143"/>
      <c r="T1185" s="143"/>
      <c r="U1185" s="143"/>
      <c r="V1185" s="143"/>
      <c r="W1185" s="143"/>
      <c r="X1185" s="143"/>
      <c r="Y1185" s="186">
        <f>J1185*L1185</f>
        <v>1500</v>
      </c>
      <c r="Z1185" s="143"/>
    </row>
    <row r="1186" spans="1:26" ht="43.2">
      <c r="A1186" s="145" t="s">
        <v>744</v>
      </c>
      <c r="B1186" s="146" t="s">
        <v>138</v>
      </c>
      <c r="C1186" s="145" t="s">
        <v>2891</v>
      </c>
      <c r="D1186" s="184" t="s">
        <v>868</v>
      </c>
      <c r="E1186" s="145" t="s">
        <v>2892</v>
      </c>
      <c r="F1186" s="145"/>
      <c r="G1186" s="145">
        <v>2</v>
      </c>
      <c r="H1186" s="145"/>
      <c r="I1186" s="145">
        <v>2</v>
      </c>
      <c r="J1186" s="187">
        <v>0</v>
      </c>
      <c r="K1186" s="162" t="s">
        <v>870</v>
      </c>
      <c r="L1186" s="173">
        <v>750</v>
      </c>
      <c r="M1186" s="150" t="s">
        <v>615</v>
      </c>
      <c r="N1186" s="151">
        <f t="shared" si="36"/>
        <v>1500</v>
      </c>
      <c r="O1186" s="167" t="s">
        <v>723</v>
      </c>
      <c r="P1186" s="143"/>
      <c r="Q1186" s="143"/>
      <c r="R1186" s="143"/>
      <c r="S1186" s="143"/>
      <c r="T1186" s="143"/>
      <c r="U1186" s="143"/>
      <c r="V1186" s="143"/>
      <c r="W1186" s="143"/>
      <c r="X1186" s="143"/>
      <c r="Y1186" s="186">
        <f>J1186*L1186</f>
        <v>0</v>
      </c>
      <c r="Z1186" s="143"/>
    </row>
    <row r="1187" spans="1:26" ht="28.8">
      <c r="A1187" s="150" t="s">
        <v>744</v>
      </c>
      <c r="B1187" s="146" t="s">
        <v>138</v>
      </c>
      <c r="C1187" s="150" t="s">
        <v>795</v>
      </c>
      <c r="D1187" s="192" t="s">
        <v>2893</v>
      </c>
      <c r="E1187" s="150" t="s">
        <v>2894</v>
      </c>
      <c r="F1187" s="150">
        <v>5</v>
      </c>
      <c r="G1187" s="150"/>
      <c r="H1187" s="150"/>
      <c r="I1187" s="150">
        <v>5</v>
      </c>
      <c r="J1187" s="150"/>
      <c r="K1187" s="162" t="s">
        <v>690</v>
      </c>
      <c r="L1187" s="151">
        <v>300</v>
      </c>
      <c r="M1187" s="150" t="s">
        <v>615</v>
      </c>
      <c r="N1187" s="151">
        <f t="shared" si="36"/>
        <v>1500</v>
      </c>
      <c r="O1187" s="152"/>
      <c r="P1187" s="143"/>
      <c r="Q1187" s="143"/>
      <c r="R1187" s="143"/>
      <c r="S1187" s="143"/>
      <c r="T1187" s="143"/>
      <c r="U1187" s="143"/>
      <c r="V1187" s="143"/>
      <c r="W1187" s="143"/>
      <c r="X1187" s="143" t="s">
        <v>798</v>
      </c>
      <c r="Y1187" s="143"/>
      <c r="Z1187" s="143"/>
    </row>
    <row r="1188" spans="1:26" ht="28.8">
      <c r="A1188" s="150" t="s">
        <v>744</v>
      </c>
      <c r="B1188" s="146" t="s">
        <v>138</v>
      </c>
      <c r="C1188" s="150" t="s">
        <v>795</v>
      </c>
      <c r="D1188" s="192" t="s">
        <v>2895</v>
      </c>
      <c r="E1188" s="150" t="s">
        <v>2896</v>
      </c>
      <c r="F1188" s="150">
        <v>5</v>
      </c>
      <c r="G1188" s="150"/>
      <c r="H1188" s="150"/>
      <c r="I1188" s="150">
        <v>5</v>
      </c>
      <c r="J1188" s="150"/>
      <c r="K1188" s="162" t="s">
        <v>690</v>
      </c>
      <c r="L1188" s="151">
        <v>300</v>
      </c>
      <c r="M1188" s="150" t="s">
        <v>615</v>
      </c>
      <c r="N1188" s="151">
        <f t="shared" si="36"/>
        <v>1500</v>
      </c>
      <c r="O1188" s="152"/>
      <c r="P1188" s="143"/>
      <c r="Q1188" s="143"/>
      <c r="R1188" s="143"/>
      <c r="S1188" s="143"/>
      <c r="T1188" s="143"/>
      <c r="U1188" s="143"/>
      <c r="V1188" s="143"/>
      <c r="W1188" s="143"/>
      <c r="X1188" s="143" t="s">
        <v>798</v>
      </c>
      <c r="Y1188" s="143"/>
      <c r="Z1188" s="143"/>
    </row>
    <row r="1189" spans="1:26" ht="28.8">
      <c r="A1189" s="145" t="s">
        <v>744</v>
      </c>
      <c r="B1189" s="146" t="s">
        <v>138</v>
      </c>
      <c r="C1189" s="150" t="s">
        <v>795</v>
      </c>
      <c r="D1189" s="192" t="s">
        <v>2897</v>
      </c>
      <c r="E1189" s="150" t="s">
        <v>2898</v>
      </c>
      <c r="F1189" s="150">
        <v>15</v>
      </c>
      <c r="G1189" s="150"/>
      <c r="H1189" s="150"/>
      <c r="I1189" s="150">
        <v>15</v>
      </c>
      <c r="J1189" s="150"/>
      <c r="K1189" s="158" t="s">
        <v>690</v>
      </c>
      <c r="L1189" s="151">
        <v>100</v>
      </c>
      <c r="M1189" s="150" t="s">
        <v>615</v>
      </c>
      <c r="N1189" s="151">
        <f t="shared" si="36"/>
        <v>1500</v>
      </c>
      <c r="O1189" s="152"/>
      <c r="P1189" s="143"/>
      <c r="Q1189" s="143"/>
      <c r="R1189" s="143"/>
      <c r="S1189" s="143"/>
      <c r="T1189" s="143"/>
      <c r="U1189" s="143"/>
      <c r="V1189" s="143"/>
      <c r="W1189" s="143"/>
      <c r="X1189" s="143" t="s">
        <v>798</v>
      </c>
      <c r="Y1189" s="143"/>
      <c r="Z1189" s="143"/>
    </row>
    <row r="1190" spans="1:26" ht="28.8">
      <c r="A1190" s="145" t="s">
        <v>744</v>
      </c>
      <c r="B1190" s="146" t="s">
        <v>138</v>
      </c>
      <c r="C1190" s="150" t="s">
        <v>795</v>
      </c>
      <c r="D1190" s="192" t="s">
        <v>2899</v>
      </c>
      <c r="E1190" s="150" t="s">
        <v>2458</v>
      </c>
      <c r="F1190" s="150">
        <v>3</v>
      </c>
      <c r="G1190" s="150"/>
      <c r="H1190" s="150"/>
      <c r="I1190" s="150">
        <v>3</v>
      </c>
      <c r="J1190" s="150"/>
      <c r="K1190" s="158" t="s">
        <v>690</v>
      </c>
      <c r="L1190" s="151">
        <v>500</v>
      </c>
      <c r="M1190" s="150" t="s">
        <v>615</v>
      </c>
      <c r="N1190" s="151">
        <f t="shared" si="36"/>
        <v>1500</v>
      </c>
      <c r="O1190" s="152"/>
      <c r="P1190" s="143"/>
      <c r="Q1190" s="143"/>
      <c r="R1190" s="143"/>
      <c r="S1190" s="143"/>
      <c r="T1190" s="143"/>
      <c r="U1190" s="143"/>
      <c r="V1190" s="143"/>
      <c r="W1190" s="143"/>
      <c r="X1190" s="143" t="s">
        <v>798</v>
      </c>
      <c r="Y1190" s="143"/>
      <c r="Z1190" s="143"/>
    </row>
    <row r="1191" spans="1:26" ht="72">
      <c r="A1191" s="145" t="s">
        <v>718</v>
      </c>
      <c r="B1191" s="146" t="s">
        <v>128</v>
      </c>
      <c r="C1191" s="150" t="s">
        <v>897</v>
      </c>
      <c r="D1191" s="143" t="s">
        <v>2900</v>
      </c>
      <c r="E1191" s="150" t="s">
        <v>2901</v>
      </c>
      <c r="F1191" s="150"/>
      <c r="G1191" s="150">
        <v>2</v>
      </c>
      <c r="H1191" s="150"/>
      <c r="I1191" s="150">
        <v>2</v>
      </c>
      <c r="J1191" s="150">
        <v>0</v>
      </c>
      <c r="K1191" s="150" t="s">
        <v>729</v>
      </c>
      <c r="L1191" s="151">
        <v>750</v>
      </c>
      <c r="M1191" s="150" t="s">
        <v>615</v>
      </c>
      <c r="N1191" s="151">
        <f t="shared" si="36"/>
        <v>1500</v>
      </c>
      <c r="O1191" s="167" t="s">
        <v>723</v>
      </c>
      <c r="P1191" s="143"/>
      <c r="Q1191" s="143"/>
      <c r="R1191" s="143"/>
      <c r="S1191" s="143"/>
      <c r="T1191" s="143"/>
      <c r="U1191" s="143"/>
      <c r="V1191" s="143"/>
      <c r="W1191" s="143"/>
      <c r="X1191" s="143"/>
      <c r="Y1191" s="143"/>
      <c r="Z1191" s="143"/>
    </row>
    <row r="1192" spans="1:26" ht="72">
      <c r="A1192" s="145" t="s">
        <v>718</v>
      </c>
      <c r="B1192" s="146" t="s">
        <v>128</v>
      </c>
      <c r="C1192" s="150" t="s">
        <v>754</v>
      </c>
      <c r="D1192" s="143" t="s">
        <v>2902</v>
      </c>
      <c r="E1192" s="150" t="s">
        <v>756</v>
      </c>
      <c r="F1192" s="150"/>
      <c r="G1192" s="150">
        <v>10</v>
      </c>
      <c r="H1192" s="150"/>
      <c r="I1192" s="150">
        <v>10</v>
      </c>
      <c r="J1192" s="150">
        <v>8</v>
      </c>
      <c r="K1192" s="150" t="s">
        <v>722</v>
      </c>
      <c r="L1192" s="151">
        <v>150</v>
      </c>
      <c r="M1192" s="150" t="s">
        <v>615</v>
      </c>
      <c r="N1192" s="151">
        <f t="shared" si="36"/>
        <v>1500</v>
      </c>
      <c r="O1192" s="167" t="s">
        <v>723</v>
      </c>
      <c r="P1192" s="143"/>
      <c r="Q1192" s="143"/>
      <c r="R1192" s="143"/>
      <c r="S1192" s="143"/>
      <c r="T1192" s="143"/>
      <c r="U1192" s="143"/>
      <c r="V1192" s="143"/>
      <c r="W1192" s="143"/>
      <c r="X1192" s="143"/>
      <c r="Y1192" s="143"/>
      <c r="Z1192" s="143"/>
    </row>
    <row r="1193" spans="1:26">
      <c r="A1193" s="145" t="s">
        <v>781</v>
      </c>
      <c r="B1193" s="146" t="s">
        <v>118</v>
      </c>
      <c r="C1193" s="145" t="s">
        <v>782</v>
      </c>
      <c r="D1193" s="157" t="s">
        <v>2903</v>
      </c>
      <c r="E1193" s="145" t="s">
        <v>2904</v>
      </c>
      <c r="F1193" s="145"/>
      <c r="G1193" s="145">
        <v>50</v>
      </c>
      <c r="H1193" s="145"/>
      <c r="I1193" s="145">
        <v>50</v>
      </c>
      <c r="J1193" s="145">
        <v>0</v>
      </c>
      <c r="K1193" s="145" t="s">
        <v>462</v>
      </c>
      <c r="L1193" s="178">
        <v>364000</v>
      </c>
      <c r="M1193" s="145" t="s">
        <v>785</v>
      </c>
      <c r="N1193" s="179">
        <f>I1193*L1193/(12240)</f>
        <v>1486.9281045751634</v>
      </c>
      <c r="O1193" s="152"/>
      <c r="P1193" s="143"/>
      <c r="Q1193" s="143"/>
      <c r="R1193" s="143"/>
      <c r="S1193" s="143"/>
      <c r="T1193" s="143"/>
      <c r="U1193" s="143"/>
      <c r="V1193" s="143"/>
      <c r="W1193" s="143"/>
      <c r="X1193" s="143"/>
      <c r="Y1193" s="143"/>
      <c r="Z1193" s="143"/>
    </row>
    <row r="1194" spans="1:26">
      <c r="A1194" s="145" t="s">
        <v>700</v>
      </c>
      <c r="B1194" s="146" t="s">
        <v>124</v>
      </c>
      <c r="C1194" s="150" t="s">
        <v>715</v>
      </c>
      <c r="D1194" s="163" t="s">
        <v>2905</v>
      </c>
      <c r="E1194" s="150"/>
      <c r="F1194" s="150">
        <v>1</v>
      </c>
      <c r="G1194" s="150"/>
      <c r="H1194" s="150"/>
      <c r="I1194" s="164">
        <v>1</v>
      </c>
      <c r="J1194" s="164"/>
      <c r="K1194" s="165" t="s">
        <v>690</v>
      </c>
      <c r="L1194" s="151">
        <v>1486</v>
      </c>
      <c r="M1194" s="150" t="s">
        <v>615</v>
      </c>
      <c r="N1194" s="151">
        <f t="shared" ref="N1194:N1199" si="37">I1194*L1194</f>
        <v>1486</v>
      </c>
      <c r="O1194" s="152"/>
      <c r="P1194" s="143"/>
      <c r="Q1194" s="143"/>
      <c r="R1194" s="143"/>
      <c r="S1194" s="143"/>
      <c r="T1194" s="143"/>
      <c r="U1194" s="143"/>
      <c r="V1194" s="143"/>
      <c r="W1194" s="143"/>
      <c r="X1194" s="143" t="s">
        <v>717</v>
      </c>
      <c r="Y1194" s="143"/>
      <c r="Z1194" s="143"/>
    </row>
    <row r="1195" spans="1:26">
      <c r="A1195" s="145" t="s">
        <v>700</v>
      </c>
      <c r="B1195" s="146" t="s">
        <v>124</v>
      </c>
      <c r="C1195" s="150" t="s">
        <v>715</v>
      </c>
      <c r="D1195" s="163" t="s">
        <v>2906</v>
      </c>
      <c r="E1195" s="150"/>
      <c r="F1195" s="150">
        <v>1</v>
      </c>
      <c r="G1195" s="150"/>
      <c r="H1195" s="150"/>
      <c r="I1195" s="164">
        <v>1</v>
      </c>
      <c r="J1195" s="164"/>
      <c r="K1195" s="165" t="s">
        <v>690</v>
      </c>
      <c r="L1195" s="151">
        <v>1446</v>
      </c>
      <c r="M1195" s="150" t="s">
        <v>615</v>
      </c>
      <c r="N1195" s="151">
        <f t="shared" si="37"/>
        <v>1446</v>
      </c>
      <c r="O1195" s="152"/>
      <c r="P1195" s="143"/>
      <c r="Q1195" s="143"/>
      <c r="R1195" s="143"/>
      <c r="S1195" s="143"/>
      <c r="T1195" s="143"/>
      <c r="U1195" s="143"/>
      <c r="V1195" s="143"/>
      <c r="W1195" s="143"/>
      <c r="X1195" s="143" t="s">
        <v>717</v>
      </c>
      <c r="Y1195" s="143"/>
      <c r="Z1195" s="143"/>
    </row>
    <row r="1196" spans="1:26">
      <c r="A1196" s="145" t="s">
        <v>744</v>
      </c>
      <c r="B1196" s="146" t="s">
        <v>138</v>
      </c>
      <c r="C1196" s="160" t="s">
        <v>2907</v>
      </c>
      <c r="D1196" s="184" t="s">
        <v>1031</v>
      </c>
      <c r="E1196" s="160" t="s">
        <v>1626</v>
      </c>
      <c r="F1196" s="160"/>
      <c r="G1196" s="160">
        <v>96</v>
      </c>
      <c r="H1196" s="160"/>
      <c r="I1196" s="160">
        <v>96</v>
      </c>
      <c r="J1196" s="213">
        <v>0</v>
      </c>
      <c r="K1196" s="162" t="s">
        <v>1033</v>
      </c>
      <c r="L1196" s="173">
        <v>15</v>
      </c>
      <c r="M1196" s="150" t="s">
        <v>615</v>
      </c>
      <c r="N1196" s="151">
        <f t="shared" si="37"/>
        <v>1440</v>
      </c>
      <c r="O1196" s="167" t="s">
        <v>723</v>
      </c>
      <c r="P1196" s="143"/>
      <c r="Q1196" s="143"/>
      <c r="R1196" s="143"/>
      <c r="S1196" s="143"/>
      <c r="T1196" s="143"/>
      <c r="U1196" s="143"/>
      <c r="V1196" s="143"/>
      <c r="W1196" s="143"/>
      <c r="X1196" s="143"/>
      <c r="Y1196" s="186">
        <f>J1196*L1196</f>
        <v>0</v>
      </c>
      <c r="Z1196" s="143"/>
    </row>
    <row r="1197" spans="1:26">
      <c r="A1197" s="145" t="s">
        <v>744</v>
      </c>
      <c r="B1197" s="146" t="s">
        <v>138</v>
      </c>
      <c r="C1197" s="160" t="s">
        <v>2908</v>
      </c>
      <c r="D1197" s="184" t="s">
        <v>1031</v>
      </c>
      <c r="E1197" s="160" t="s">
        <v>1626</v>
      </c>
      <c r="F1197" s="160"/>
      <c r="G1197" s="160">
        <v>96</v>
      </c>
      <c r="H1197" s="160"/>
      <c r="I1197" s="160">
        <v>96</v>
      </c>
      <c r="J1197" s="213">
        <v>0</v>
      </c>
      <c r="K1197" s="162" t="s">
        <v>1033</v>
      </c>
      <c r="L1197" s="173">
        <v>15</v>
      </c>
      <c r="M1197" s="150" t="s">
        <v>615</v>
      </c>
      <c r="N1197" s="151">
        <f t="shared" si="37"/>
        <v>1440</v>
      </c>
      <c r="O1197" s="167" t="s">
        <v>723</v>
      </c>
      <c r="P1197" s="143"/>
      <c r="Q1197" s="143"/>
      <c r="R1197" s="143"/>
      <c r="S1197" s="143"/>
      <c r="T1197" s="143"/>
      <c r="U1197" s="143"/>
      <c r="V1197" s="143"/>
      <c r="W1197" s="143"/>
      <c r="X1197" s="143"/>
      <c r="Y1197" s="186">
        <f>J1197*L1197</f>
        <v>0</v>
      </c>
      <c r="Z1197" s="143"/>
    </row>
    <row r="1198" spans="1:26">
      <c r="A1198" s="145" t="s">
        <v>744</v>
      </c>
      <c r="B1198" s="146" t="s">
        <v>138</v>
      </c>
      <c r="C1198" s="160" t="s">
        <v>2909</v>
      </c>
      <c r="D1198" s="184" t="s">
        <v>1031</v>
      </c>
      <c r="E1198" s="160" t="s">
        <v>2778</v>
      </c>
      <c r="F1198" s="160"/>
      <c r="G1198" s="160">
        <v>120</v>
      </c>
      <c r="H1198" s="160"/>
      <c r="I1198" s="160">
        <v>120</v>
      </c>
      <c r="J1198" s="213">
        <v>0</v>
      </c>
      <c r="K1198" s="162" t="s">
        <v>1033</v>
      </c>
      <c r="L1198" s="173">
        <v>12</v>
      </c>
      <c r="M1198" s="150" t="s">
        <v>615</v>
      </c>
      <c r="N1198" s="151">
        <f t="shared" si="37"/>
        <v>1440</v>
      </c>
      <c r="O1198" s="167" t="s">
        <v>723</v>
      </c>
      <c r="P1198" s="143"/>
      <c r="Q1198" s="143"/>
      <c r="R1198" s="143"/>
      <c r="S1198" s="143"/>
      <c r="T1198" s="143"/>
      <c r="U1198" s="143"/>
      <c r="V1198" s="143"/>
      <c r="W1198" s="143"/>
      <c r="X1198" s="143"/>
      <c r="Y1198" s="186">
        <f>J1198*L1198</f>
        <v>0</v>
      </c>
      <c r="Z1198" s="143"/>
    </row>
    <row r="1199" spans="1:26" ht="28.8">
      <c r="A1199" s="145" t="s">
        <v>744</v>
      </c>
      <c r="B1199" s="146" t="s">
        <v>138</v>
      </c>
      <c r="C1199" s="160" t="s">
        <v>2910</v>
      </c>
      <c r="D1199" s="184" t="s">
        <v>1031</v>
      </c>
      <c r="E1199" s="160" t="s">
        <v>2780</v>
      </c>
      <c r="F1199" s="160"/>
      <c r="G1199" s="160">
        <v>100</v>
      </c>
      <c r="H1199" s="160"/>
      <c r="I1199" s="217">
        <v>120</v>
      </c>
      <c r="J1199" s="185">
        <v>28</v>
      </c>
      <c r="K1199" s="162" t="s">
        <v>1033</v>
      </c>
      <c r="L1199" s="173">
        <v>12</v>
      </c>
      <c r="M1199" s="150" t="s">
        <v>615</v>
      </c>
      <c r="N1199" s="151">
        <f t="shared" si="37"/>
        <v>1440</v>
      </c>
      <c r="O1199" s="167" t="s">
        <v>723</v>
      </c>
      <c r="P1199" s="143"/>
      <c r="Q1199" s="143"/>
      <c r="R1199" s="143"/>
      <c r="S1199" s="143"/>
      <c r="T1199" s="143"/>
      <c r="U1199" s="143"/>
      <c r="V1199" s="143"/>
      <c r="W1199" s="143"/>
      <c r="X1199" s="143"/>
      <c r="Y1199" s="186">
        <f>J1199*L1199</f>
        <v>336</v>
      </c>
      <c r="Z1199" s="143"/>
    </row>
    <row r="1200" spans="1:26">
      <c r="A1200" s="145" t="s">
        <v>781</v>
      </c>
      <c r="B1200" s="146" t="s">
        <v>118</v>
      </c>
      <c r="C1200" s="150" t="s">
        <v>2911</v>
      </c>
      <c r="D1200" s="143" t="s">
        <v>2912</v>
      </c>
      <c r="E1200" s="150" t="s">
        <v>2913</v>
      </c>
      <c r="F1200" s="150">
        <v>4</v>
      </c>
      <c r="G1200" s="150"/>
      <c r="H1200" s="150"/>
      <c r="I1200" s="150">
        <v>4</v>
      </c>
      <c r="J1200" s="150">
        <v>0</v>
      </c>
      <c r="K1200" s="162" t="s">
        <v>684</v>
      </c>
      <c r="L1200" s="199">
        <v>4382000</v>
      </c>
      <c r="M1200" s="150" t="s">
        <v>785</v>
      </c>
      <c r="N1200" s="151">
        <f>I1200*L1200/(12240)</f>
        <v>1432.0261437908496</v>
      </c>
      <c r="O1200" s="152"/>
      <c r="P1200" s="143"/>
      <c r="Q1200" s="143"/>
      <c r="R1200" s="143"/>
      <c r="S1200" s="143"/>
      <c r="T1200" s="143"/>
      <c r="U1200" s="143"/>
      <c r="V1200" s="143"/>
      <c r="W1200" s="143"/>
      <c r="X1200" s="143"/>
      <c r="Y1200" s="143"/>
      <c r="Z1200" s="143"/>
    </row>
    <row r="1201" spans="1:26" ht="28.8">
      <c r="A1201" s="145" t="s">
        <v>781</v>
      </c>
      <c r="B1201" s="146" t="s">
        <v>118</v>
      </c>
      <c r="C1201" s="150" t="s">
        <v>2911</v>
      </c>
      <c r="D1201" s="143" t="s">
        <v>2914</v>
      </c>
      <c r="E1201" s="150" t="s">
        <v>2915</v>
      </c>
      <c r="F1201" s="150">
        <v>5</v>
      </c>
      <c r="G1201" s="150"/>
      <c r="H1201" s="150"/>
      <c r="I1201" s="150">
        <v>5</v>
      </c>
      <c r="J1201" s="150">
        <v>0</v>
      </c>
      <c r="K1201" s="162" t="s">
        <v>684</v>
      </c>
      <c r="L1201" s="199">
        <v>3500000</v>
      </c>
      <c r="M1201" s="150" t="s">
        <v>785</v>
      </c>
      <c r="N1201" s="151">
        <f>I1201*L1201/(12240)</f>
        <v>1429.7385620915034</v>
      </c>
      <c r="O1201" s="152"/>
      <c r="P1201" s="143"/>
      <c r="Q1201" s="143"/>
      <c r="R1201" s="143"/>
      <c r="S1201" s="143"/>
      <c r="T1201" s="143"/>
      <c r="U1201" s="143"/>
      <c r="V1201" s="143"/>
      <c r="W1201" s="143"/>
      <c r="X1201" s="143"/>
      <c r="Y1201" s="143"/>
      <c r="Z1201" s="143"/>
    </row>
    <row r="1202" spans="1:26" ht="86.4">
      <c r="A1202" s="145" t="s">
        <v>725</v>
      </c>
      <c r="B1202" s="146" t="s">
        <v>128</v>
      </c>
      <c r="C1202" s="150" t="s">
        <v>2263</v>
      </c>
      <c r="D1202" s="143" t="s">
        <v>2916</v>
      </c>
      <c r="E1202" s="150" t="s">
        <v>2917</v>
      </c>
      <c r="F1202" s="150"/>
      <c r="G1202" s="150">
        <v>15</v>
      </c>
      <c r="H1202" s="150"/>
      <c r="I1202" s="150">
        <v>15</v>
      </c>
      <c r="J1202" s="150">
        <v>4</v>
      </c>
      <c r="K1202" s="150" t="s">
        <v>722</v>
      </c>
      <c r="L1202" s="151">
        <v>95</v>
      </c>
      <c r="M1202" s="150" t="s">
        <v>615</v>
      </c>
      <c r="N1202" s="151">
        <f t="shared" ref="N1202:N1217" si="38">I1202*L1202</f>
        <v>1425</v>
      </c>
      <c r="O1202" s="152"/>
      <c r="P1202" s="143"/>
      <c r="Q1202" s="143"/>
      <c r="R1202" s="143"/>
      <c r="S1202" s="143"/>
      <c r="T1202" s="143"/>
      <c r="U1202" s="143"/>
      <c r="V1202" s="143"/>
      <c r="W1202" s="143"/>
      <c r="X1202" s="143"/>
      <c r="Y1202" s="143"/>
      <c r="Z1202" s="143"/>
    </row>
    <row r="1203" spans="1:26" ht="100.8">
      <c r="A1203" s="145" t="s">
        <v>710</v>
      </c>
      <c r="B1203" s="146" t="s">
        <v>126</v>
      </c>
      <c r="C1203" s="145" t="s">
        <v>707</v>
      </c>
      <c r="D1203" s="157" t="s">
        <v>2918</v>
      </c>
      <c r="E1203" s="145" t="s">
        <v>1062</v>
      </c>
      <c r="F1203" s="145">
        <v>4</v>
      </c>
      <c r="G1203" s="145"/>
      <c r="H1203" s="145"/>
      <c r="I1203" s="150">
        <v>4</v>
      </c>
      <c r="J1203" s="150">
        <v>0</v>
      </c>
      <c r="K1203" s="150" t="s">
        <v>845</v>
      </c>
      <c r="L1203" s="183">
        <v>350</v>
      </c>
      <c r="M1203" s="150" t="s">
        <v>615</v>
      </c>
      <c r="N1203" s="151">
        <f t="shared" si="38"/>
        <v>1400</v>
      </c>
      <c r="O1203" s="152"/>
      <c r="P1203" s="143"/>
      <c r="Q1203" s="143"/>
      <c r="R1203" s="143"/>
      <c r="S1203" s="143"/>
      <c r="T1203" s="143"/>
      <c r="U1203" s="143"/>
      <c r="V1203" s="143"/>
      <c r="W1203" s="143"/>
      <c r="X1203" s="143"/>
      <c r="Y1203" s="143"/>
      <c r="Z1203" s="143"/>
    </row>
    <row r="1204" spans="1:26">
      <c r="A1204" s="145" t="s">
        <v>781</v>
      </c>
      <c r="B1204" s="146" t="s">
        <v>118</v>
      </c>
      <c r="C1204" s="150" t="s">
        <v>850</v>
      </c>
      <c r="D1204" s="175" t="s">
        <v>2919</v>
      </c>
      <c r="E1204" s="176" t="s">
        <v>2919</v>
      </c>
      <c r="F1204" s="176">
        <v>1</v>
      </c>
      <c r="G1204" s="176"/>
      <c r="H1204" s="176"/>
      <c r="I1204" s="150">
        <v>1</v>
      </c>
      <c r="J1204" s="150"/>
      <c r="K1204" s="165" t="s">
        <v>690</v>
      </c>
      <c r="L1204" s="183">
        <v>1400</v>
      </c>
      <c r="M1204" s="150" t="s">
        <v>615</v>
      </c>
      <c r="N1204" s="151">
        <f t="shared" si="38"/>
        <v>1400</v>
      </c>
      <c r="O1204" s="152"/>
      <c r="P1204" s="143"/>
      <c r="Q1204" s="143"/>
      <c r="R1204" s="143"/>
      <c r="S1204" s="143"/>
      <c r="T1204" s="143"/>
      <c r="U1204" s="143"/>
      <c r="V1204" s="143"/>
      <c r="W1204" s="143"/>
      <c r="X1204" s="143" t="s">
        <v>853</v>
      </c>
      <c r="Y1204" s="143"/>
      <c r="Z1204" s="143"/>
    </row>
    <row r="1205" spans="1:26" ht="43.2">
      <c r="A1205" s="145" t="s">
        <v>700</v>
      </c>
      <c r="B1205" s="146" t="s">
        <v>124</v>
      </c>
      <c r="C1205" s="145" t="s">
        <v>707</v>
      </c>
      <c r="D1205" s="157" t="s">
        <v>2641</v>
      </c>
      <c r="E1205" s="145" t="s">
        <v>2920</v>
      </c>
      <c r="F1205" s="145">
        <v>1</v>
      </c>
      <c r="G1205" s="145">
        <v>1</v>
      </c>
      <c r="H1205" s="145"/>
      <c r="I1205" s="150">
        <v>2</v>
      </c>
      <c r="J1205" s="150">
        <v>0</v>
      </c>
      <c r="K1205" s="158" t="s">
        <v>684</v>
      </c>
      <c r="L1205" s="151">
        <v>700</v>
      </c>
      <c r="M1205" s="150" t="s">
        <v>615</v>
      </c>
      <c r="N1205" s="151">
        <f t="shared" si="38"/>
        <v>1400</v>
      </c>
      <c r="O1205" s="152"/>
      <c r="P1205" s="143"/>
      <c r="Q1205" s="143"/>
      <c r="R1205" s="143"/>
      <c r="S1205" s="143"/>
      <c r="T1205" s="143"/>
      <c r="U1205" s="143"/>
      <c r="V1205" s="143"/>
      <c r="W1205" s="143"/>
      <c r="X1205" s="143"/>
      <c r="Y1205" s="143"/>
      <c r="Z1205" s="143"/>
    </row>
    <row r="1206" spans="1:26">
      <c r="A1206" s="145" t="s">
        <v>832</v>
      </c>
      <c r="B1206" s="146" t="s">
        <v>128</v>
      </c>
      <c r="C1206" s="150" t="s">
        <v>833</v>
      </c>
      <c r="D1206" s="166" t="s">
        <v>2921</v>
      </c>
      <c r="E1206" s="160" t="s">
        <v>2922</v>
      </c>
      <c r="F1206" s="160"/>
      <c r="G1206" s="160">
        <v>1</v>
      </c>
      <c r="H1206" s="160"/>
      <c r="I1206" s="149">
        <v>1</v>
      </c>
      <c r="J1206" s="145">
        <v>0</v>
      </c>
      <c r="K1206" s="158" t="s">
        <v>684</v>
      </c>
      <c r="L1206" s="151">
        <v>1400</v>
      </c>
      <c r="M1206" s="150" t="s">
        <v>615</v>
      </c>
      <c r="N1206" s="151">
        <f t="shared" si="38"/>
        <v>1400</v>
      </c>
      <c r="O1206" s="167" t="s">
        <v>723</v>
      </c>
      <c r="P1206" s="143"/>
      <c r="Q1206" s="143"/>
      <c r="R1206" s="143"/>
      <c r="S1206" s="143"/>
      <c r="T1206" s="143"/>
      <c r="U1206" s="143"/>
      <c r="V1206" s="143"/>
      <c r="W1206" s="143"/>
      <c r="X1206" s="143"/>
      <c r="Y1206" s="143"/>
      <c r="Z1206" s="143"/>
    </row>
    <row r="1207" spans="1:26">
      <c r="A1207" s="145" t="s">
        <v>832</v>
      </c>
      <c r="B1207" s="146" t="s">
        <v>128</v>
      </c>
      <c r="C1207" s="150" t="s">
        <v>833</v>
      </c>
      <c r="D1207" s="166" t="s">
        <v>2923</v>
      </c>
      <c r="E1207" s="160" t="s">
        <v>2924</v>
      </c>
      <c r="F1207" s="160"/>
      <c r="G1207" s="160">
        <v>1</v>
      </c>
      <c r="H1207" s="160"/>
      <c r="I1207" s="149">
        <v>1</v>
      </c>
      <c r="J1207" s="145">
        <v>0</v>
      </c>
      <c r="K1207" s="158" t="s">
        <v>684</v>
      </c>
      <c r="L1207" s="151">
        <v>1400</v>
      </c>
      <c r="M1207" s="150" t="s">
        <v>615</v>
      </c>
      <c r="N1207" s="151">
        <f t="shared" si="38"/>
        <v>1400</v>
      </c>
      <c r="O1207" s="167" t="s">
        <v>723</v>
      </c>
      <c r="P1207" s="143"/>
      <c r="Q1207" s="143"/>
      <c r="R1207" s="143"/>
      <c r="S1207" s="143"/>
      <c r="T1207" s="143"/>
      <c r="U1207" s="143"/>
      <c r="V1207" s="143"/>
      <c r="W1207" s="143"/>
      <c r="X1207" s="143"/>
      <c r="Y1207" s="143"/>
      <c r="Z1207" s="143"/>
    </row>
    <row r="1208" spans="1:26" ht="28.8">
      <c r="A1208" s="145" t="s">
        <v>832</v>
      </c>
      <c r="B1208" s="146" t="s">
        <v>128</v>
      </c>
      <c r="C1208" s="150" t="s">
        <v>833</v>
      </c>
      <c r="D1208" s="166" t="s">
        <v>2925</v>
      </c>
      <c r="E1208" s="160" t="s">
        <v>2926</v>
      </c>
      <c r="F1208" s="160"/>
      <c r="G1208" s="160">
        <v>1</v>
      </c>
      <c r="H1208" s="160"/>
      <c r="I1208" s="149">
        <v>1</v>
      </c>
      <c r="J1208" s="145">
        <v>0</v>
      </c>
      <c r="K1208" s="158" t="s">
        <v>684</v>
      </c>
      <c r="L1208" s="151">
        <v>1400</v>
      </c>
      <c r="M1208" s="150" t="s">
        <v>615</v>
      </c>
      <c r="N1208" s="151">
        <f t="shared" si="38"/>
        <v>1400</v>
      </c>
      <c r="O1208" s="167" t="s">
        <v>723</v>
      </c>
      <c r="P1208" s="143"/>
      <c r="Q1208" s="143"/>
      <c r="R1208" s="143"/>
      <c r="S1208" s="143"/>
      <c r="T1208" s="143"/>
      <c r="U1208" s="143"/>
      <c r="V1208" s="143"/>
      <c r="W1208" s="143"/>
      <c r="X1208" s="143"/>
      <c r="Y1208" s="143"/>
      <c r="Z1208" s="143"/>
    </row>
    <row r="1209" spans="1:26">
      <c r="A1209" s="145" t="s">
        <v>832</v>
      </c>
      <c r="B1209" s="146" t="s">
        <v>128</v>
      </c>
      <c r="C1209" s="150" t="s">
        <v>833</v>
      </c>
      <c r="D1209" s="166" t="s">
        <v>2927</v>
      </c>
      <c r="E1209" s="160" t="s">
        <v>2928</v>
      </c>
      <c r="F1209" s="160"/>
      <c r="G1209" s="160">
        <v>1</v>
      </c>
      <c r="H1209" s="160"/>
      <c r="I1209" s="149">
        <v>1</v>
      </c>
      <c r="J1209" s="145">
        <v>0</v>
      </c>
      <c r="K1209" s="158" t="s">
        <v>684</v>
      </c>
      <c r="L1209" s="151">
        <v>1400</v>
      </c>
      <c r="M1209" s="150" t="s">
        <v>615</v>
      </c>
      <c r="N1209" s="151">
        <f t="shared" si="38"/>
        <v>1400</v>
      </c>
      <c r="O1209" s="167" t="s">
        <v>723</v>
      </c>
      <c r="P1209" s="143"/>
      <c r="Q1209" s="143"/>
      <c r="R1209" s="143"/>
      <c r="S1209" s="143"/>
      <c r="T1209" s="143"/>
      <c r="U1209" s="143"/>
      <c r="V1209" s="143"/>
      <c r="W1209" s="143"/>
      <c r="X1209" s="143"/>
      <c r="Y1209" s="143"/>
      <c r="Z1209" s="143"/>
    </row>
    <row r="1210" spans="1:26" ht="43.2">
      <c r="A1210" s="145" t="s">
        <v>744</v>
      </c>
      <c r="B1210" s="146" t="s">
        <v>138</v>
      </c>
      <c r="C1210" s="145" t="s">
        <v>2929</v>
      </c>
      <c r="D1210" s="184" t="s">
        <v>868</v>
      </c>
      <c r="E1210" s="145" t="s">
        <v>2930</v>
      </c>
      <c r="F1210" s="145"/>
      <c r="G1210" s="145">
        <v>2</v>
      </c>
      <c r="H1210" s="145"/>
      <c r="I1210" s="145">
        <v>2</v>
      </c>
      <c r="J1210" s="185">
        <v>2</v>
      </c>
      <c r="K1210" s="162" t="s">
        <v>870</v>
      </c>
      <c r="L1210" s="173">
        <v>700</v>
      </c>
      <c r="M1210" s="150" t="s">
        <v>615</v>
      </c>
      <c r="N1210" s="151">
        <f t="shared" si="38"/>
        <v>1400</v>
      </c>
      <c r="O1210" s="167" t="s">
        <v>723</v>
      </c>
      <c r="P1210" s="143"/>
      <c r="Q1210" s="143"/>
      <c r="R1210" s="143"/>
      <c r="S1210" s="143"/>
      <c r="T1210" s="143"/>
      <c r="U1210" s="143"/>
      <c r="V1210" s="143"/>
      <c r="W1210" s="143"/>
      <c r="X1210" s="143"/>
      <c r="Y1210" s="186">
        <f>J1210*L1210</f>
        <v>1400</v>
      </c>
      <c r="Z1210" s="143"/>
    </row>
    <row r="1211" spans="1:26" ht="43.2">
      <c r="A1211" s="145" t="s">
        <v>744</v>
      </c>
      <c r="B1211" s="146" t="s">
        <v>138</v>
      </c>
      <c r="C1211" s="150" t="s">
        <v>795</v>
      </c>
      <c r="D1211" s="143" t="s">
        <v>796</v>
      </c>
      <c r="E1211" s="150" t="s">
        <v>2931</v>
      </c>
      <c r="F1211" s="150">
        <v>7</v>
      </c>
      <c r="G1211" s="150"/>
      <c r="H1211" s="150"/>
      <c r="I1211" s="150">
        <v>7</v>
      </c>
      <c r="J1211" s="150"/>
      <c r="K1211" s="162" t="s">
        <v>690</v>
      </c>
      <c r="L1211" s="151">
        <v>200</v>
      </c>
      <c r="M1211" s="150" t="s">
        <v>615</v>
      </c>
      <c r="N1211" s="151">
        <f t="shared" si="38"/>
        <v>1400</v>
      </c>
      <c r="O1211" s="152"/>
      <c r="P1211" s="143"/>
      <c r="Q1211" s="143"/>
      <c r="R1211" s="143"/>
      <c r="S1211" s="143"/>
      <c r="T1211" s="143"/>
      <c r="U1211" s="143"/>
      <c r="V1211" s="143"/>
      <c r="W1211" s="143"/>
      <c r="X1211" s="143" t="s">
        <v>798</v>
      </c>
      <c r="Y1211" s="143"/>
      <c r="Z1211" s="143"/>
    </row>
    <row r="1212" spans="1:26" ht="28.8">
      <c r="A1212" s="145" t="s">
        <v>744</v>
      </c>
      <c r="B1212" s="146" t="s">
        <v>138</v>
      </c>
      <c r="C1212" s="150" t="s">
        <v>795</v>
      </c>
      <c r="D1212" s="192" t="s">
        <v>2932</v>
      </c>
      <c r="E1212" s="150" t="s">
        <v>2933</v>
      </c>
      <c r="F1212" s="150">
        <v>7</v>
      </c>
      <c r="G1212" s="150"/>
      <c r="H1212" s="150"/>
      <c r="I1212" s="150">
        <v>7</v>
      </c>
      <c r="J1212" s="150"/>
      <c r="K1212" s="162" t="s">
        <v>690</v>
      </c>
      <c r="L1212" s="151">
        <v>200</v>
      </c>
      <c r="M1212" s="150" t="s">
        <v>615</v>
      </c>
      <c r="N1212" s="151">
        <f t="shared" si="38"/>
        <v>1400</v>
      </c>
      <c r="O1212" s="152"/>
      <c r="P1212" s="143"/>
      <c r="Q1212" s="143"/>
      <c r="R1212" s="143"/>
      <c r="S1212" s="143"/>
      <c r="T1212" s="143"/>
      <c r="U1212" s="143"/>
      <c r="V1212" s="143"/>
      <c r="W1212" s="143"/>
      <c r="X1212" s="143" t="s">
        <v>798</v>
      </c>
      <c r="Y1212" s="143"/>
      <c r="Z1212" s="143"/>
    </row>
    <row r="1213" spans="1:26" ht="28.8">
      <c r="A1213" s="145" t="s">
        <v>744</v>
      </c>
      <c r="B1213" s="146" t="s">
        <v>138</v>
      </c>
      <c r="C1213" s="150" t="s">
        <v>795</v>
      </c>
      <c r="D1213" s="192" t="s">
        <v>2934</v>
      </c>
      <c r="E1213" s="150" t="s">
        <v>925</v>
      </c>
      <c r="F1213" s="150">
        <v>20</v>
      </c>
      <c r="G1213" s="150"/>
      <c r="H1213" s="150"/>
      <c r="I1213" s="150">
        <v>20</v>
      </c>
      <c r="J1213" s="150"/>
      <c r="K1213" s="158" t="s">
        <v>690</v>
      </c>
      <c r="L1213" s="151">
        <v>70</v>
      </c>
      <c r="M1213" s="150" t="s">
        <v>615</v>
      </c>
      <c r="N1213" s="151">
        <f t="shared" si="38"/>
        <v>1400</v>
      </c>
      <c r="O1213" s="152"/>
      <c r="P1213" s="143"/>
      <c r="Q1213" s="143"/>
      <c r="R1213" s="143"/>
      <c r="S1213" s="143"/>
      <c r="T1213" s="143"/>
      <c r="U1213" s="143"/>
      <c r="V1213" s="143"/>
      <c r="W1213" s="143"/>
      <c r="X1213" s="143" t="s">
        <v>798</v>
      </c>
      <c r="Y1213" s="143"/>
      <c r="Z1213" s="143"/>
    </row>
    <row r="1214" spans="1:26" ht="43.2">
      <c r="A1214" s="145" t="s">
        <v>744</v>
      </c>
      <c r="B1214" s="146" t="s">
        <v>138</v>
      </c>
      <c r="C1214" s="150" t="s">
        <v>795</v>
      </c>
      <c r="D1214" s="192" t="s">
        <v>1043</v>
      </c>
      <c r="E1214" s="150" t="s">
        <v>2935</v>
      </c>
      <c r="F1214" s="150">
        <v>140</v>
      </c>
      <c r="G1214" s="150"/>
      <c r="H1214" s="150"/>
      <c r="I1214" s="150">
        <v>140</v>
      </c>
      <c r="J1214" s="150"/>
      <c r="K1214" s="158" t="s">
        <v>690</v>
      </c>
      <c r="L1214" s="151">
        <v>10</v>
      </c>
      <c r="M1214" s="150" t="s">
        <v>615</v>
      </c>
      <c r="N1214" s="151">
        <f t="shared" si="38"/>
        <v>1400</v>
      </c>
      <c r="O1214" s="152"/>
      <c r="P1214" s="143"/>
      <c r="Q1214" s="143"/>
      <c r="R1214" s="143"/>
      <c r="S1214" s="143"/>
      <c r="T1214" s="143"/>
      <c r="U1214" s="143"/>
      <c r="V1214" s="143"/>
      <c r="W1214" s="143"/>
      <c r="X1214" s="143" t="s">
        <v>798</v>
      </c>
      <c r="Y1214" s="143"/>
      <c r="Z1214" s="143"/>
    </row>
    <row r="1215" spans="1:26" ht="72">
      <c r="A1215" s="145" t="s">
        <v>718</v>
      </c>
      <c r="B1215" s="146" t="s">
        <v>128</v>
      </c>
      <c r="C1215" s="150" t="s">
        <v>2483</v>
      </c>
      <c r="D1215" s="166" t="s">
        <v>2936</v>
      </c>
      <c r="E1215" s="150" t="s">
        <v>2485</v>
      </c>
      <c r="F1215" s="150"/>
      <c r="G1215" s="150">
        <v>1</v>
      </c>
      <c r="H1215" s="150"/>
      <c r="I1215" s="149">
        <v>1</v>
      </c>
      <c r="J1215" s="149">
        <v>1</v>
      </c>
      <c r="K1215" s="150" t="s">
        <v>722</v>
      </c>
      <c r="L1215" s="151">
        <v>1400</v>
      </c>
      <c r="M1215" s="150" t="s">
        <v>615</v>
      </c>
      <c r="N1215" s="151">
        <f t="shared" si="38"/>
        <v>1400</v>
      </c>
      <c r="O1215" s="167" t="s">
        <v>723</v>
      </c>
      <c r="P1215" s="143"/>
      <c r="Q1215" s="143"/>
      <c r="R1215" s="143"/>
      <c r="S1215" s="143"/>
      <c r="T1215" s="143"/>
      <c r="U1215" s="143"/>
      <c r="V1215" s="143"/>
      <c r="W1215" s="143"/>
      <c r="X1215" s="143"/>
      <c r="Y1215" s="143"/>
      <c r="Z1215" s="143"/>
    </row>
    <row r="1216" spans="1:26">
      <c r="A1216" s="145" t="s">
        <v>2937</v>
      </c>
      <c r="B1216" s="146" t="s">
        <v>138</v>
      </c>
      <c r="C1216" s="147"/>
      <c r="D1216" s="148" t="s">
        <v>2938</v>
      </c>
      <c r="E1216" s="147" t="s">
        <v>2939</v>
      </c>
      <c r="F1216" s="147"/>
      <c r="G1216" s="147">
        <v>2</v>
      </c>
      <c r="H1216" s="147"/>
      <c r="I1216" s="221">
        <v>2</v>
      </c>
      <c r="J1216" s="221"/>
      <c r="K1216" s="150" t="s">
        <v>845</v>
      </c>
      <c r="L1216" s="151">
        <v>700</v>
      </c>
      <c r="M1216" s="150" t="s">
        <v>615</v>
      </c>
      <c r="N1216" s="151">
        <f t="shared" si="38"/>
        <v>1400</v>
      </c>
      <c r="O1216" s="152"/>
      <c r="P1216" s="143"/>
      <c r="Q1216" s="143"/>
      <c r="R1216" s="143"/>
      <c r="S1216" s="143"/>
      <c r="T1216" s="143"/>
      <c r="U1216" s="143"/>
      <c r="V1216" s="143"/>
      <c r="W1216" s="143"/>
      <c r="X1216" s="150"/>
      <c r="Y1216" s="143"/>
      <c r="Z1216" s="143"/>
    </row>
    <row r="1217" spans="1:26">
      <c r="A1217" s="145" t="s">
        <v>700</v>
      </c>
      <c r="B1217" s="146" t="s">
        <v>124</v>
      </c>
      <c r="C1217" s="150" t="s">
        <v>715</v>
      </c>
      <c r="D1217" s="163" t="s">
        <v>2940</v>
      </c>
      <c r="E1217" s="150"/>
      <c r="F1217" s="150">
        <v>1</v>
      </c>
      <c r="G1217" s="150"/>
      <c r="H1217" s="150"/>
      <c r="I1217" s="164">
        <v>1</v>
      </c>
      <c r="J1217" s="164"/>
      <c r="K1217" s="165" t="s">
        <v>690</v>
      </c>
      <c r="L1217" s="151">
        <v>1352</v>
      </c>
      <c r="M1217" s="150" t="s">
        <v>615</v>
      </c>
      <c r="N1217" s="151">
        <f t="shared" si="38"/>
        <v>1352</v>
      </c>
      <c r="O1217" s="152"/>
      <c r="P1217" s="143"/>
      <c r="Q1217" s="143"/>
      <c r="R1217" s="143"/>
      <c r="S1217" s="143"/>
      <c r="T1217" s="143"/>
      <c r="U1217" s="143"/>
      <c r="V1217" s="143"/>
      <c r="W1217" s="143"/>
      <c r="X1217" s="143" t="s">
        <v>717</v>
      </c>
      <c r="Y1217" s="143"/>
      <c r="Z1217" s="143"/>
    </row>
    <row r="1218" spans="1:26">
      <c r="A1218" s="145" t="s">
        <v>781</v>
      </c>
      <c r="B1218" s="146" t="s">
        <v>118</v>
      </c>
      <c r="C1218" s="145" t="s">
        <v>782</v>
      </c>
      <c r="D1218" s="157" t="s">
        <v>2941</v>
      </c>
      <c r="E1218" s="145" t="s">
        <v>2942</v>
      </c>
      <c r="F1218" s="145"/>
      <c r="G1218" s="145">
        <v>15</v>
      </c>
      <c r="H1218" s="145"/>
      <c r="I1218" s="145">
        <v>15</v>
      </c>
      <c r="J1218" s="145">
        <v>55</v>
      </c>
      <c r="K1218" s="158" t="s">
        <v>684</v>
      </c>
      <c r="L1218" s="178">
        <v>1100000</v>
      </c>
      <c r="M1218" s="145" t="s">
        <v>785</v>
      </c>
      <c r="N1218" s="179">
        <f>I1218*L1218/(12240)</f>
        <v>1348.0392156862745</v>
      </c>
      <c r="O1218" s="152"/>
      <c r="P1218" s="143"/>
      <c r="Q1218" s="143"/>
      <c r="R1218" s="143"/>
      <c r="S1218" s="143"/>
      <c r="T1218" s="143"/>
      <c r="U1218" s="143"/>
      <c r="V1218" s="143"/>
      <c r="W1218" s="143"/>
      <c r="X1218" s="143"/>
      <c r="Y1218" s="143"/>
      <c r="Z1218" s="143"/>
    </row>
    <row r="1219" spans="1:26" ht="28.8">
      <c r="A1219" s="145" t="s">
        <v>781</v>
      </c>
      <c r="B1219" s="146" t="s">
        <v>118</v>
      </c>
      <c r="C1219" s="145" t="s">
        <v>782</v>
      </c>
      <c r="D1219" s="157" t="s">
        <v>2943</v>
      </c>
      <c r="E1219" s="145" t="s">
        <v>2944</v>
      </c>
      <c r="F1219" s="145">
        <v>50</v>
      </c>
      <c r="G1219" s="145"/>
      <c r="H1219" s="145"/>
      <c r="I1219" s="145">
        <v>50</v>
      </c>
      <c r="J1219" s="145">
        <v>0</v>
      </c>
      <c r="K1219" s="158" t="s">
        <v>684</v>
      </c>
      <c r="L1219" s="178">
        <v>320000</v>
      </c>
      <c r="M1219" s="145" t="s">
        <v>785</v>
      </c>
      <c r="N1219" s="179">
        <f>I1219*L1219/(12240)</f>
        <v>1307.18954248366</v>
      </c>
      <c r="O1219" s="152"/>
      <c r="P1219" s="143"/>
      <c r="Q1219" s="143"/>
      <c r="R1219" s="143"/>
      <c r="S1219" s="143"/>
      <c r="T1219" s="143"/>
      <c r="U1219" s="143"/>
      <c r="V1219" s="143"/>
      <c r="W1219" s="143"/>
      <c r="X1219" s="143"/>
      <c r="Y1219" s="143"/>
      <c r="Z1219" s="143"/>
    </row>
    <row r="1220" spans="1:26">
      <c r="A1220" s="145" t="s">
        <v>781</v>
      </c>
      <c r="B1220" s="145" t="s">
        <v>118</v>
      </c>
      <c r="C1220" s="145" t="s">
        <v>782</v>
      </c>
      <c r="D1220" s="157" t="s">
        <v>2224</v>
      </c>
      <c r="E1220" s="145" t="s">
        <v>2945</v>
      </c>
      <c r="F1220" s="145">
        <v>14</v>
      </c>
      <c r="G1220" s="145"/>
      <c r="H1220" s="145"/>
      <c r="I1220" s="145">
        <v>14</v>
      </c>
      <c r="J1220" s="145">
        <v>0</v>
      </c>
      <c r="K1220" s="145" t="s">
        <v>2226</v>
      </c>
      <c r="L1220" s="178">
        <v>1135000</v>
      </c>
      <c r="M1220" s="145" t="s">
        <v>785</v>
      </c>
      <c r="N1220" s="179">
        <f>I1220*L1220/(12240)</f>
        <v>1298.2026143790849</v>
      </c>
      <c r="O1220" s="167" t="s">
        <v>723</v>
      </c>
      <c r="P1220" s="143"/>
      <c r="Q1220" s="143"/>
      <c r="R1220" s="143"/>
      <c r="S1220" s="143"/>
      <c r="T1220" s="143"/>
      <c r="U1220" s="143"/>
      <c r="V1220" s="143"/>
      <c r="W1220" s="143"/>
      <c r="X1220" s="143"/>
      <c r="Y1220" s="143"/>
      <c r="Z1220" s="143"/>
    </row>
    <row r="1221" spans="1:26" ht="28.8">
      <c r="A1221" s="145" t="s">
        <v>710</v>
      </c>
      <c r="B1221" s="146" t="s">
        <v>126</v>
      </c>
      <c r="C1221" s="145" t="s">
        <v>707</v>
      </c>
      <c r="D1221" s="157" t="s">
        <v>2946</v>
      </c>
      <c r="E1221" s="145" t="s">
        <v>2947</v>
      </c>
      <c r="F1221" s="145">
        <v>16</v>
      </c>
      <c r="G1221" s="145"/>
      <c r="H1221" s="145"/>
      <c r="I1221" s="150">
        <v>16</v>
      </c>
      <c r="J1221" s="150">
        <v>0</v>
      </c>
      <c r="K1221" s="150" t="s">
        <v>845</v>
      </c>
      <c r="L1221" s="183">
        <v>80</v>
      </c>
      <c r="M1221" s="150" t="s">
        <v>615</v>
      </c>
      <c r="N1221" s="151">
        <f t="shared" ref="N1221:N1228" si="39">I1221*L1221</f>
        <v>1280</v>
      </c>
      <c r="O1221" s="152"/>
      <c r="P1221" s="143"/>
      <c r="Q1221" s="143"/>
      <c r="R1221" s="143"/>
      <c r="S1221" s="143"/>
      <c r="T1221" s="143"/>
      <c r="U1221" s="143"/>
      <c r="V1221" s="143"/>
      <c r="W1221" s="143"/>
      <c r="X1221" s="143"/>
      <c r="Y1221" s="143"/>
      <c r="Z1221" s="143"/>
    </row>
    <row r="1222" spans="1:26" ht="57.6">
      <c r="A1222" s="145" t="s">
        <v>725</v>
      </c>
      <c r="B1222" s="146" t="s">
        <v>128</v>
      </c>
      <c r="C1222" s="150" t="s">
        <v>2948</v>
      </c>
      <c r="D1222" s="143" t="s">
        <v>1874</v>
      </c>
      <c r="E1222" s="150" t="s">
        <v>2802</v>
      </c>
      <c r="F1222" s="150">
        <v>85</v>
      </c>
      <c r="G1222" s="150"/>
      <c r="H1222" s="150"/>
      <c r="I1222" s="150">
        <v>85</v>
      </c>
      <c r="J1222" s="150">
        <v>0</v>
      </c>
      <c r="K1222" s="150" t="s">
        <v>973</v>
      </c>
      <c r="L1222" s="151">
        <v>15</v>
      </c>
      <c r="M1222" s="150" t="s">
        <v>615</v>
      </c>
      <c r="N1222" s="151">
        <f t="shared" si="39"/>
        <v>1275</v>
      </c>
      <c r="O1222" s="152"/>
      <c r="P1222" s="143"/>
      <c r="Q1222" s="143"/>
      <c r="R1222" s="143"/>
      <c r="S1222" s="143"/>
      <c r="T1222" s="143"/>
      <c r="U1222" s="143"/>
      <c r="V1222" s="143"/>
      <c r="W1222" s="143"/>
      <c r="X1222" s="143"/>
      <c r="Y1222" s="143"/>
      <c r="Z1222" s="143"/>
    </row>
    <row r="1223" spans="1:26" ht="43.2">
      <c r="A1223" s="145" t="s">
        <v>781</v>
      </c>
      <c r="B1223" s="146" t="s">
        <v>118</v>
      </c>
      <c r="C1223" s="150" t="s">
        <v>2949</v>
      </c>
      <c r="D1223" s="143" t="s">
        <v>2950</v>
      </c>
      <c r="E1223" s="150" t="s">
        <v>2951</v>
      </c>
      <c r="F1223" s="150">
        <v>50</v>
      </c>
      <c r="G1223" s="150"/>
      <c r="H1223" s="150"/>
      <c r="I1223" s="150">
        <v>50</v>
      </c>
      <c r="J1223" s="150">
        <v>0</v>
      </c>
      <c r="K1223" s="150" t="s">
        <v>684</v>
      </c>
      <c r="L1223" s="151">
        <v>25</v>
      </c>
      <c r="M1223" s="150" t="s">
        <v>615</v>
      </c>
      <c r="N1223" s="151">
        <f t="shared" si="39"/>
        <v>1250</v>
      </c>
      <c r="O1223" s="152"/>
      <c r="P1223" s="143"/>
      <c r="Q1223" s="143"/>
      <c r="R1223" s="143"/>
      <c r="S1223" s="143"/>
      <c r="T1223" s="143"/>
      <c r="U1223" s="143"/>
      <c r="V1223" s="143"/>
      <c r="W1223" s="143"/>
      <c r="X1223" s="143"/>
      <c r="Y1223" s="143"/>
      <c r="Z1223" s="143"/>
    </row>
    <row r="1224" spans="1:26" ht="43.2">
      <c r="A1224" s="145" t="s">
        <v>781</v>
      </c>
      <c r="B1224" s="146" t="s">
        <v>118</v>
      </c>
      <c r="C1224" s="150" t="s">
        <v>2949</v>
      </c>
      <c r="D1224" s="143"/>
      <c r="E1224" s="150" t="s">
        <v>2952</v>
      </c>
      <c r="F1224" s="150">
        <v>50</v>
      </c>
      <c r="G1224" s="150"/>
      <c r="H1224" s="150"/>
      <c r="I1224" s="150">
        <v>50</v>
      </c>
      <c r="J1224" s="150">
        <v>0</v>
      </c>
      <c r="K1224" s="150" t="s">
        <v>684</v>
      </c>
      <c r="L1224" s="151">
        <v>25</v>
      </c>
      <c r="M1224" s="150" t="s">
        <v>615</v>
      </c>
      <c r="N1224" s="151">
        <f t="shared" si="39"/>
        <v>1250</v>
      </c>
      <c r="O1224" s="152"/>
      <c r="P1224" s="143"/>
      <c r="Q1224" s="143"/>
      <c r="R1224" s="143"/>
      <c r="S1224" s="143"/>
      <c r="T1224" s="143"/>
      <c r="U1224" s="143"/>
      <c r="V1224" s="143"/>
      <c r="W1224" s="143"/>
      <c r="X1224" s="143"/>
      <c r="Y1224" s="143"/>
      <c r="Z1224" s="143"/>
    </row>
    <row r="1225" spans="1:26" ht="43.2">
      <c r="A1225" s="145" t="s">
        <v>781</v>
      </c>
      <c r="B1225" s="146" t="s">
        <v>118</v>
      </c>
      <c r="C1225" s="150" t="s">
        <v>2949</v>
      </c>
      <c r="D1225" s="143"/>
      <c r="E1225" s="150" t="s">
        <v>2953</v>
      </c>
      <c r="F1225" s="150">
        <v>50</v>
      </c>
      <c r="G1225" s="150"/>
      <c r="H1225" s="150"/>
      <c r="I1225" s="150">
        <v>50</v>
      </c>
      <c r="J1225" s="150">
        <v>0</v>
      </c>
      <c r="K1225" s="150" t="s">
        <v>684</v>
      </c>
      <c r="L1225" s="151">
        <v>25</v>
      </c>
      <c r="M1225" s="150" t="s">
        <v>615</v>
      </c>
      <c r="N1225" s="151">
        <f t="shared" si="39"/>
        <v>1250</v>
      </c>
      <c r="O1225" s="152"/>
      <c r="P1225" s="143"/>
      <c r="Q1225" s="143"/>
      <c r="R1225" s="143"/>
      <c r="S1225" s="143"/>
      <c r="T1225" s="143"/>
      <c r="U1225" s="143"/>
      <c r="V1225" s="143"/>
      <c r="W1225" s="143"/>
      <c r="X1225" s="143"/>
      <c r="Y1225" s="143"/>
      <c r="Z1225" s="143"/>
    </row>
    <row r="1226" spans="1:26" ht="43.2">
      <c r="A1226" s="145" t="s">
        <v>781</v>
      </c>
      <c r="B1226" s="146" t="s">
        <v>118</v>
      </c>
      <c r="C1226" s="150" t="s">
        <v>2949</v>
      </c>
      <c r="D1226" s="143"/>
      <c r="E1226" s="150" t="s">
        <v>2954</v>
      </c>
      <c r="F1226" s="150">
        <v>50</v>
      </c>
      <c r="G1226" s="150"/>
      <c r="H1226" s="150"/>
      <c r="I1226" s="150">
        <v>50</v>
      </c>
      <c r="J1226" s="150">
        <v>0</v>
      </c>
      <c r="K1226" s="150" t="s">
        <v>684</v>
      </c>
      <c r="L1226" s="151">
        <v>25</v>
      </c>
      <c r="M1226" s="150" t="s">
        <v>615</v>
      </c>
      <c r="N1226" s="151">
        <f t="shared" si="39"/>
        <v>1250</v>
      </c>
      <c r="O1226" s="152"/>
      <c r="P1226" s="143"/>
      <c r="Q1226" s="143"/>
      <c r="R1226" s="143"/>
      <c r="S1226" s="143"/>
      <c r="T1226" s="143"/>
      <c r="U1226" s="143"/>
      <c r="V1226" s="143"/>
      <c r="W1226" s="143"/>
      <c r="X1226" s="143"/>
      <c r="Y1226" s="143"/>
      <c r="Z1226" s="143"/>
    </row>
    <row r="1227" spans="1:26" ht="43.2">
      <c r="A1227" s="145" t="s">
        <v>781</v>
      </c>
      <c r="B1227" s="146" t="s">
        <v>118</v>
      </c>
      <c r="C1227" s="150" t="s">
        <v>2949</v>
      </c>
      <c r="D1227" s="143"/>
      <c r="E1227" s="150" t="s">
        <v>2955</v>
      </c>
      <c r="F1227" s="150"/>
      <c r="G1227" s="150">
        <v>50</v>
      </c>
      <c r="H1227" s="150"/>
      <c r="I1227" s="150">
        <v>50</v>
      </c>
      <c r="J1227" s="150">
        <v>0</v>
      </c>
      <c r="K1227" s="150" t="s">
        <v>684</v>
      </c>
      <c r="L1227" s="151">
        <v>25</v>
      </c>
      <c r="M1227" s="150" t="s">
        <v>615</v>
      </c>
      <c r="N1227" s="151">
        <f t="shared" si="39"/>
        <v>1250</v>
      </c>
      <c r="O1227" s="152"/>
      <c r="P1227" s="143"/>
      <c r="Q1227" s="143"/>
      <c r="R1227" s="143"/>
      <c r="S1227" s="143"/>
      <c r="T1227" s="143"/>
      <c r="U1227" s="143"/>
      <c r="V1227" s="143"/>
      <c r="W1227" s="143"/>
      <c r="X1227" s="143"/>
      <c r="Y1227" s="143"/>
      <c r="Z1227" s="143"/>
    </row>
    <row r="1228" spans="1:26" ht="43.2">
      <c r="A1228" s="145" t="s">
        <v>781</v>
      </c>
      <c r="B1228" s="146" t="s">
        <v>118</v>
      </c>
      <c r="C1228" s="150" t="s">
        <v>2949</v>
      </c>
      <c r="D1228" s="143"/>
      <c r="E1228" s="150" t="s">
        <v>2956</v>
      </c>
      <c r="F1228" s="150"/>
      <c r="G1228" s="150">
        <v>50</v>
      </c>
      <c r="H1228" s="150"/>
      <c r="I1228" s="150">
        <v>50</v>
      </c>
      <c r="J1228" s="150">
        <v>0</v>
      </c>
      <c r="K1228" s="150" t="s">
        <v>684</v>
      </c>
      <c r="L1228" s="151">
        <v>25</v>
      </c>
      <c r="M1228" s="150" t="s">
        <v>615</v>
      </c>
      <c r="N1228" s="151">
        <f t="shared" si="39"/>
        <v>1250</v>
      </c>
      <c r="O1228" s="152"/>
      <c r="P1228" s="143"/>
      <c r="Q1228" s="143"/>
      <c r="R1228" s="143"/>
      <c r="S1228" s="143"/>
      <c r="T1228" s="143"/>
      <c r="U1228" s="143"/>
      <c r="V1228" s="143"/>
      <c r="W1228" s="143"/>
      <c r="X1228" s="143"/>
      <c r="Y1228" s="143"/>
      <c r="Z1228" s="143"/>
    </row>
    <row r="1229" spans="1:26" ht="28.8">
      <c r="A1229" s="145" t="s">
        <v>781</v>
      </c>
      <c r="B1229" s="146" t="s">
        <v>118</v>
      </c>
      <c r="C1229" s="150" t="s">
        <v>2957</v>
      </c>
      <c r="D1229" s="143" t="s">
        <v>2958</v>
      </c>
      <c r="E1229" s="150" t="s">
        <v>2959</v>
      </c>
      <c r="F1229" s="150"/>
      <c r="G1229" s="150">
        <v>5</v>
      </c>
      <c r="H1229" s="150"/>
      <c r="I1229" s="150">
        <v>5</v>
      </c>
      <c r="J1229" s="150">
        <v>0</v>
      </c>
      <c r="K1229" s="162" t="s">
        <v>684</v>
      </c>
      <c r="L1229" s="199">
        <v>3000000</v>
      </c>
      <c r="M1229" s="150" t="s">
        <v>785</v>
      </c>
      <c r="N1229" s="151">
        <f>I1229*L1229/(12240)</f>
        <v>1225.4901960784314</v>
      </c>
      <c r="O1229" s="167"/>
      <c r="P1229" s="143"/>
      <c r="Q1229" s="143"/>
      <c r="R1229" s="143"/>
      <c r="S1229" s="143"/>
      <c r="T1229" s="143"/>
      <c r="U1229" s="143"/>
      <c r="V1229" s="143"/>
      <c r="W1229" s="143"/>
      <c r="X1229" s="143"/>
      <c r="Y1229" s="143"/>
      <c r="Z1229" s="143"/>
    </row>
    <row r="1230" spans="1:26">
      <c r="A1230" s="145" t="s">
        <v>781</v>
      </c>
      <c r="B1230" s="145" t="s">
        <v>118</v>
      </c>
      <c r="C1230" s="145" t="s">
        <v>782</v>
      </c>
      <c r="D1230" s="157" t="s">
        <v>2224</v>
      </c>
      <c r="E1230" s="145" t="s">
        <v>2658</v>
      </c>
      <c r="F1230" s="145">
        <v>13.2</v>
      </c>
      <c r="G1230" s="145"/>
      <c r="H1230" s="145"/>
      <c r="I1230" s="145">
        <v>13.2</v>
      </c>
      <c r="J1230" s="145">
        <v>0</v>
      </c>
      <c r="K1230" s="145" t="s">
        <v>2226</v>
      </c>
      <c r="L1230" s="178">
        <v>1135000</v>
      </c>
      <c r="M1230" s="145" t="s">
        <v>785</v>
      </c>
      <c r="N1230" s="179">
        <f>I1230*L1230/(12240)</f>
        <v>1224.0196078431372</v>
      </c>
      <c r="O1230" s="167" t="s">
        <v>723</v>
      </c>
      <c r="P1230" s="143"/>
      <c r="Q1230" s="143"/>
      <c r="R1230" s="143"/>
      <c r="S1230" s="143"/>
      <c r="T1230" s="143"/>
      <c r="U1230" s="143"/>
      <c r="V1230" s="143"/>
      <c r="W1230" s="143"/>
      <c r="X1230" s="143"/>
      <c r="Y1230" s="143"/>
      <c r="Z1230" s="143"/>
    </row>
    <row r="1231" spans="1:26">
      <c r="A1231" s="145" t="s">
        <v>781</v>
      </c>
      <c r="B1231" s="145" t="s">
        <v>118</v>
      </c>
      <c r="C1231" s="145" t="s">
        <v>782</v>
      </c>
      <c r="D1231" s="157" t="s">
        <v>2224</v>
      </c>
      <c r="E1231" s="145" t="s">
        <v>2945</v>
      </c>
      <c r="F1231" s="145">
        <v>13</v>
      </c>
      <c r="G1231" s="145"/>
      <c r="H1231" s="145"/>
      <c r="I1231" s="145">
        <v>13</v>
      </c>
      <c r="J1231" s="145">
        <v>0</v>
      </c>
      <c r="K1231" s="145" t="s">
        <v>2226</v>
      </c>
      <c r="L1231" s="178">
        <v>1135000</v>
      </c>
      <c r="M1231" s="145" t="s">
        <v>785</v>
      </c>
      <c r="N1231" s="179">
        <f>I1231*L1231/(12240)</f>
        <v>1205.4738562091504</v>
      </c>
      <c r="O1231" s="167" t="s">
        <v>723</v>
      </c>
      <c r="P1231" s="143"/>
      <c r="Q1231" s="143"/>
      <c r="R1231" s="143"/>
      <c r="S1231" s="143"/>
      <c r="T1231" s="143"/>
      <c r="U1231" s="143"/>
      <c r="V1231" s="143"/>
      <c r="W1231" s="143"/>
      <c r="X1231" s="143"/>
      <c r="Y1231" s="143"/>
      <c r="Z1231" s="143"/>
    </row>
    <row r="1232" spans="1:26">
      <c r="A1232" s="145" t="s">
        <v>710</v>
      </c>
      <c r="B1232" s="146" t="s">
        <v>126</v>
      </c>
      <c r="C1232" s="145" t="s">
        <v>707</v>
      </c>
      <c r="D1232" s="157" t="s">
        <v>2960</v>
      </c>
      <c r="E1232" s="145" t="s">
        <v>2961</v>
      </c>
      <c r="F1232" s="145">
        <v>1</v>
      </c>
      <c r="G1232" s="145"/>
      <c r="H1232" s="145"/>
      <c r="I1232" s="225">
        <v>1</v>
      </c>
      <c r="J1232" s="225">
        <v>0</v>
      </c>
      <c r="K1232" s="150" t="s">
        <v>845</v>
      </c>
      <c r="L1232" s="183">
        <v>1200</v>
      </c>
      <c r="M1232" s="150" t="s">
        <v>615</v>
      </c>
      <c r="N1232" s="151">
        <f t="shared" ref="N1232:N1295" si="40">I1232*L1232</f>
        <v>1200</v>
      </c>
      <c r="O1232" s="152"/>
      <c r="P1232" s="143"/>
      <c r="Q1232" s="143"/>
      <c r="R1232" s="143"/>
      <c r="S1232" s="143"/>
      <c r="T1232" s="143"/>
      <c r="U1232" s="143"/>
      <c r="V1232" s="143"/>
      <c r="W1232" s="143"/>
      <c r="X1232" s="143"/>
      <c r="Y1232" s="143"/>
      <c r="Z1232" s="143"/>
    </row>
    <row r="1233" spans="1:26">
      <c r="A1233" s="145" t="s">
        <v>710</v>
      </c>
      <c r="B1233" s="146" t="s">
        <v>126</v>
      </c>
      <c r="C1233" s="145" t="s">
        <v>2962</v>
      </c>
      <c r="D1233" s="157" t="s">
        <v>2963</v>
      </c>
      <c r="E1233" s="145" t="s">
        <v>2964</v>
      </c>
      <c r="F1233" s="145">
        <v>1</v>
      </c>
      <c r="G1233" s="145"/>
      <c r="H1233" s="145"/>
      <c r="I1233" s="225">
        <v>1</v>
      </c>
      <c r="J1233" s="225">
        <v>0</v>
      </c>
      <c r="K1233" s="150" t="s">
        <v>845</v>
      </c>
      <c r="L1233" s="183">
        <v>1200</v>
      </c>
      <c r="M1233" s="150" t="s">
        <v>615</v>
      </c>
      <c r="N1233" s="151">
        <f t="shared" si="40"/>
        <v>1200</v>
      </c>
      <c r="O1233" s="152"/>
      <c r="P1233" s="143"/>
      <c r="Q1233" s="143"/>
      <c r="R1233" s="143"/>
      <c r="S1233" s="143"/>
      <c r="T1233" s="143"/>
      <c r="U1233" s="143"/>
      <c r="V1233" s="143"/>
      <c r="W1233" s="143"/>
      <c r="X1233" s="143"/>
      <c r="Y1233" s="143"/>
      <c r="Z1233" s="143"/>
    </row>
    <row r="1234" spans="1:26">
      <c r="A1234" s="145" t="s">
        <v>710</v>
      </c>
      <c r="B1234" s="146" t="s">
        <v>126</v>
      </c>
      <c r="C1234" s="145" t="s">
        <v>2965</v>
      </c>
      <c r="D1234" s="157" t="s">
        <v>2963</v>
      </c>
      <c r="E1234" s="145" t="s">
        <v>2966</v>
      </c>
      <c r="F1234" s="145">
        <v>1</v>
      </c>
      <c r="G1234" s="145"/>
      <c r="H1234" s="145"/>
      <c r="I1234" s="225">
        <v>1</v>
      </c>
      <c r="J1234" s="225">
        <v>0</v>
      </c>
      <c r="K1234" s="150" t="s">
        <v>845</v>
      </c>
      <c r="L1234" s="183">
        <v>1200</v>
      </c>
      <c r="M1234" s="150" t="s">
        <v>615</v>
      </c>
      <c r="N1234" s="151">
        <f t="shared" si="40"/>
        <v>1200</v>
      </c>
      <c r="O1234" s="152"/>
      <c r="P1234" s="143"/>
      <c r="Q1234" s="143"/>
      <c r="R1234" s="143"/>
      <c r="S1234" s="143"/>
      <c r="T1234" s="143"/>
      <c r="U1234" s="143"/>
      <c r="V1234" s="143"/>
      <c r="W1234" s="143"/>
      <c r="X1234" s="143"/>
      <c r="Y1234" s="143"/>
      <c r="Z1234" s="143"/>
    </row>
    <row r="1235" spans="1:26" ht="28.8">
      <c r="A1235" s="145" t="s">
        <v>710</v>
      </c>
      <c r="B1235" s="146" t="s">
        <v>126</v>
      </c>
      <c r="C1235" s="145" t="s">
        <v>2967</v>
      </c>
      <c r="D1235" s="157" t="s">
        <v>2968</v>
      </c>
      <c r="E1235" s="145" t="s">
        <v>2969</v>
      </c>
      <c r="F1235" s="145">
        <v>24</v>
      </c>
      <c r="G1235" s="145"/>
      <c r="H1235" s="145"/>
      <c r="I1235" s="150">
        <v>24</v>
      </c>
      <c r="J1235" s="150">
        <v>0</v>
      </c>
      <c r="K1235" s="150" t="s">
        <v>845</v>
      </c>
      <c r="L1235" s="183">
        <v>50</v>
      </c>
      <c r="M1235" s="150" t="s">
        <v>615</v>
      </c>
      <c r="N1235" s="151">
        <f t="shared" si="40"/>
        <v>1200</v>
      </c>
      <c r="O1235" s="152"/>
      <c r="P1235" s="143"/>
      <c r="Q1235" s="143"/>
      <c r="R1235" s="143"/>
      <c r="S1235" s="143"/>
      <c r="T1235" s="143"/>
      <c r="U1235" s="143"/>
      <c r="V1235" s="143"/>
      <c r="W1235" s="143"/>
      <c r="X1235" s="143"/>
      <c r="Y1235" s="143"/>
      <c r="Z1235" s="143"/>
    </row>
    <row r="1236" spans="1:26" ht="43.2">
      <c r="A1236" s="145" t="s">
        <v>710</v>
      </c>
      <c r="B1236" s="146" t="s">
        <v>126</v>
      </c>
      <c r="C1236" s="145" t="s">
        <v>707</v>
      </c>
      <c r="D1236" s="157" t="s">
        <v>2970</v>
      </c>
      <c r="E1236" s="145" t="s">
        <v>2971</v>
      </c>
      <c r="F1236" s="145">
        <v>80</v>
      </c>
      <c r="G1236" s="145"/>
      <c r="H1236" s="145"/>
      <c r="I1236" s="150">
        <v>80</v>
      </c>
      <c r="J1236" s="150">
        <v>0</v>
      </c>
      <c r="K1236" s="150" t="s">
        <v>845</v>
      </c>
      <c r="L1236" s="183">
        <v>15</v>
      </c>
      <c r="M1236" s="150" t="s">
        <v>615</v>
      </c>
      <c r="N1236" s="151">
        <f t="shared" si="40"/>
        <v>1200</v>
      </c>
      <c r="O1236" s="152"/>
      <c r="P1236" s="143"/>
      <c r="Q1236" s="143"/>
      <c r="R1236" s="143"/>
      <c r="S1236" s="143"/>
      <c r="T1236" s="143"/>
      <c r="U1236" s="143"/>
      <c r="V1236" s="143"/>
      <c r="W1236" s="143"/>
      <c r="X1236" s="143"/>
      <c r="Y1236" s="143"/>
      <c r="Z1236" s="143"/>
    </row>
    <row r="1237" spans="1:26" ht="28.8">
      <c r="A1237" s="145" t="s">
        <v>710</v>
      </c>
      <c r="B1237" s="146" t="s">
        <v>126</v>
      </c>
      <c r="C1237" s="145" t="s">
        <v>707</v>
      </c>
      <c r="D1237" s="157" t="s">
        <v>2972</v>
      </c>
      <c r="E1237" s="145" t="s">
        <v>2973</v>
      </c>
      <c r="F1237" s="145">
        <v>4</v>
      </c>
      <c r="G1237" s="145"/>
      <c r="H1237" s="145"/>
      <c r="I1237" s="226">
        <v>4</v>
      </c>
      <c r="J1237" s="150">
        <v>0</v>
      </c>
      <c r="K1237" s="150" t="s">
        <v>845</v>
      </c>
      <c r="L1237" s="183">
        <v>300</v>
      </c>
      <c r="M1237" s="150" t="s">
        <v>615</v>
      </c>
      <c r="N1237" s="151">
        <f t="shared" si="40"/>
        <v>1200</v>
      </c>
      <c r="O1237" s="152"/>
      <c r="P1237" s="143"/>
      <c r="Q1237" s="143"/>
      <c r="R1237" s="143"/>
      <c r="S1237" s="143"/>
      <c r="T1237" s="143"/>
      <c r="U1237" s="143"/>
      <c r="V1237" s="143"/>
      <c r="W1237" s="143"/>
      <c r="X1237" s="143"/>
      <c r="Y1237" s="143"/>
      <c r="Z1237" s="143"/>
    </row>
    <row r="1238" spans="1:26" ht="72">
      <c r="A1238" s="145" t="s">
        <v>710</v>
      </c>
      <c r="B1238" s="146" t="s">
        <v>126</v>
      </c>
      <c r="C1238" s="145" t="s">
        <v>707</v>
      </c>
      <c r="D1238" s="157" t="s">
        <v>2974</v>
      </c>
      <c r="E1238" s="145" t="s">
        <v>844</v>
      </c>
      <c r="F1238" s="145">
        <v>4</v>
      </c>
      <c r="G1238" s="145"/>
      <c r="H1238" s="145"/>
      <c r="I1238" s="150">
        <v>4</v>
      </c>
      <c r="J1238" s="150">
        <v>0</v>
      </c>
      <c r="K1238" s="150" t="s">
        <v>845</v>
      </c>
      <c r="L1238" s="183">
        <v>300</v>
      </c>
      <c r="M1238" s="150" t="s">
        <v>615</v>
      </c>
      <c r="N1238" s="151">
        <f t="shared" si="40"/>
        <v>1200</v>
      </c>
      <c r="O1238" s="152"/>
      <c r="P1238" s="143"/>
      <c r="Q1238" s="143"/>
      <c r="R1238" s="143"/>
      <c r="S1238" s="143"/>
      <c r="T1238" s="143"/>
      <c r="U1238" s="143"/>
      <c r="V1238" s="143"/>
      <c r="W1238" s="143"/>
      <c r="X1238" s="143"/>
      <c r="Y1238" s="143"/>
      <c r="Z1238" s="143"/>
    </row>
    <row r="1239" spans="1:26" ht="72">
      <c r="A1239" s="145" t="s">
        <v>710</v>
      </c>
      <c r="B1239" s="146" t="s">
        <v>126</v>
      </c>
      <c r="C1239" s="145" t="s">
        <v>707</v>
      </c>
      <c r="D1239" s="157" t="s">
        <v>2975</v>
      </c>
      <c r="E1239" s="145" t="s">
        <v>844</v>
      </c>
      <c r="F1239" s="145">
        <v>4</v>
      </c>
      <c r="G1239" s="145"/>
      <c r="H1239" s="145"/>
      <c r="I1239" s="150">
        <v>4</v>
      </c>
      <c r="J1239" s="150">
        <v>0</v>
      </c>
      <c r="K1239" s="150" t="s">
        <v>845</v>
      </c>
      <c r="L1239" s="183">
        <v>300</v>
      </c>
      <c r="M1239" s="150" t="s">
        <v>615</v>
      </c>
      <c r="N1239" s="151">
        <f t="shared" si="40"/>
        <v>1200</v>
      </c>
      <c r="O1239" s="152"/>
      <c r="P1239" s="143"/>
      <c r="Q1239" s="143"/>
      <c r="R1239" s="143"/>
      <c r="S1239" s="143"/>
      <c r="T1239" s="143"/>
      <c r="U1239" s="143"/>
      <c r="V1239" s="143"/>
      <c r="W1239" s="143"/>
      <c r="X1239" s="143"/>
      <c r="Y1239" s="143"/>
      <c r="Z1239" s="143"/>
    </row>
    <row r="1240" spans="1:26" ht="72">
      <c r="A1240" s="145" t="s">
        <v>710</v>
      </c>
      <c r="B1240" s="146" t="s">
        <v>126</v>
      </c>
      <c r="C1240" s="145" t="s">
        <v>707</v>
      </c>
      <c r="D1240" s="157" t="s">
        <v>2976</v>
      </c>
      <c r="E1240" s="145" t="s">
        <v>844</v>
      </c>
      <c r="F1240" s="145">
        <v>4</v>
      </c>
      <c r="G1240" s="145"/>
      <c r="H1240" s="145"/>
      <c r="I1240" s="150">
        <v>4</v>
      </c>
      <c r="J1240" s="150">
        <v>0</v>
      </c>
      <c r="K1240" s="150" t="s">
        <v>845</v>
      </c>
      <c r="L1240" s="183">
        <v>300</v>
      </c>
      <c r="M1240" s="150" t="s">
        <v>615</v>
      </c>
      <c r="N1240" s="151">
        <f t="shared" si="40"/>
        <v>1200</v>
      </c>
      <c r="O1240" s="152"/>
      <c r="P1240" s="143"/>
      <c r="Q1240" s="143"/>
      <c r="R1240" s="143"/>
      <c r="S1240" s="143"/>
      <c r="T1240" s="143"/>
      <c r="U1240" s="143"/>
      <c r="V1240" s="143"/>
      <c r="W1240" s="143"/>
      <c r="X1240" s="143"/>
      <c r="Y1240" s="143"/>
      <c r="Z1240" s="143"/>
    </row>
    <row r="1241" spans="1:26">
      <c r="A1241" s="145" t="s">
        <v>781</v>
      </c>
      <c r="B1241" s="146" t="s">
        <v>118</v>
      </c>
      <c r="C1241" s="150" t="s">
        <v>850</v>
      </c>
      <c r="D1241" s="175" t="s">
        <v>2977</v>
      </c>
      <c r="E1241" s="176" t="s">
        <v>2977</v>
      </c>
      <c r="F1241" s="176">
        <v>3</v>
      </c>
      <c r="G1241" s="176"/>
      <c r="H1241" s="176"/>
      <c r="I1241" s="150">
        <v>3</v>
      </c>
      <c r="J1241" s="150"/>
      <c r="K1241" s="165" t="s">
        <v>852</v>
      </c>
      <c r="L1241" s="183">
        <v>400</v>
      </c>
      <c r="M1241" s="150" t="s">
        <v>615</v>
      </c>
      <c r="N1241" s="151">
        <f t="shared" si="40"/>
        <v>1200</v>
      </c>
      <c r="O1241" s="152"/>
      <c r="P1241" s="143"/>
      <c r="Q1241" s="143"/>
      <c r="R1241" s="143"/>
      <c r="S1241" s="143"/>
      <c r="T1241" s="143"/>
      <c r="U1241" s="143"/>
      <c r="V1241" s="143"/>
      <c r="W1241" s="143"/>
      <c r="X1241" s="143" t="s">
        <v>853</v>
      </c>
      <c r="Y1241" s="143"/>
      <c r="Z1241" s="143"/>
    </row>
    <row r="1242" spans="1:26" ht="28.8">
      <c r="A1242" s="145" t="s">
        <v>700</v>
      </c>
      <c r="B1242" s="146" t="s">
        <v>124</v>
      </c>
      <c r="C1242" s="145" t="s">
        <v>707</v>
      </c>
      <c r="D1242" s="157" t="s">
        <v>2372</v>
      </c>
      <c r="E1242" s="145" t="s">
        <v>2978</v>
      </c>
      <c r="F1242" s="145">
        <v>1</v>
      </c>
      <c r="G1242" s="145"/>
      <c r="H1242" s="145"/>
      <c r="I1242" s="150">
        <v>1</v>
      </c>
      <c r="J1242" s="150">
        <v>0</v>
      </c>
      <c r="K1242" s="158" t="s">
        <v>684</v>
      </c>
      <c r="L1242" s="151">
        <v>1200</v>
      </c>
      <c r="M1242" s="150" t="s">
        <v>615</v>
      </c>
      <c r="N1242" s="151">
        <f t="shared" si="40"/>
        <v>1200</v>
      </c>
      <c r="O1242" s="152"/>
      <c r="P1242" s="143"/>
      <c r="Q1242" s="143"/>
      <c r="R1242" s="143"/>
      <c r="S1242" s="143"/>
      <c r="T1242" s="143"/>
      <c r="U1242" s="143"/>
      <c r="V1242" s="143"/>
      <c r="W1242" s="143"/>
      <c r="X1242" s="143"/>
      <c r="Y1242" s="143"/>
      <c r="Z1242" s="143"/>
    </row>
    <row r="1243" spans="1:26" ht="28.8">
      <c r="A1243" s="145" t="s">
        <v>700</v>
      </c>
      <c r="B1243" s="146" t="s">
        <v>124</v>
      </c>
      <c r="C1243" s="145" t="s">
        <v>707</v>
      </c>
      <c r="D1243" s="157" t="s">
        <v>2372</v>
      </c>
      <c r="E1243" s="145" t="s">
        <v>2979</v>
      </c>
      <c r="F1243" s="145">
        <v>1</v>
      </c>
      <c r="G1243" s="145"/>
      <c r="H1243" s="145"/>
      <c r="I1243" s="150">
        <v>1</v>
      </c>
      <c r="J1243" s="150">
        <v>0</v>
      </c>
      <c r="K1243" s="158" t="s">
        <v>684</v>
      </c>
      <c r="L1243" s="151">
        <v>1200</v>
      </c>
      <c r="M1243" s="150" t="s">
        <v>615</v>
      </c>
      <c r="N1243" s="151">
        <f t="shared" si="40"/>
        <v>1200</v>
      </c>
      <c r="O1243" s="152"/>
      <c r="P1243" s="143"/>
      <c r="Q1243" s="143"/>
      <c r="R1243" s="143"/>
      <c r="S1243" s="143"/>
      <c r="T1243" s="143"/>
      <c r="U1243" s="143"/>
      <c r="V1243" s="143"/>
      <c r="W1243" s="143"/>
      <c r="X1243" s="143"/>
      <c r="Y1243" s="143"/>
      <c r="Z1243" s="143"/>
    </row>
    <row r="1244" spans="1:26" ht="28.8">
      <c r="A1244" s="145" t="s">
        <v>700</v>
      </c>
      <c r="B1244" s="146" t="s">
        <v>124</v>
      </c>
      <c r="C1244" s="145" t="s">
        <v>707</v>
      </c>
      <c r="D1244" s="157" t="s">
        <v>2980</v>
      </c>
      <c r="E1244" s="145" t="s">
        <v>2981</v>
      </c>
      <c r="F1244" s="145">
        <v>1</v>
      </c>
      <c r="G1244" s="145"/>
      <c r="H1244" s="145"/>
      <c r="I1244" s="150">
        <v>1</v>
      </c>
      <c r="J1244" s="150">
        <v>0</v>
      </c>
      <c r="K1244" s="158" t="s">
        <v>684</v>
      </c>
      <c r="L1244" s="151">
        <v>1200</v>
      </c>
      <c r="M1244" s="150" t="s">
        <v>615</v>
      </c>
      <c r="N1244" s="151">
        <f t="shared" si="40"/>
        <v>1200</v>
      </c>
      <c r="O1244" s="152"/>
      <c r="P1244" s="143"/>
      <c r="Q1244" s="143"/>
      <c r="R1244" s="143"/>
      <c r="S1244" s="143"/>
      <c r="T1244" s="143"/>
      <c r="U1244" s="143"/>
      <c r="V1244" s="143"/>
      <c r="W1244" s="143"/>
      <c r="X1244" s="143"/>
      <c r="Y1244" s="143"/>
      <c r="Z1244" s="143"/>
    </row>
    <row r="1245" spans="1:26" ht="28.8">
      <c r="A1245" s="145" t="s">
        <v>700</v>
      </c>
      <c r="B1245" s="146" t="s">
        <v>124</v>
      </c>
      <c r="C1245" s="145" t="s">
        <v>707</v>
      </c>
      <c r="D1245" s="157" t="s">
        <v>2982</v>
      </c>
      <c r="E1245" s="145" t="s">
        <v>2983</v>
      </c>
      <c r="F1245" s="145">
        <v>1</v>
      </c>
      <c r="G1245" s="145"/>
      <c r="H1245" s="145"/>
      <c r="I1245" s="150">
        <v>1</v>
      </c>
      <c r="J1245" s="150">
        <v>0</v>
      </c>
      <c r="K1245" s="158" t="s">
        <v>684</v>
      </c>
      <c r="L1245" s="151">
        <v>1200</v>
      </c>
      <c r="M1245" s="150" t="s">
        <v>615</v>
      </c>
      <c r="N1245" s="151">
        <f t="shared" si="40"/>
        <v>1200</v>
      </c>
      <c r="O1245" s="152"/>
      <c r="P1245" s="143"/>
      <c r="Q1245" s="143"/>
      <c r="R1245" s="143"/>
      <c r="S1245" s="143"/>
      <c r="T1245" s="143"/>
      <c r="U1245" s="143"/>
      <c r="V1245" s="143"/>
      <c r="W1245" s="143"/>
      <c r="X1245" s="143"/>
      <c r="Y1245" s="143"/>
      <c r="Z1245" s="143"/>
    </row>
    <row r="1246" spans="1:26">
      <c r="A1246" s="145" t="s">
        <v>700</v>
      </c>
      <c r="B1246" s="146" t="s">
        <v>124</v>
      </c>
      <c r="C1246" s="145" t="s">
        <v>707</v>
      </c>
      <c r="D1246" s="157" t="s">
        <v>2984</v>
      </c>
      <c r="E1246" s="145" t="s">
        <v>2985</v>
      </c>
      <c r="F1246" s="145">
        <v>1</v>
      </c>
      <c r="G1246" s="145"/>
      <c r="H1246" s="145"/>
      <c r="I1246" s="150">
        <v>1</v>
      </c>
      <c r="J1246" s="150">
        <v>0</v>
      </c>
      <c r="K1246" s="158" t="s">
        <v>684</v>
      </c>
      <c r="L1246" s="151">
        <v>1200</v>
      </c>
      <c r="M1246" s="150" t="s">
        <v>615</v>
      </c>
      <c r="N1246" s="151">
        <f t="shared" si="40"/>
        <v>1200</v>
      </c>
      <c r="O1246" s="152"/>
      <c r="P1246" s="143"/>
      <c r="Q1246" s="143"/>
      <c r="R1246" s="143"/>
      <c r="S1246" s="143"/>
      <c r="T1246" s="143"/>
      <c r="U1246" s="143"/>
      <c r="V1246" s="143"/>
      <c r="W1246" s="143"/>
      <c r="X1246" s="143"/>
      <c r="Y1246" s="143"/>
      <c r="Z1246" s="143"/>
    </row>
    <row r="1247" spans="1:26">
      <c r="A1247" s="145" t="s">
        <v>700</v>
      </c>
      <c r="B1247" s="146" t="s">
        <v>124</v>
      </c>
      <c r="C1247" s="145" t="s">
        <v>707</v>
      </c>
      <c r="D1247" s="157" t="s">
        <v>2986</v>
      </c>
      <c r="E1247" s="145" t="s">
        <v>2987</v>
      </c>
      <c r="F1247" s="145">
        <v>1</v>
      </c>
      <c r="G1247" s="145"/>
      <c r="H1247" s="145"/>
      <c r="I1247" s="150">
        <v>1</v>
      </c>
      <c r="J1247" s="150">
        <v>0</v>
      </c>
      <c r="K1247" s="158" t="s">
        <v>684</v>
      </c>
      <c r="L1247" s="151">
        <v>1200</v>
      </c>
      <c r="M1247" s="150" t="s">
        <v>615</v>
      </c>
      <c r="N1247" s="151">
        <f t="shared" si="40"/>
        <v>1200</v>
      </c>
      <c r="O1247" s="152"/>
      <c r="P1247" s="143"/>
      <c r="Q1247" s="143"/>
      <c r="R1247" s="143"/>
      <c r="S1247" s="143"/>
      <c r="T1247" s="143"/>
      <c r="U1247" s="143"/>
      <c r="V1247" s="143"/>
      <c r="W1247" s="143"/>
      <c r="X1247" s="143"/>
      <c r="Y1247" s="143"/>
      <c r="Z1247" s="143"/>
    </row>
    <row r="1248" spans="1:26">
      <c r="A1248" s="145" t="s">
        <v>700</v>
      </c>
      <c r="B1248" s="146" t="s">
        <v>124</v>
      </c>
      <c r="C1248" s="145" t="s">
        <v>707</v>
      </c>
      <c r="D1248" s="157" t="s">
        <v>2988</v>
      </c>
      <c r="E1248" s="145" t="s">
        <v>2989</v>
      </c>
      <c r="F1248" s="145">
        <v>1</v>
      </c>
      <c r="G1248" s="145"/>
      <c r="H1248" s="145"/>
      <c r="I1248" s="150">
        <v>1</v>
      </c>
      <c r="J1248" s="150">
        <v>0</v>
      </c>
      <c r="K1248" s="158" t="s">
        <v>684</v>
      </c>
      <c r="L1248" s="151">
        <v>1200</v>
      </c>
      <c r="M1248" s="150" t="s">
        <v>615</v>
      </c>
      <c r="N1248" s="151">
        <f t="shared" si="40"/>
        <v>1200</v>
      </c>
      <c r="O1248" s="152"/>
      <c r="P1248" s="143"/>
      <c r="Q1248" s="143"/>
      <c r="R1248" s="143"/>
      <c r="S1248" s="143"/>
      <c r="T1248" s="143"/>
      <c r="U1248" s="143"/>
      <c r="V1248" s="143"/>
      <c r="W1248" s="143"/>
      <c r="X1248" s="143"/>
      <c r="Y1248" s="143"/>
      <c r="Z1248" s="143"/>
    </row>
    <row r="1249" spans="1:26">
      <c r="A1249" s="145" t="s">
        <v>700</v>
      </c>
      <c r="B1249" s="146" t="s">
        <v>124</v>
      </c>
      <c r="C1249" s="145" t="s">
        <v>707</v>
      </c>
      <c r="D1249" s="157" t="s">
        <v>2990</v>
      </c>
      <c r="E1249" s="145" t="s">
        <v>2991</v>
      </c>
      <c r="F1249" s="145">
        <v>1</v>
      </c>
      <c r="G1249" s="145"/>
      <c r="H1249" s="145"/>
      <c r="I1249" s="150">
        <v>1</v>
      </c>
      <c r="J1249" s="150">
        <v>0</v>
      </c>
      <c r="K1249" s="158" t="s">
        <v>684</v>
      </c>
      <c r="L1249" s="151">
        <v>1200</v>
      </c>
      <c r="M1249" s="150" t="s">
        <v>615</v>
      </c>
      <c r="N1249" s="151">
        <f t="shared" si="40"/>
        <v>1200</v>
      </c>
      <c r="O1249" s="152"/>
      <c r="P1249" s="143"/>
      <c r="Q1249" s="143"/>
      <c r="R1249" s="143"/>
      <c r="S1249" s="143"/>
      <c r="T1249" s="143"/>
      <c r="U1249" s="143"/>
      <c r="V1249" s="143"/>
      <c r="W1249" s="143"/>
      <c r="X1249" s="143"/>
      <c r="Y1249" s="143"/>
      <c r="Z1249" s="143"/>
    </row>
    <row r="1250" spans="1:26">
      <c r="A1250" s="145" t="s">
        <v>832</v>
      </c>
      <c r="B1250" s="146" t="s">
        <v>128</v>
      </c>
      <c r="C1250" s="150" t="s">
        <v>833</v>
      </c>
      <c r="D1250" s="166" t="s">
        <v>2992</v>
      </c>
      <c r="E1250" s="160" t="s">
        <v>2993</v>
      </c>
      <c r="F1250" s="160"/>
      <c r="G1250" s="160">
        <v>1</v>
      </c>
      <c r="H1250" s="160"/>
      <c r="I1250" s="189">
        <v>1</v>
      </c>
      <c r="J1250" s="145">
        <v>0</v>
      </c>
      <c r="K1250" s="158" t="s">
        <v>684</v>
      </c>
      <c r="L1250" s="151">
        <v>1200</v>
      </c>
      <c r="M1250" s="150" t="s">
        <v>615</v>
      </c>
      <c r="N1250" s="151">
        <f t="shared" si="40"/>
        <v>1200</v>
      </c>
      <c r="O1250" s="167" t="s">
        <v>723</v>
      </c>
      <c r="P1250" s="143"/>
      <c r="Q1250" s="143"/>
      <c r="R1250" s="143"/>
      <c r="S1250" s="143"/>
      <c r="T1250" s="143"/>
      <c r="U1250" s="143"/>
      <c r="V1250" s="143"/>
      <c r="W1250" s="143"/>
      <c r="X1250" s="143"/>
      <c r="Y1250" s="143"/>
      <c r="Z1250" s="143"/>
    </row>
    <row r="1251" spans="1:26">
      <c r="A1251" s="145" t="s">
        <v>832</v>
      </c>
      <c r="B1251" s="146" t="s">
        <v>128</v>
      </c>
      <c r="C1251" s="150" t="s">
        <v>833</v>
      </c>
      <c r="D1251" s="215" t="s">
        <v>2994</v>
      </c>
      <c r="E1251" s="216" t="s">
        <v>2995</v>
      </c>
      <c r="F1251" s="216"/>
      <c r="G1251" s="216">
        <v>1</v>
      </c>
      <c r="H1251" s="216"/>
      <c r="I1251" s="216">
        <v>1</v>
      </c>
      <c r="J1251" s="145">
        <v>0</v>
      </c>
      <c r="K1251" s="158" t="s">
        <v>684</v>
      </c>
      <c r="L1251" s="151">
        <v>1200</v>
      </c>
      <c r="M1251" s="150" t="s">
        <v>615</v>
      </c>
      <c r="N1251" s="151">
        <f t="shared" si="40"/>
        <v>1200</v>
      </c>
      <c r="O1251" s="167" t="s">
        <v>723</v>
      </c>
      <c r="P1251" s="143"/>
      <c r="Q1251" s="143"/>
      <c r="R1251" s="143"/>
      <c r="S1251" s="143"/>
      <c r="T1251" s="143"/>
      <c r="U1251" s="143"/>
      <c r="V1251" s="143"/>
      <c r="W1251" s="143"/>
      <c r="X1251" s="143"/>
      <c r="Y1251" s="143"/>
      <c r="Z1251" s="143"/>
    </row>
    <row r="1252" spans="1:26">
      <c r="A1252" s="145" t="s">
        <v>832</v>
      </c>
      <c r="B1252" s="146" t="s">
        <v>128</v>
      </c>
      <c r="C1252" s="150" t="s">
        <v>833</v>
      </c>
      <c r="D1252" s="215" t="s">
        <v>1445</v>
      </c>
      <c r="E1252" s="216" t="s">
        <v>2996</v>
      </c>
      <c r="F1252" s="216"/>
      <c r="G1252" s="216">
        <v>1</v>
      </c>
      <c r="H1252" s="216"/>
      <c r="I1252" s="216">
        <v>1</v>
      </c>
      <c r="J1252" s="145">
        <v>0</v>
      </c>
      <c r="K1252" s="158" t="s">
        <v>684</v>
      </c>
      <c r="L1252" s="151">
        <v>1200</v>
      </c>
      <c r="M1252" s="150" t="s">
        <v>615</v>
      </c>
      <c r="N1252" s="151">
        <f t="shared" si="40"/>
        <v>1200</v>
      </c>
      <c r="O1252" s="167" t="s">
        <v>723</v>
      </c>
      <c r="P1252" s="143"/>
      <c r="Q1252" s="143"/>
      <c r="R1252" s="143"/>
      <c r="S1252" s="143"/>
      <c r="T1252" s="143"/>
      <c r="U1252" s="143"/>
      <c r="V1252" s="143"/>
      <c r="W1252" s="143"/>
      <c r="X1252" s="143"/>
      <c r="Y1252" s="143"/>
      <c r="Z1252" s="143"/>
    </row>
    <row r="1253" spans="1:26">
      <c r="A1253" s="145" t="s">
        <v>832</v>
      </c>
      <c r="B1253" s="146" t="s">
        <v>128</v>
      </c>
      <c r="C1253" s="150" t="s">
        <v>833</v>
      </c>
      <c r="D1253" s="166" t="s">
        <v>2997</v>
      </c>
      <c r="E1253" s="160" t="s">
        <v>2998</v>
      </c>
      <c r="F1253" s="160"/>
      <c r="G1253" s="160">
        <v>1</v>
      </c>
      <c r="H1253" s="160"/>
      <c r="I1253" s="189">
        <v>1</v>
      </c>
      <c r="J1253" s="145">
        <v>0</v>
      </c>
      <c r="K1253" s="158" t="s">
        <v>684</v>
      </c>
      <c r="L1253" s="151">
        <v>1200</v>
      </c>
      <c r="M1253" s="150" t="s">
        <v>615</v>
      </c>
      <c r="N1253" s="151">
        <f t="shared" si="40"/>
        <v>1200</v>
      </c>
      <c r="O1253" s="167" t="s">
        <v>723</v>
      </c>
      <c r="P1253" s="143"/>
      <c r="Q1253" s="143"/>
      <c r="R1253" s="143"/>
      <c r="S1253" s="143"/>
      <c r="T1253" s="143"/>
      <c r="U1253" s="143"/>
      <c r="V1253" s="143"/>
      <c r="W1253" s="143"/>
      <c r="X1253" s="143"/>
      <c r="Y1253" s="143"/>
      <c r="Z1253" s="143"/>
    </row>
    <row r="1254" spans="1:26">
      <c r="A1254" s="145" t="s">
        <v>832</v>
      </c>
      <c r="B1254" s="146" t="s">
        <v>128</v>
      </c>
      <c r="C1254" s="150" t="s">
        <v>833</v>
      </c>
      <c r="D1254" s="166" t="s">
        <v>2999</v>
      </c>
      <c r="E1254" s="160" t="s">
        <v>3000</v>
      </c>
      <c r="F1254" s="160"/>
      <c r="G1254" s="160">
        <v>1</v>
      </c>
      <c r="H1254" s="160"/>
      <c r="I1254" s="189">
        <v>1</v>
      </c>
      <c r="J1254" s="145">
        <v>0</v>
      </c>
      <c r="K1254" s="158" t="s">
        <v>684</v>
      </c>
      <c r="L1254" s="151">
        <v>1200</v>
      </c>
      <c r="M1254" s="150" t="s">
        <v>615</v>
      </c>
      <c r="N1254" s="151">
        <f t="shared" si="40"/>
        <v>1200</v>
      </c>
      <c r="O1254" s="167" t="s">
        <v>723</v>
      </c>
      <c r="P1254" s="143"/>
      <c r="Q1254" s="143"/>
      <c r="R1254" s="143"/>
      <c r="S1254" s="143"/>
      <c r="T1254" s="143"/>
      <c r="U1254" s="143"/>
      <c r="V1254" s="143"/>
      <c r="W1254" s="143"/>
      <c r="X1254" s="143"/>
      <c r="Y1254" s="143"/>
      <c r="Z1254" s="143"/>
    </row>
    <row r="1255" spans="1:26">
      <c r="A1255" s="145" t="s">
        <v>832</v>
      </c>
      <c r="B1255" s="146" t="s">
        <v>128</v>
      </c>
      <c r="C1255" s="150" t="s">
        <v>833</v>
      </c>
      <c r="D1255" s="166" t="s">
        <v>3001</v>
      </c>
      <c r="E1255" s="160" t="s">
        <v>3002</v>
      </c>
      <c r="F1255" s="160"/>
      <c r="G1255" s="160">
        <v>1</v>
      </c>
      <c r="H1255" s="160"/>
      <c r="I1255" s="189">
        <v>1</v>
      </c>
      <c r="J1255" s="145">
        <v>0</v>
      </c>
      <c r="K1255" s="158" t="s">
        <v>684</v>
      </c>
      <c r="L1255" s="151">
        <v>1200</v>
      </c>
      <c r="M1255" s="150" t="s">
        <v>615</v>
      </c>
      <c r="N1255" s="151">
        <f t="shared" si="40"/>
        <v>1200</v>
      </c>
      <c r="O1255" s="167" t="s">
        <v>723</v>
      </c>
      <c r="P1255" s="143"/>
      <c r="Q1255" s="143"/>
      <c r="R1255" s="143"/>
      <c r="S1255" s="143"/>
      <c r="T1255" s="143"/>
      <c r="U1255" s="143"/>
      <c r="V1255" s="143"/>
      <c r="W1255" s="143"/>
      <c r="X1255" s="143"/>
      <c r="Y1255" s="143"/>
      <c r="Z1255" s="143"/>
    </row>
    <row r="1256" spans="1:26" ht="28.8">
      <c r="A1256" s="145" t="s">
        <v>832</v>
      </c>
      <c r="B1256" s="146" t="s">
        <v>128</v>
      </c>
      <c r="C1256" s="150" t="s">
        <v>833</v>
      </c>
      <c r="D1256" s="166" t="s">
        <v>3003</v>
      </c>
      <c r="E1256" s="160" t="s">
        <v>3004</v>
      </c>
      <c r="F1256" s="160"/>
      <c r="G1256" s="160">
        <v>1</v>
      </c>
      <c r="H1256" s="160"/>
      <c r="I1256" s="189">
        <v>1</v>
      </c>
      <c r="J1256" s="145">
        <v>0</v>
      </c>
      <c r="K1256" s="158" t="s">
        <v>684</v>
      </c>
      <c r="L1256" s="151">
        <v>1200</v>
      </c>
      <c r="M1256" s="150" t="s">
        <v>615</v>
      </c>
      <c r="N1256" s="151">
        <f t="shared" si="40"/>
        <v>1200</v>
      </c>
      <c r="O1256" s="167" t="s">
        <v>723</v>
      </c>
      <c r="P1256" s="143"/>
      <c r="Q1256" s="143"/>
      <c r="R1256" s="143"/>
      <c r="S1256" s="143"/>
      <c r="T1256" s="143"/>
      <c r="U1256" s="143"/>
      <c r="V1256" s="143"/>
      <c r="W1256" s="143"/>
      <c r="X1256" s="143"/>
      <c r="Y1256" s="143"/>
      <c r="Z1256" s="143"/>
    </row>
    <row r="1257" spans="1:26">
      <c r="A1257" s="145" t="s">
        <v>832</v>
      </c>
      <c r="B1257" s="146" t="s">
        <v>128</v>
      </c>
      <c r="C1257" s="150" t="s">
        <v>833</v>
      </c>
      <c r="D1257" s="166" t="s">
        <v>3005</v>
      </c>
      <c r="E1257" s="160" t="s">
        <v>3006</v>
      </c>
      <c r="F1257" s="160"/>
      <c r="G1257" s="160">
        <v>1</v>
      </c>
      <c r="H1257" s="160"/>
      <c r="I1257" s="189">
        <v>1</v>
      </c>
      <c r="J1257" s="145">
        <v>0</v>
      </c>
      <c r="K1257" s="158" t="s">
        <v>684</v>
      </c>
      <c r="L1257" s="151">
        <v>1200</v>
      </c>
      <c r="M1257" s="150" t="s">
        <v>615</v>
      </c>
      <c r="N1257" s="151">
        <f t="shared" si="40"/>
        <v>1200</v>
      </c>
      <c r="O1257" s="167" t="s">
        <v>723</v>
      </c>
      <c r="P1257" s="143"/>
      <c r="Q1257" s="143"/>
      <c r="R1257" s="143"/>
      <c r="S1257" s="143"/>
      <c r="T1257" s="143"/>
      <c r="U1257" s="143"/>
      <c r="V1257" s="143"/>
      <c r="W1257" s="143"/>
      <c r="X1257" s="143"/>
      <c r="Y1257" s="143"/>
      <c r="Z1257" s="143"/>
    </row>
    <row r="1258" spans="1:26">
      <c r="A1258" s="145" t="s">
        <v>832</v>
      </c>
      <c r="B1258" s="146" t="s">
        <v>128</v>
      </c>
      <c r="C1258" s="150" t="s">
        <v>833</v>
      </c>
      <c r="D1258" s="166" t="s">
        <v>3007</v>
      </c>
      <c r="E1258" s="160" t="s">
        <v>3008</v>
      </c>
      <c r="F1258" s="160"/>
      <c r="G1258" s="160">
        <v>1</v>
      </c>
      <c r="H1258" s="160"/>
      <c r="I1258" s="190">
        <v>1</v>
      </c>
      <c r="J1258" s="145">
        <v>0</v>
      </c>
      <c r="K1258" s="158" t="s">
        <v>684</v>
      </c>
      <c r="L1258" s="151">
        <v>1200</v>
      </c>
      <c r="M1258" s="150" t="s">
        <v>615</v>
      </c>
      <c r="N1258" s="151">
        <f t="shared" si="40"/>
        <v>1200</v>
      </c>
      <c r="O1258" s="167" t="s">
        <v>723</v>
      </c>
      <c r="P1258" s="143"/>
      <c r="Q1258" s="143"/>
      <c r="R1258" s="143"/>
      <c r="S1258" s="143"/>
      <c r="T1258" s="143"/>
      <c r="U1258" s="143"/>
      <c r="V1258" s="143"/>
      <c r="W1258" s="143"/>
      <c r="X1258" s="143"/>
      <c r="Y1258" s="143"/>
      <c r="Z1258" s="143"/>
    </row>
    <row r="1259" spans="1:26">
      <c r="A1259" s="145" t="s">
        <v>832</v>
      </c>
      <c r="B1259" s="146" t="s">
        <v>128</v>
      </c>
      <c r="C1259" s="150" t="s">
        <v>833</v>
      </c>
      <c r="D1259" s="166" t="s">
        <v>3009</v>
      </c>
      <c r="E1259" s="160" t="s">
        <v>3010</v>
      </c>
      <c r="F1259" s="160"/>
      <c r="G1259" s="160">
        <v>1</v>
      </c>
      <c r="H1259" s="160"/>
      <c r="I1259" s="190">
        <v>1</v>
      </c>
      <c r="J1259" s="145">
        <v>0</v>
      </c>
      <c r="K1259" s="158" t="s">
        <v>684</v>
      </c>
      <c r="L1259" s="151">
        <v>1200</v>
      </c>
      <c r="M1259" s="150" t="s">
        <v>615</v>
      </c>
      <c r="N1259" s="151">
        <f t="shared" si="40"/>
        <v>1200</v>
      </c>
      <c r="O1259" s="167" t="s">
        <v>723</v>
      </c>
      <c r="P1259" s="143"/>
      <c r="Q1259" s="143"/>
      <c r="R1259" s="143"/>
      <c r="S1259" s="143"/>
      <c r="T1259" s="143"/>
      <c r="U1259" s="143"/>
      <c r="V1259" s="143"/>
      <c r="W1259" s="143"/>
      <c r="X1259" s="143"/>
      <c r="Y1259" s="143"/>
      <c r="Z1259" s="143"/>
    </row>
    <row r="1260" spans="1:26">
      <c r="A1260" s="145" t="s">
        <v>832</v>
      </c>
      <c r="B1260" s="146" t="s">
        <v>128</v>
      </c>
      <c r="C1260" s="150" t="s">
        <v>833</v>
      </c>
      <c r="D1260" s="166" t="s">
        <v>3011</v>
      </c>
      <c r="E1260" s="160" t="s">
        <v>3012</v>
      </c>
      <c r="F1260" s="160"/>
      <c r="G1260" s="160">
        <v>1</v>
      </c>
      <c r="H1260" s="160"/>
      <c r="I1260" s="190">
        <v>1</v>
      </c>
      <c r="J1260" s="145">
        <v>0</v>
      </c>
      <c r="K1260" s="158" t="s">
        <v>684</v>
      </c>
      <c r="L1260" s="151">
        <v>1200</v>
      </c>
      <c r="M1260" s="150" t="s">
        <v>615</v>
      </c>
      <c r="N1260" s="151">
        <f t="shared" si="40"/>
        <v>1200</v>
      </c>
      <c r="O1260" s="167" t="s">
        <v>723</v>
      </c>
      <c r="P1260" s="143"/>
      <c r="Q1260" s="143"/>
      <c r="R1260" s="143"/>
      <c r="S1260" s="143"/>
      <c r="T1260" s="143"/>
      <c r="U1260" s="143"/>
      <c r="V1260" s="143"/>
      <c r="W1260" s="143"/>
      <c r="X1260" s="143"/>
      <c r="Y1260" s="143"/>
      <c r="Z1260" s="143"/>
    </row>
    <row r="1261" spans="1:26" ht="28.8">
      <c r="A1261" s="145" t="s">
        <v>832</v>
      </c>
      <c r="B1261" s="146" t="s">
        <v>128</v>
      </c>
      <c r="C1261" s="150" t="s">
        <v>833</v>
      </c>
      <c r="D1261" s="166" t="s">
        <v>2293</v>
      </c>
      <c r="E1261" s="160" t="s">
        <v>3013</v>
      </c>
      <c r="F1261" s="160"/>
      <c r="G1261" s="160">
        <v>1</v>
      </c>
      <c r="H1261" s="160"/>
      <c r="I1261" s="189">
        <v>1</v>
      </c>
      <c r="J1261" s="145">
        <v>0</v>
      </c>
      <c r="K1261" s="158" t="s">
        <v>684</v>
      </c>
      <c r="L1261" s="151">
        <v>1200</v>
      </c>
      <c r="M1261" s="150" t="s">
        <v>615</v>
      </c>
      <c r="N1261" s="151">
        <f t="shared" si="40"/>
        <v>1200</v>
      </c>
      <c r="O1261" s="167" t="s">
        <v>723</v>
      </c>
      <c r="P1261" s="143"/>
      <c r="Q1261" s="143"/>
      <c r="R1261" s="143"/>
      <c r="S1261" s="143"/>
      <c r="T1261" s="143"/>
      <c r="U1261" s="143"/>
      <c r="V1261" s="143"/>
      <c r="W1261" s="143"/>
      <c r="X1261" s="143"/>
      <c r="Y1261" s="143"/>
      <c r="Z1261" s="143"/>
    </row>
    <row r="1262" spans="1:26" ht="28.8">
      <c r="A1262" s="145" t="s">
        <v>832</v>
      </c>
      <c r="B1262" s="146" t="s">
        <v>128</v>
      </c>
      <c r="C1262" s="150" t="s">
        <v>833</v>
      </c>
      <c r="D1262" s="166" t="s">
        <v>3014</v>
      </c>
      <c r="E1262" s="160" t="s">
        <v>3015</v>
      </c>
      <c r="F1262" s="160"/>
      <c r="G1262" s="160">
        <v>1</v>
      </c>
      <c r="H1262" s="160"/>
      <c r="I1262" s="189">
        <v>1</v>
      </c>
      <c r="J1262" s="145">
        <v>0</v>
      </c>
      <c r="K1262" s="158" t="s">
        <v>684</v>
      </c>
      <c r="L1262" s="151">
        <v>1200</v>
      </c>
      <c r="M1262" s="150" t="s">
        <v>615</v>
      </c>
      <c r="N1262" s="151">
        <f t="shared" si="40"/>
        <v>1200</v>
      </c>
      <c r="O1262" s="167" t="s">
        <v>723</v>
      </c>
      <c r="P1262" s="143"/>
      <c r="Q1262" s="143"/>
      <c r="R1262" s="143"/>
      <c r="S1262" s="143"/>
      <c r="T1262" s="143"/>
      <c r="U1262" s="143"/>
      <c r="V1262" s="143"/>
      <c r="W1262" s="143"/>
      <c r="X1262" s="143"/>
      <c r="Y1262" s="143"/>
      <c r="Z1262" s="143"/>
    </row>
    <row r="1263" spans="1:26">
      <c r="A1263" s="145" t="s">
        <v>832</v>
      </c>
      <c r="B1263" s="146" t="s">
        <v>128</v>
      </c>
      <c r="C1263" s="150" t="s">
        <v>833</v>
      </c>
      <c r="D1263" s="166" t="s">
        <v>3016</v>
      </c>
      <c r="E1263" s="160" t="s">
        <v>3017</v>
      </c>
      <c r="F1263" s="160"/>
      <c r="G1263" s="160">
        <v>1</v>
      </c>
      <c r="H1263" s="160"/>
      <c r="I1263" s="189">
        <v>1</v>
      </c>
      <c r="J1263" s="145">
        <v>0</v>
      </c>
      <c r="K1263" s="158" t="s">
        <v>684</v>
      </c>
      <c r="L1263" s="151">
        <v>1200</v>
      </c>
      <c r="M1263" s="150" t="s">
        <v>615</v>
      </c>
      <c r="N1263" s="151">
        <f t="shared" si="40"/>
        <v>1200</v>
      </c>
      <c r="O1263" s="167" t="s">
        <v>723</v>
      </c>
      <c r="P1263" s="143"/>
      <c r="Q1263" s="143"/>
      <c r="R1263" s="143"/>
      <c r="S1263" s="143"/>
      <c r="T1263" s="143"/>
      <c r="U1263" s="143"/>
      <c r="V1263" s="143"/>
      <c r="W1263" s="143"/>
      <c r="X1263" s="143"/>
      <c r="Y1263" s="143"/>
      <c r="Z1263" s="143"/>
    </row>
    <row r="1264" spans="1:26" ht="28.8">
      <c r="A1264" s="145" t="s">
        <v>832</v>
      </c>
      <c r="B1264" s="146" t="s">
        <v>128</v>
      </c>
      <c r="C1264" s="150" t="s">
        <v>833</v>
      </c>
      <c r="D1264" s="166" t="s">
        <v>3018</v>
      </c>
      <c r="E1264" s="160" t="s">
        <v>3019</v>
      </c>
      <c r="F1264" s="160"/>
      <c r="G1264" s="160">
        <v>1</v>
      </c>
      <c r="H1264" s="160"/>
      <c r="I1264" s="189">
        <v>1</v>
      </c>
      <c r="J1264" s="145">
        <v>0</v>
      </c>
      <c r="K1264" s="158" t="s">
        <v>684</v>
      </c>
      <c r="L1264" s="151">
        <v>1200</v>
      </c>
      <c r="M1264" s="150" t="s">
        <v>615</v>
      </c>
      <c r="N1264" s="151">
        <f t="shared" si="40"/>
        <v>1200</v>
      </c>
      <c r="O1264" s="167" t="s">
        <v>723</v>
      </c>
      <c r="P1264" s="143"/>
      <c r="Q1264" s="143"/>
      <c r="R1264" s="143"/>
      <c r="S1264" s="143"/>
      <c r="T1264" s="143"/>
      <c r="U1264" s="143"/>
      <c r="V1264" s="143"/>
      <c r="W1264" s="143"/>
      <c r="X1264" s="143"/>
      <c r="Y1264" s="143"/>
      <c r="Z1264" s="143"/>
    </row>
    <row r="1265" spans="1:26">
      <c r="A1265" s="145" t="s">
        <v>832</v>
      </c>
      <c r="B1265" s="146" t="s">
        <v>128</v>
      </c>
      <c r="C1265" s="150" t="s">
        <v>833</v>
      </c>
      <c r="D1265" s="166" t="s">
        <v>3020</v>
      </c>
      <c r="E1265" s="160" t="s">
        <v>3021</v>
      </c>
      <c r="F1265" s="160"/>
      <c r="G1265" s="160">
        <v>1</v>
      </c>
      <c r="H1265" s="160"/>
      <c r="I1265" s="149">
        <v>1</v>
      </c>
      <c r="J1265" s="145">
        <v>0</v>
      </c>
      <c r="K1265" s="158" t="s">
        <v>684</v>
      </c>
      <c r="L1265" s="151">
        <v>1200</v>
      </c>
      <c r="M1265" s="150" t="s">
        <v>615</v>
      </c>
      <c r="N1265" s="151">
        <f t="shared" si="40"/>
        <v>1200</v>
      </c>
      <c r="O1265" s="167" t="s">
        <v>723</v>
      </c>
      <c r="P1265" s="143"/>
      <c r="Q1265" s="143"/>
      <c r="R1265" s="143"/>
      <c r="S1265" s="143"/>
      <c r="T1265" s="143"/>
      <c r="U1265" s="143"/>
      <c r="V1265" s="143"/>
      <c r="W1265" s="143"/>
      <c r="X1265" s="143"/>
      <c r="Y1265" s="143"/>
      <c r="Z1265" s="143"/>
    </row>
    <row r="1266" spans="1:26">
      <c r="A1266" s="145" t="s">
        <v>832</v>
      </c>
      <c r="B1266" s="146" t="s">
        <v>128</v>
      </c>
      <c r="C1266" s="150" t="s">
        <v>833</v>
      </c>
      <c r="D1266" s="166" t="s">
        <v>3022</v>
      </c>
      <c r="E1266" s="160" t="s">
        <v>3023</v>
      </c>
      <c r="F1266" s="160"/>
      <c r="G1266" s="160">
        <v>1</v>
      </c>
      <c r="H1266" s="160"/>
      <c r="I1266" s="149">
        <v>1</v>
      </c>
      <c r="J1266" s="145">
        <v>0</v>
      </c>
      <c r="K1266" s="158" t="s">
        <v>684</v>
      </c>
      <c r="L1266" s="151">
        <v>1200</v>
      </c>
      <c r="M1266" s="150" t="s">
        <v>615</v>
      </c>
      <c r="N1266" s="151">
        <f t="shared" si="40"/>
        <v>1200</v>
      </c>
      <c r="O1266" s="167" t="s">
        <v>723</v>
      </c>
      <c r="P1266" s="143"/>
      <c r="Q1266" s="143"/>
      <c r="R1266" s="143"/>
      <c r="S1266" s="143"/>
      <c r="T1266" s="143"/>
      <c r="U1266" s="143"/>
      <c r="V1266" s="143"/>
      <c r="W1266" s="143"/>
      <c r="X1266" s="143"/>
      <c r="Y1266" s="143"/>
      <c r="Z1266" s="143"/>
    </row>
    <row r="1267" spans="1:26">
      <c r="A1267" s="145" t="s">
        <v>832</v>
      </c>
      <c r="B1267" s="146" t="s">
        <v>128</v>
      </c>
      <c r="C1267" s="150" t="s">
        <v>833</v>
      </c>
      <c r="D1267" s="166" t="s">
        <v>3024</v>
      </c>
      <c r="E1267" s="160" t="s">
        <v>3025</v>
      </c>
      <c r="F1267" s="160"/>
      <c r="G1267" s="160">
        <v>1</v>
      </c>
      <c r="H1267" s="160"/>
      <c r="I1267" s="149">
        <v>1</v>
      </c>
      <c r="J1267" s="145">
        <v>0</v>
      </c>
      <c r="K1267" s="158" t="s">
        <v>684</v>
      </c>
      <c r="L1267" s="151">
        <v>1200</v>
      </c>
      <c r="M1267" s="150" t="s">
        <v>615</v>
      </c>
      <c r="N1267" s="151">
        <f t="shared" si="40"/>
        <v>1200</v>
      </c>
      <c r="O1267" s="167" t="s">
        <v>723</v>
      </c>
      <c r="P1267" s="143"/>
      <c r="Q1267" s="143"/>
      <c r="R1267" s="143"/>
      <c r="S1267" s="143"/>
      <c r="T1267" s="143"/>
      <c r="U1267" s="143"/>
      <c r="V1267" s="143"/>
      <c r="W1267" s="143"/>
      <c r="X1267" s="143"/>
      <c r="Y1267" s="143"/>
      <c r="Z1267" s="143"/>
    </row>
    <row r="1268" spans="1:26">
      <c r="A1268" s="145" t="s">
        <v>832</v>
      </c>
      <c r="B1268" s="146" t="s">
        <v>128</v>
      </c>
      <c r="C1268" s="150" t="s">
        <v>833</v>
      </c>
      <c r="D1268" s="166" t="s">
        <v>1891</v>
      </c>
      <c r="E1268" s="160" t="s">
        <v>3026</v>
      </c>
      <c r="F1268" s="160"/>
      <c r="G1268" s="160">
        <v>1</v>
      </c>
      <c r="H1268" s="160"/>
      <c r="I1268" s="217">
        <v>1</v>
      </c>
      <c r="J1268" s="145">
        <v>0</v>
      </c>
      <c r="K1268" s="158" t="s">
        <v>684</v>
      </c>
      <c r="L1268" s="151">
        <v>1200</v>
      </c>
      <c r="M1268" s="150" t="s">
        <v>615</v>
      </c>
      <c r="N1268" s="151">
        <f t="shared" si="40"/>
        <v>1200</v>
      </c>
      <c r="O1268" s="167" t="s">
        <v>723</v>
      </c>
      <c r="P1268" s="143"/>
      <c r="Q1268" s="143"/>
      <c r="R1268" s="143"/>
      <c r="S1268" s="143"/>
      <c r="T1268" s="143"/>
      <c r="U1268" s="143"/>
      <c r="V1268" s="143"/>
      <c r="W1268" s="143"/>
      <c r="X1268" s="143"/>
      <c r="Y1268" s="143"/>
      <c r="Z1268" s="143"/>
    </row>
    <row r="1269" spans="1:26" ht="28.8">
      <c r="A1269" s="145" t="s">
        <v>832</v>
      </c>
      <c r="B1269" s="146" t="s">
        <v>128</v>
      </c>
      <c r="C1269" s="150" t="s">
        <v>833</v>
      </c>
      <c r="D1269" s="166" t="s">
        <v>3027</v>
      </c>
      <c r="E1269" s="222" t="s">
        <v>3028</v>
      </c>
      <c r="F1269" s="222"/>
      <c r="G1269" s="222" t="s">
        <v>3029</v>
      </c>
      <c r="H1269" s="222"/>
      <c r="I1269" s="149">
        <v>1</v>
      </c>
      <c r="J1269" s="145">
        <v>0</v>
      </c>
      <c r="K1269" s="158" t="s">
        <v>684</v>
      </c>
      <c r="L1269" s="151">
        <v>1200</v>
      </c>
      <c r="M1269" s="150" t="s">
        <v>615</v>
      </c>
      <c r="N1269" s="151">
        <f t="shared" si="40"/>
        <v>1200</v>
      </c>
      <c r="O1269" s="167" t="s">
        <v>723</v>
      </c>
      <c r="P1269" s="143"/>
      <c r="Q1269" s="143"/>
      <c r="R1269" s="143"/>
      <c r="S1269" s="143"/>
      <c r="T1269" s="143"/>
      <c r="U1269" s="143"/>
      <c r="V1269" s="143"/>
      <c r="W1269" s="143"/>
      <c r="X1269" s="143"/>
      <c r="Y1269" s="143"/>
      <c r="Z1269" s="143"/>
    </row>
    <row r="1270" spans="1:26">
      <c r="A1270" s="145" t="s">
        <v>832</v>
      </c>
      <c r="B1270" s="146" t="s">
        <v>128</v>
      </c>
      <c r="C1270" s="150" t="s">
        <v>833</v>
      </c>
      <c r="D1270" s="166" t="s">
        <v>3030</v>
      </c>
      <c r="E1270" s="160" t="s">
        <v>3031</v>
      </c>
      <c r="F1270" s="160"/>
      <c r="G1270" s="160">
        <v>1</v>
      </c>
      <c r="H1270" s="160"/>
      <c r="I1270" s="149">
        <v>1</v>
      </c>
      <c r="J1270" s="145">
        <v>0</v>
      </c>
      <c r="K1270" s="158" t="s">
        <v>684</v>
      </c>
      <c r="L1270" s="151">
        <v>1200</v>
      </c>
      <c r="M1270" s="150" t="s">
        <v>615</v>
      </c>
      <c r="N1270" s="151">
        <f t="shared" si="40"/>
        <v>1200</v>
      </c>
      <c r="O1270" s="167" t="s">
        <v>723</v>
      </c>
      <c r="P1270" s="143"/>
      <c r="Q1270" s="143"/>
      <c r="R1270" s="143"/>
      <c r="S1270" s="143"/>
      <c r="T1270" s="143"/>
      <c r="U1270" s="143"/>
      <c r="V1270" s="143"/>
      <c r="W1270" s="143"/>
      <c r="X1270" s="143"/>
      <c r="Y1270" s="143"/>
      <c r="Z1270" s="143"/>
    </row>
    <row r="1271" spans="1:26">
      <c r="A1271" s="145" t="s">
        <v>832</v>
      </c>
      <c r="B1271" s="146" t="s">
        <v>128</v>
      </c>
      <c r="C1271" s="150" t="s">
        <v>833</v>
      </c>
      <c r="D1271" s="166" t="s">
        <v>3032</v>
      </c>
      <c r="E1271" s="160" t="s">
        <v>3033</v>
      </c>
      <c r="F1271" s="160"/>
      <c r="G1271" s="160">
        <v>1</v>
      </c>
      <c r="H1271" s="160"/>
      <c r="I1271" s="149">
        <v>1</v>
      </c>
      <c r="J1271" s="145">
        <v>0</v>
      </c>
      <c r="K1271" s="158" t="s">
        <v>684</v>
      </c>
      <c r="L1271" s="151">
        <v>1200</v>
      </c>
      <c r="M1271" s="150" t="s">
        <v>615</v>
      </c>
      <c r="N1271" s="151">
        <f t="shared" si="40"/>
        <v>1200</v>
      </c>
      <c r="O1271" s="167" t="s">
        <v>723</v>
      </c>
      <c r="P1271" s="143"/>
      <c r="Q1271" s="143"/>
      <c r="R1271" s="143"/>
      <c r="S1271" s="143"/>
      <c r="T1271" s="143"/>
      <c r="U1271" s="143"/>
      <c r="V1271" s="143"/>
      <c r="W1271" s="143"/>
      <c r="X1271" s="143"/>
      <c r="Y1271" s="143"/>
      <c r="Z1271" s="143"/>
    </row>
    <row r="1272" spans="1:26">
      <c r="A1272" s="145" t="s">
        <v>832</v>
      </c>
      <c r="B1272" s="146" t="s">
        <v>128</v>
      </c>
      <c r="C1272" s="150" t="s">
        <v>833</v>
      </c>
      <c r="D1272" s="166" t="s">
        <v>3034</v>
      </c>
      <c r="E1272" s="160" t="s">
        <v>3035</v>
      </c>
      <c r="F1272" s="160"/>
      <c r="G1272" s="160">
        <v>1</v>
      </c>
      <c r="H1272" s="160"/>
      <c r="I1272" s="149">
        <v>1</v>
      </c>
      <c r="J1272" s="145">
        <v>0</v>
      </c>
      <c r="K1272" s="158" t="s">
        <v>684</v>
      </c>
      <c r="L1272" s="151">
        <v>1200</v>
      </c>
      <c r="M1272" s="150" t="s">
        <v>615</v>
      </c>
      <c r="N1272" s="151">
        <f t="shared" si="40"/>
        <v>1200</v>
      </c>
      <c r="O1272" s="167" t="s">
        <v>723</v>
      </c>
      <c r="P1272" s="143"/>
      <c r="Q1272" s="143"/>
      <c r="R1272" s="143"/>
      <c r="S1272" s="143"/>
      <c r="T1272" s="143"/>
      <c r="U1272" s="143"/>
      <c r="V1272" s="143"/>
      <c r="W1272" s="143"/>
      <c r="X1272" s="143"/>
      <c r="Y1272" s="143"/>
      <c r="Z1272" s="143"/>
    </row>
    <row r="1273" spans="1:26">
      <c r="A1273" s="145" t="s">
        <v>832</v>
      </c>
      <c r="B1273" s="146" t="s">
        <v>128</v>
      </c>
      <c r="C1273" s="150" t="s">
        <v>833</v>
      </c>
      <c r="D1273" s="166" t="s">
        <v>3036</v>
      </c>
      <c r="E1273" s="160" t="s">
        <v>3037</v>
      </c>
      <c r="F1273" s="160"/>
      <c r="G1273" s="160">
        <v>1</v>
      </c>
      <c r="H1273" s="160"/>
      <c r="I1273" s="149">
        <v>1</v>
      </c>
      <c r="J1273" s="145">
        <v>0</v>
      </c>
      <c r="K1273" s="158" t="s">
        <v>684</v>
      </c>
      <c r="L1273" s="151">
        <v>1200</v>
      </c>
      <c r="M1273" s="150" t="s">
        <v>615</v>
      </c>
      <c r="N1273" s="151">
        <f t="shared" si="40"/>
        <v>1200</v>
      </c>
      <c r="O1273" s="167" t="s">
        <v>723</v>
      </c>
      <c r="P1273" s="143"/>
      <c r="Q1273" s="143"/>
      <c r="R1273" s="143"/>
      <c r="S1273" s="143"/>
      <c r="T1273" s="143"/>
      <c r="U1273" s="143"/>
      <c r="V1273" s="143"/>
      <c r="W1273" s="143"/>
      <c r="X1273" s="143"/>
      <c r="Y1273" s="143"/>
      <c r="Z1273" s="143"/>
    </row>
    <row r="1274" spans="1:26">
      <c r="A1274" s="145" t="s">
        <v>832</v>
      </c>
      <c r="B1274" s="146" t="s">
        <v>128</v>
      </c>
      <c r="C1274" s="150" t="s">
        <v>833</v>
      </c>
      <c r="D1274" s="166" t="s">
        <v>3038</v>
      </c>
      <c r="E1274" s="160" t="s">
        <v>3039</v>
      </c>
      <c r="F1274" s="160"/>
      <c r="G1274" s="160">
        <v>1</v>
      </c>
      <c r="H1274" s="160"/>
      <c r="I1274" s="149">
        <v>1</v>
      </c>
      <c r="J1274" s="145">
        <v>0</v>
      </c>
      <c r="K1274" s="158" t="s">
        <v>684</v>
      </c>
      <c r="L1274" s="151">
        <v>1200</v>
      </c>
      <c r="M1274" s="150" t="s">
        <v>615</v>
      </c>
      <c r="N1274" s="151">
        <f t="shared" si="40"/>
        <v>1200</v>
      </c>
      <c r="O1274" s="167" t="s">
        <v>723</v>
      </c>
      <c r="P1274" s="143"/>
      <c r="Q1274" s="143"/>
      <c r="R1274" s="143"/>
      <c r="S1274" s="143"/>
      <c r="T1274" s="143"/>
      <c r="U1274" s="143"/>
      <c r="V1274" s="143"/>
      <c r="W1274" s="143"/>
      <c r="X1274" s="143"/>
      <c r="Y1274" s="143"/>
      <c r="Z1274" s="143"/>
    </row>
    <row r="1275" spans="1:26">
      <c r="A1275" s="145" t="s">
        <v>832</v>
      </c>
      <c r="B1275" s="146" t="s">
        <v>128</v>
      </c>
      <c r="C1275" s="150" t="s">
        <v>833</v>
      </c>
      <c r="D1275" s="166" t="s">
        <v>3040</v>
      </c>
      <c r="E1275" s="160" t="s">
        <v>3041</v>
      </c>
      <c r="F1275" s="160"/>
      <c r="G1275" s="160">
        <v>1</v>
      </c>
      <c r="H1275" s="160"/>
      <c r="I1275" s="149">
        <v>1</v>
      </c>
      <c r="J1275" s="145">
        <v>0</v>
      </c>
      <c r="K1275" s="158" t="s">
        <v>684</v>
      </c>
      <c r="L1275" s="151">
        <v>1200</v>
      </c>
      <c r="M1275" s="150" t="s">
        <v>615</v>
      </c>
      <c r="N1275" s="151">
        <f t="shared" si="40"/>
        <v>1200</v>
      </c>
      <c r="O1275" s="167" t="s">
        <v>723</v>
      </c>
      <c r="P1275" s="143"/>
      <c r="Q1275" s="143"/>
      <c r="R1275" s="143"/>
      <c r="S1275" s="143"/>
      <c r="T1275" s="143"/>
      <c r="U1275" s="143"/>
      <c r="V1275" s="143"/>
      <c r="W1275" s="143"/>
      <c r="X1275" s="143"/>
      <c r="Y1275" s="143"/>
      <c r="Z1275" s="143"/>
    </row>
    <row r="1276" spans="1:26">
      <c r="A1276" s="145" t="s">
        <v>832</v>
      </c>
      <c r="B1276" s="146" t="s">
        <v>128</v>
      </c>
      <c r="C1276" s="150" t="s">
        <v>833</v>
      </c>
      <c r="D1276" s="166" t="s">
        <v>3042</v>
      </c>
      <c r="E1276" s="160" t="s">
        <v>3043</v>
      </c>
      <c r="F1276" s="160"/>
      <c r="G1276" s="160">
        <v>1</v>
      </c>
      <c r="H1276" s="160"/>
      <c r="I1276" s="149">
        <v>1</v>
      </c>
      <c r="J1276" s="145">
        <v>0</v>
      </c>
      <c r="K1276" s="158" t="s">
        <v>684</v>
      </c>
      <c r="L1276" s="151">
        <v>1200</v>
      </c>
      <c r="M1276" s="150" t="s">
        <v>615</v>
      </c>
      <c r="N1276" s="151">
        <f t="shared" si="40"/>
        <v>1200</v>
      </c>
      <c r="O1276" s="167" t="s">
        <v>723</v>
      </c>
      <c r="P1276" s="143"/>
      <c r="Q1276" s="143"/>
      <c r="R1276" s="143"/>
      <c r="S1276" s="143"/>
      <c r="T1276" s="143"/>
      <c r="U1276" s="143"/>
      <c r="V1276" s="143"/>
      <c r="W1276" s="143"/>
      <c r="X1276" s="143"/>
      <c r="Y1276" s="143"/>
      <c r="Z1276" s="143"/>
    </row>
    <row r="1277" spans="1:26">
      <c r="A1277" s="145" t="s">
        <v>832</v>
      </c>
      <c r="B1277" s="146" t="s">
        <v>128</v>
      </c>
      <c r="C1277" s="150" t="s">
        <v>833</v>
      </c>
      <c r="D1277" s="166" t="s">
        <v>3044</v>
      </c>
      <c r="E1277" s="160" t="s">
        <v>3045</v>
      </c>
      <c r="F1277" s="160"/>
      <c r="G1277" s="160">
        <v>1</v>
      </c>
      <c r="H1277" s="160"/>
      <c r="I1277" s="149">
        <v>1</v>
      </c>
      <c r="J1277" s="145">
        <v>0</v>
      </c>
      <c r="K1277" s="158" t="s">
        <v>684</v>
      </c>
      <c r="L1277" s="151">
        <v>1200</v>
      </c>
      <c r="M1277" s="150" t="s">
        <v>615</v>
      </c>
      <c r="N1277" s="151">
        <f t="shared" si="40"/>
        <v>1200</v>
      </c>
      <c r="O1277" s="167" t="s">
        <v>723</v>
      </c>
      <c r="P1277" s="143"/>
      <c r="Q1277" s="143"/>
      <c r="R1277" s="143"/>
      <c r="S1277" s="143"/>
      <c r="T1277" s="143"/>
      <c r="U1277" s="143"/>
      <c r="V1277" s="143"/>
      <c r="W1277" s="143"/>
      <c r="X1277" s="143"/>
      <c r="Y1277" s="143"/>
      <c r="Z1277" s="143"/>
    </row>
    <row r="1278" spans="1:26">
      <c r="A1278" s="145" t="s">
        <v>832</v>
      </c>
      <c r="B1278" s="146" t="s">
        <v>128</v>
      </c>
      <c r="C1278" s="150" t="s">
        <v>833</v>
      </c>
      <c r="D1278" s="166" t="s">
        <v>3046</v>
      </c>
      <c r="E1278" s="160" t="s">
        <v>3047</v>
      </c>
      <c r="F1278" s="160"/>
      <c r="G1278" s="160">
        <v>1</v>
      </c>
      <c r="H1278" s="160"/>
      <c r="I1278" s="149">
        <v>1</v>
      </c>
      <c r="J1278" s="145">
        <v>0</v>
      </c>
      <c r="K1278" s="158" t="s">
        <v>684</v>
      </c>
      <c r="L1278" s="151">
        <v>1200</v>
      </c>
      <c r="M1278" s="150" t="s">
        <v>615</v>
      </c>
      <c r="N1278" s="151">
        <f t="shared" si="40"/>
        <v>1200</v>
      </c>
      <c r="O1278" s="167" t="s">
        <v>723</v>
      </c>
      <c r="P1278" s="143"/>
      <c r="Q1278" s="143"/>
      <c r="R1278" s="143"/>
      <c r="S1278" s="143"/>
      <c r="T1278" s="143"/>
      <c r="U1278" s="143"/>
      <c r="V1278" s="143"/>
      <c r="W1278" s="143"/>
      <c r="X1278" s="143"/>
      <c r="Y1278" s="143"/>
      <c r="Z1278" s="143"/>
    </row>
    <row r="1279" spans="1:26">
      <c r="A1279" s="145" t="s">
        <v>832</v>
      </c>
      <c r="B1279" s="146" t="s">
        <v>128</v>
      </c>
      <c r="C1279" s="150" t="s">
        <v>833</v>
      </c>
      <c r="D1279" s="166" t="s">
        <v>3048</v>
      </c>
      <c r="E1279" s="160" t="s">
        <v>3049</v>
      </c>
      <c r="F1279" s="160"/>
      <c r="G1279" s="160">
        <v>1</v>
      </c>
      <c r="H1279" s="160"/>
      <c r="I1279" s="149">
        <v>1</v>
      </c>
      <c r="J1279" s="145">
        <v>0</v>
      </c>
      <c r="K1279" s="158" t="s">
        <v>684</v>
      </c>
      <c r="L1279" s="151">
        <v>1200</v>
      </c>
      <c r="M1279" s="150" t="s">
        <v>615</v>
      </c>
      <c r="N1279" s="151">
        <f t="shared" si="40"/>
        <v>1200</v>
      </c>
      <c r="O1279" s="167" t="s">
        <v>723</v>
      </c>
      <c r="P1279" s="143"/>
      <c r="Q1279" s="143"/>
      <c r="R1279" s="143"/>
      <c r="S1279" s="143"/>
      <c r="T1279" s="143"/>
      <c r="U1279" s="143"/>
      <c r="V1279" s="143"/>
      <c r="W1279" s="143"/>
      <c r="X1279" s="143"/>
      <c r="Y1279" s="143"/>
      <c r="Z1279" s="143"/>
    </row>
    <row r="1280" spans="1:26">
      <c r="A1280" s="145" t="s">
        <v>832</v>
      </c>
      <c r="B1280" s="146" t="s">
        <v>128</v>
      </c>
      <c r="C1280" s="150" t="s">
        <v>833</v>
      </c>
      <c r="D1280" s="166" t="s">
        <v>3050</v>
      </c>
      <c r="E1280" s="160" t="s">
        <v>3051</v>
      </c>
      <c r="F1280" s="160"/>
      <c r="G1280" s="160">
        <v>1</v>
      </c>
      <c r="H1280" s="160"/>
      <c r="I1280" s="149">
        <v>1</v>
      </c>
      <c r="J1280" s="145">
        <v>0</v>
      </c>
      <c r="K1280" s="158" t="s">
        <v>684</v>
      </c>
      <c r="L1280" s="151">
        <v>1200</v>
      </c>
      <c r="M1280" s="150" t="s">
        <v>615</v>
      </c>
      <c r="N1280" s="151">
        <f t="shared" si="40"/>
        <v>1200</v>
      </c>
      <c r="O1280" s="167" t="s">
        <v>723</v>
      </c>
      <c r="P1280" s="143"/>
      <c r="Q1280" s="143"/>
      <c r="R1280" s="143"/>
      <c r="S1280" s="143"/>
      <c r="T1280" s="143"/>
      <c r="U1280" s="143"/>
      <c r="V1280" s="143"/>
      <c r="W1280" s="143"/>
      <c r="X1280" s="143"/>
      <c r="Y1280" s="143"/>
      <c r="Z1280" s="143"/>
    </row>
    <row r="1281" spans="1:26">
      <c r="A1281" s="145" t="s">
        <v>832</v>
      </c>
      <c r="B1281" s="146" t="s">
        <v>128</v>
      </c>
      <c r="C1281" s="150" t="s">
        <v>833</v>
      </c>
      <c r="D1281" s="166" t="s">
        <v>3052</v>
      </c>
      <c r="E1281" s="160" t="s">
        <v>3053</v>
      </c>
      <c r="F1281" s="160"/>
      <c r="G1281" s="160">
        <v>1</v>
      </c>
      <c r="H1281" s="160"/>
      <c r="I1281" s="149">
        <v>1</v>
      </c>
      <c r="J1281" s="145">
        <v>0</v>
      </c>
      <c r="K1281" s="158" t="s">
        <v>684</v>
      </c>
      <c r="L1281" s="151">
        <v>1200</v>
      </c>
      <c r="M1281" s="150" t="s">
        <v>615</v>
      </c>
      <c r="N1281" s="151">
        <f t="shared" si="40"/>
        <v>1200</v>
      </c>
      <c r="O1281" s="167" t="s">
        <v>723</v>
      </c>
      <c r="P1281" s="143"/>
      <c r="Q1281" s="143"/>
      <c r="R1281" s="143"/>
      <c r="S1281" s="143"/>
      <c r="T1281" s="143"/>
      <c r="U1281" s="143"/>
      <c r="V1281" s="143"/>
      <c r="W1281" s="143"/>
      <c r="X1281" s="143"/>
      <c r="Y1281" s="143"/>
      <c r="Z1281" s="143"/>
    </row>
    <row r="1282" spans="1:26">
      <c r="A1282" s="145" t="s">
        <v>832</v>
      </c>
      <c r="B1282" s="146" t="s">
        <v>128</v>
      </c>
      <c r="C1282" s="150" t="s">
        <v>833</v>
      </c>
      <c r="D1282" s="166" t="s">
        <v>3054</v>
      </c>
      <c r="E1282" s="160" t="s">
        <v>3055</v>
      </c>
      <c r="F1282" s="160"/>
      <c r="G1282" s="160">
        <v>1</v>
      </c>
      <c r="H1282" s="160"/>
      <c r="I1282" s="149">
        <v>1</v>
      </c>
      <c r="J1282" s="145">
        <v>0</v>
      </c>
      <c r="K1282" s="158" t="s">
        <v>684</v>
      </c>
      <c r="L1282" s="151">
        <v>1200</v>
      </c>
      <c r="M1282" s="150" t="s">
        <v>615</v>
      </c>
      <c r="N1282" s="151">
        <f t="shared" si="40"/>
        <v>1200</v>
      </c>
      <c r="O1282" s="167" t="s">
        <v>723</v>
      </c>
      <c r="P1282" s="143"/>
      <c r="Q1282" s="143"/>
      <c r="R1282" s="143"/>
      <c r="S1282" s="143"/>
      <c r="T1282" s="143"/>
      <c r="U1282" s="143"/>
      <c r="V1282" s="143"/>
      <c r="W1282" s="143"/>
      <c r="X1282" s="143"/>
      <c r="Y1282" s="143"/>
      <c r="Z1282" s="143"/>
    </row>
    <row r="1283" spans="1:26">
      <c r="A1283" s="145" t="s">
        <v>832</v>
      </c>
      <c r="B1283" s="146" t="s">
        <v>128</v>
      </c>
      <c r="C1283" s="150" t="s">
        <v>833</v>
      </c>
      <c r="D1283" s="166" t="s">
        <v>1651</v>
      </c>
      <c r="E1283" s="160" t="s">
        <v>3056</v>
      </c>
      <c r="F1283" s="160"/>
      <c r="G1283" s="160">
        <v>1</v>
      </c>
      <c r="H1283" s="160"/>
      <c r="I1283" s="149">
        <v>1</v>
      </c>
      <c r="J1283" s="145">
        <v>0</v>
      </c>
      <c r="K1283" s="158" t="s">
        <v>684</v>
      </c>
      <c r="L1283" s="151">
        <v>1200</v>
      </c>
      <c r="M1283" s="150" t="s">
        <v>615</v>
      </c>
      <c r="N1283" s="151">
        <f t="shared" si="40"/>
        <v>1200</v>
      </c>
      <c r="O1283" s="167" t="s">
        <v>723</v>
      </c>
      <c r="P1283" s="143"/>
      <c r="Q1283" s="143"/>
      <c r="R1283" s="143"/>
      <c r="S1283" s="143"/>
      <c r="T1283" s="143"/>
      <c r="U1283" s="143"/>
      <c r="V1283" s="143"/>
      <c r="W1283" s="143"/>
      <c r="X1283" s="143"/>
      <c r="Y1283" s="143"/>
      <c r="Z1283" s="143"/>
    </row>
    <row r="1284" spans="1:26">
      <c r="A1284" s="145" t="s">
        <v>832</v>
      </c>
      <c r="B1284" s="146" t="s">
        <v>128</v>
      </c>
      <c r="C1284" s="150" t="s">
        <v>833</v>
      </c>
      <c r="D1284" s="166" t="s">
        <v>3057</v>
      </c>
      <c r="E1284" s="160" t="s">
        <v>3058</v>
      </c>
      <c r="F1284" s="160"/>
      <c r="G1284" s="160">
        <v>1</v>
      </c>
      <c r="H1284" s="160"/>
      <c r="I1284" s="149">
        <v>1</v>
      </c>
      <c r="J1284" s="145">
        <v>0</v>
      </c>
      <c r="K1284" s="158" t="s">
        <v>684</v>
      </c>
      <c r="L1284" s="151">
        <v>1200</v>
      </c>
      <c r="M1284" s="150" t="s">
        <v>615</v>
      </c>
      <c r="N1284" s="151">
        <f t="shared" si="40"/>
        <v>1200</v>
      </c>
      <c r="O1284" s="167" t="s">
        <v>723</v>
      </c>
      <c r="P1284" s="143"/>
      <c r="Q1284" s="143"/>
      <c r="R1284" s="143"/>
      <c r="S1284" s="143"/>
      <c r="T1284" s="143"/>
      <c r="U1284" s="143"/>
      <c r="V1284" s="143"/>
      <c r="W1284" s="143"/>
      <c r="X1284" s="143"/>
      <c r="Y1284" s="143"/>
      <c r="Z1284" s="143"/>
    </row>
    <row r="1285" spans="1:26">
      <c r="A1285" s="145" t="s">
        <v>832</v>
      </c>
      <c r="B1285" s="146" t="s">
        <v>128</v>
      </c>
      <c r="C1285" s="150" t="s">
        <v>833</v>
      </c>
      <c r="D1285" s="166" t="s">
        <v>2927</v>
      </c>
      <c r="E1285" s="160" t="s">
        <v>3059</v>
      </c>
      <c r="F1285" s="160"/>
      <c r="G1285" s="160">
        <v>1</v>
      </c>
      <c r="H1285" s="160"/>
      <c r="I1285" s="149">
        <v>1</v>
      </c>
      <c r="J1285" s="145">
        <v>0</v>
      </c>
      <c r="K1285" s="158" t="s">
        <v>684</v>
      </c>
      <c r="L1285" s="151">
        <v>1200</v>
      </c>
      <c r="M1285" s="150" t="s">
        <v>615</v>
      </c>
      <c r="N1285" s="151">
        <f t="shared" si="40"/>
        <v>1200</v>
      </c>
      <c r="O1285" s="167" t="s">
        <v>723</v>
      </c>
      <c r="P1285" s="143"/>
      <c r="Q1285" s="143"/>
      <c r="R1285" s="143"/>
      <c r="S1285" s="143"/>
      <c r="T1285" s="143"/>
      <c r="U1285" s="143"/>
      <c r="V1285" s="143"/>
      <c r="W1285" s="143"/>
      <c r="X1285" s="143"/>
      <c r="Y1285" s="143"/>
      <c r="Z1285" s="143"/>
    </row>
    <row r="1286" spans="1:26">
      <c r="A1286" s="145" t="s">
        <v>832</v>
      </c>
      <c r="B1286" s="146" t="s">
        <v>128</v>
      </c>
      <c r="C1286" s="150" t="s">
        <v>833</v>
      </c>
      <c r="D1286" s="166" t="s">
        <v>2927</v>
      </c>
      <c r="E1286" s="160" t="s">
        <v>3060</v>
      </c>
      <c r="F1286" s="160"/>
      <c r="G1286" s="160">
        <v>1</v>
      </c>
      <c r="H1286" s="160"/>
      <c r="I1286" s="149">
        <v>1</v>
      </c>
      <c r="J1286" s="145">
        <v>0</v>
      </c>
      <c r="K1286" s="158" t="s">
        <v>684</v>
      </c>
      <c r="L1286" s="151">
        <v>1200</v>
      </c>
      <c r="M1286" s="150" t="s">
        <v>615</v>
      </c>
      <c r="N1286" s="151">
        <f t="shared" si="40"/>
        <v>1200</v>
      </c>
      <c r="O1286" s="167" t="s">
        <v>723</v>
      </c>
      <c r="P1286" s="143"/>
      <c r="Q1286" s="143"/>
      <c r="R1286" s="143"/>
      <c r="S1286" s="143"/>
      <c r="T1286" s="143"/>
      <c r="U1286" s="143"/>
      <c r="V1286" s="143"/>
      <c r="W1286" s="143"/>
      <c r="X1286" s="143"/>
      <c r="Y1286" s="143"/>
      <c r="Z1286" s="143"/>
    </row>
    <row r="1287" spans="1:26">
      <c r="A1287" s="145" t="s">
        <v>832</v>
      </c>
      <c r="B1287" s="146" t="s">
        <v>128</v>
      </c>
      <c r="C1287" s="150" t="s">
        <v>833</v>
      </c>
      <c r="D1287" s="166" t="s">
        <v>2332</v>
      </c>
      <c r="E1287" s="160" t="s">
        <v>3061</v>
      </c>
      <c r="F1287" s="160"/>
      <c r="G1287" s="160">
        <v>1</v>
      </c>
      <c r="H1287" s="160"/>
      <c r="I1287" s="149">
        <v>1</v>
      </c>
      <c r="J1287" s="145">
        <v>0</v>
      </c>
      <c r="K1287" s="158" t="s">
        <v>684</v>
      </c>
      <c r="L1287" s="151">
        <v>1200</v>
      </c>
      <c r="M1287" s="150" t="s">
        <v>615</v>
      </c>
      <c r="N1287" s="151">
        <f t="shared" si="40"/>
        <v>1200</v>
      </c>
      <c r="O1287" s="167" t="s">
        <v>723</v>
      </c>
      <c r="P1287" s="143"/>
      <c r="Q1287" s="143"/>
      <c r="R1287" s="143"/>
      <c r="S1287" s="143"/>
      <c r="T1287" s="143"/>
      <c r="U1287" s="143"/>
      <c r="V1287" s="143"/>
      <c r="W1287" s="143"/>
      <c r="X1287" s="143"/>
      <c r="Y1287" s="143"/>
      <c r="Z1287" s="143"/>
    </row>
    <row r="1288" spans="1:26">
      <c r="A1288" s="145" t="s">
        <v>832</v>
      </c>
      <c r="B1288" s="146" t="s">
        <v>128</v>
      </c>
      <c r="C1288" s="150" t="s">
        <v>833</v>
      </c>
      <c r="D1288" s="166" t="s">
        <v>3062</v>
      </c>
      <c r="E1288" s="160" t="s">
        <v>3063</v>
      </c>
      <c r="F1288" s="160"/>
      <c r="G1288" s="160">
        <v>1</v>
      </c>
      <c r="H1288" s="160"/>
      <c r="I1288" s="189">
        <v>1</v>
      </c>
      <c r="J1288" s="145">
        <v>0</v>
      </c>
      <c r="K1288" s="158" t="s">
        <v>684</v>
      </c>
      <c r="L1288" s="151">
        <v>1200</v>
      </c>
      <c r="M1288" s="150" t="s">
        <v>615</v>
      </c>
      <c r="N1288" s="151">
        <f t="shared" si="40"/>
        <v>1200</v>
      </c>
      <c r="O1288" s="167" t="s">
        <v>723</v>
      </c>
      <c r="P1288" s="143"/>
      <c r="Q1288" s="143"/>
      <c r="R1288" s="143"/>
      <c r="S1288" s="143"/>
      <c r="T1288" s="143"/>
      <c r="U1288" s="143"/>
      <c r="V1288" s="143"/>
      <c r="W1288" s="143"/>
      <c r="X1288" s="143"/>
      <c r="Y1288" s="143"/>
      <c r="Z1288" s="143"/>
    </row>
    <row r="1289" spans="1:26">
      <c r="A1289" s="145" t="s">
        <v>832</v>
      </c>
      <c r="B1289" s="146" t="s">
        <v>128</v>
      </c>
      <c r="C1289" s="150" t="s">
        <v>833</v>
      </c>
      <c r="D1289" s="166" t="s">
        <v>3064</v>
      </c>
      <c r="E1289" s="160" t="s">
        <v>3065</v>
      </c>
      <c r="F1289" s="160"/>
      <c r="G1289" s="160">
        <v>1</v>
      </c>
      <c r="H1289" s="160"/>
      <c r="I1289" s="190">
        <v>1</v>
      </c>
      <c r="J1289" s="145">
        <v>0</v>
      </c>
      <c r="K1289" s="158" t="s">
        <v>684</v>
      </c>
      <c r="L1289" s="151">
        <v>1200</v>
      </c>
      <c r="M1289" s="150" t="s">
        <v>615</v>
      </c>
      <c r="N1289" s="151">
        <f t="shared" si="40"/>
        <v>1200</v>
      </c>
      <c r="O1289" s="167" t="s">
        <v>723</v>
      </c>
      <c r="P1289" s="143"/>
      <c r="Q1289" s="143"/>
      <c r="R1289" s="143"/>
      <c r="S1289" s="143"/>
      <c r="T1289" s="143"/>
      <c r="U1289" s="143"/>
      <c r="V1289" s="143"/>
      <c r="W1289" s="143"/>
      <c r="X1289" s="143"/>
      <c r="Y1289" s="143"/>
      <c r="Z1289" s="143"/>
    </row>
    <row r="1290" spans="1:26">
      <c r="A1290" s="145" t="s">
        <v>832</v>
      </c>
      <c r="B1290" s="146" t="s">
        <v>128</v>
      </c>
      <c r="C1290" s="150" t="s">
        <v>833</v>
      </c>
      <c r="D1290" s="166" t="s">
        <v>3066</v>
      </c>
      <c r="E1290" s="160" t="s">
        <v>3067</v>
      </c>
      <c r="F1290" s="160"/>
      <c r="G1290" s="160">
        <v>1</v>
      </c>
      <c r="H1290" s="160"/>
      <c r="I1290" s="189">
        <v>1</v>
      </c>
      <c r="J1290" s="145">
        <v>0</v>
      </c>
      <c r="K1290" s="158" t="s">
        <v>684</v>
      </c>
      <c r="L1290" s="151">
        <v>1200</v>
      </c>
      <c r="M1290" s="150" t="s">
        <v>615</v>
      </c>
      <c r="N1290" s="151">
        <f t="shared" si="40"/>
        <v>1200</v>
      </c>
      <c r="O1290" s="167" t="s">
        <v>723</v>
      </c>
      <c r="P1290" s="143"/>
      <c r="Q1290" s="143"/>
      <c r="R1290" s="143"/>
      <c r="S1290" s="143"/>
      <c r="T1290" s="143"/>
      <c r="U1290" s="143"/>
      <c r="V1290" s="143"/>
      <c r="W1290" s="143"/>
      <c r="X1290" s="143"/>
      <c r="Y1290" s="143"/>
      <c r="Z1290" s="143"/>
    </row>
    <row r="1291" spans="1:26" ht="28.8">
      <c r="A1291" s="145" t="s">
        <v>744</v>
      </c>
      <c r="B1291" s="146" t="s">
        <v>138</v>
      </c>
      <c r="C1291" s="150" t="s">
        <v>795</v>
      </c>
      <c r="D1291" s="192" t="s">
        <v>3068</v>
      </c>
      <c r="E1291" s="150" t="s">
        <v>2458</v>
      </c>
      <c r="F1291" s="150">
        <v>3</v>
      </c>
      <c r="G1291" s="150"/>
      <c r="H1291" s="150"/>
      <c r="I1291" s="150">
        <v>3</v>
      </c>
      <c r="J1291" s="150"/>
      <c r="K1291" s="158" t="s">
        <v>690</v>
      </c>
      <c r="L1291" s="151">
        <v>400</v>
      </c>
      <c r="M1291" s="150" t="s">
        <v>615</v>
      </c>
      <c r="N1291" s="151">
        <f t="shared" si="40"/>
        <v>1200</v>
      </c>
      <c r="O1291" s="152"/>
      <c r="P1291" s="143"/>
      <c r="Q1291" s="143"/>
      <c r="R1291" s="143"/>
      <c r="S1291" s="143"/>
      <c r="T1291" s="143"/>
      <c r="U1291" s="143"/>
      <c r="V1291" s="143"/>
      <c r="W1291" s="143"/>
      <c r="X1291" s="143" t="s">
        <v>798</v>
      </c>
      <c r="Y1291" s="143"/>
      <c r="Z1291" s="143"/>
    </row>
    <row r="1292" spans="1:26" ht="72">
      <c r="A1292" s="145" t="s">
        <v>718</v>
      </c>
      <c r="B1292" s="146" t="s">
        <v>128</v>
      </c>
      <c r="C1292" s="150" t="s">
        <v>2483</v>
      </c>
      <c r="D1292" s="166" t="s">
        <v>3069</v>
      </c>
      <c r="E1292" s="150" t="s">
        <v>3070</v>
      </c>
      <c r="F1292" s="150"/>
      <c r="G1292" s="150">
        <v>1</v>
      </c>
      <c r="H1292" s="150"/>
      <c r="I1292" s="149">
        <v>1</v>
      </c>
      <c r="J1292" s="149">
        <v>1</v>
      </c>
      <c r="K1292" s="150" t="s">
        <v>722</v>
      </c>
      <c r="L1292" s="151">
        <v>1200</v>
      </c>
      <c r="M1292" s="150" t="s">
        <v>615</v>
      </c>
      <c r="N1292" s="151">
        <f t="shared" si="40"/>
        <v>1200</v>
      </c>
      <c r="O1292" s="167" t="s">
        <v>723</v>
      </c>
      <c r="P1292" s="143"/>
      <c r="Q1292" s="143"/>
      <c r="R1292" s="143"/>
      <c r="S1292" s="143"/>
      <c r="T1292" s="143"/>
      <c r="U1292" s="143"/>
      <c r="V1292" s="143"/>
      <c r="W1292" s="143"/>
      <c r="X1292" s="143"/>
      <c r="Y1292" s="143"/>
      <c r="Z1292" s="143"/>
    </row>
    <row r="1293" spans="1:26" ht="72">
      <c r="A1293" s="145" t="s">
        <v>718</v>
      </c>
      <c r="B1293" s="146" t="s">
        <v>128</v>
      </c>
      <c r="C1293" s="150" t="s">
        <v>2483</v>
      </c>
      <c r="D1293" s="166" t="s">
        <v>3071</v>
      </c>
      <c r="E1293" s="150" t="s">
        <v>3072</v>
      </c>
      <c r="F1293" s="150"/>
      <c r="G1293" s="150">
        <v>1</v>
      </c>
      <c r="H1293" s="150"/>
      <c r="I1293" s="149">
        <v>1</v>
      </c>
      <c r="J1293" s="149">
        <v>1</v>
      </c>
      <c r="K1293" s="150" t="s">
        <v>722</v>
      </c>
      <c r="L1293" s="151">
        <v>1200</v>
      </c>
      <c r="M1293" s="150" t="s">
        <v>615</v>
      </c>
      <c r="N1293" s="151">
        <f t="shared" si="40"/>
        <v>1200</v>
      </c>
      <c r="O1293" s="167" t="s">
        <v>723</v>
      </c>
      <c r="P1293" s="143"/>
      <c r="Q1293" s="143"/>
      <c r="R1293" s="143"/>
      <c r="S1293" s="143"/>
      <c r="T1293" s="143"/>
      <c r="U1293" s="143"/>
      <c r="V1293" s="143"/>
      <c r="W1293" s="143"/>
      <c r="X1293" s="143"/>
      <c r="Y1293" s="143"/>
      <c r="Z1293" s="143"/>
    </row>
    <row r="1294" spans="1:26" ht="72">
      <c r="A1294" s="145" t="s">
        <v>718</v>
      </c>
      <c r="B1294" s="146" t="s">
        <v>128</v>
      </c>
      <c r="C1294" s="150" t="s">
        <v>2483</v>
      </c>
      <c r="D1294" s="166" t="s">
        <v>3073</v>
      </c>
      <c r="E1294" s="150" t="s">
        <v>3074</v>
      </c>
      <c r="F1294" s="150"/>
      <c r="G1294" s="150">
        <v>1</v>
      </c>
      <c r="H1294" s="150"/>
      <c r="I1294" s="149">
        <v>1</v>
      </c>
      <c r="J1294" s="149">
        <v>1</v>
      </c>
      <c r="K1294" s="150" t="s">
        <v>722</v>
      </c>
      <c r="L1294" s="151">
        <v>1200</v>
      </c>
      <c r="M1294" s="150" t="s">
        <v>615</v>
      </c>
      <c r="N1294" s="151">
        <f t="shared" si="40"/>
        <v>1200</v>
      </c>
      <c r="O1294" s="167" t="s">
        <v>723</v>
      </c>
      <c r="P1294" s="143"/>
      <c r="Q1294" s="143"/>
      <c r="R1294" s="143"/>
      <c r="S1294" s="143"/>
      <c r="T1294" s="143"/>
      <c r="U1294" s="143"/>
      <c r="V1294" s="143"/>
      <c r="W1294" s="143"/>
      <c r="X1294" s="143"/>
      <c r="Y1294" s="143"/>
      <c r="Z1294" s="143"/>
    </row>
    <row r="1295" spans="1:26" ht="72">
      <c r="A1295" s="145" t="s">
        <v>718</v>
      </c>
      <c r="B1295" s="146" t="s">
        <v>128</v>
      </c>
      <c r="C1295" s="150" t="s">
        <v>2483</v>
      </c>
      <c r="D1295" s="166" t="s">
        <v>3075</v>
      </c>
      <c r="E1295" s="150" t="s">
        <v>3076</v>
      </c>
      <c r="F1295" s="150"/>
      <c r="G1295" s="150">
        <v>1</v>
      </c>
      <c r="H1295" s="150"/>
      <c r="I1295" s="149">
        <v>1</v>
      </c>
      <c r="J1295" s="149">
        <v>1</v>
      </c>
      <c r="K1295" s="150" t="s">
        <v>722</v>
      </c>
      <c r="L1295" s="151">
        <v>1200</v>
      </c>
      <c r="M1295" s="150" t="s">
        <v>615</v>
      </c>
      <c r="N1295" s="151">
        <f t="shared" si="40"/>
        <v>1200</v>
      </c>
      <c r="O1295" s="167" t="s">
        <v>723</v>
      </c>
      <c r="P1295" s="143"/>
      <c r="Q1295" s="143"/>
      <c r="R1295" s="143"/>
      <c r="S1295" s="143"/>
      <c r="T1295" s="143"/>
      <c r="U1295" s="143"/>
      <c r="V1295" s="143"/>
      <c r="W1295" s="143"/>
      <c r="X1295" s="143"/>
      <c r="Y1295" s="143"/>
      <c r="Z1295" s="143"/>
    </row>
    <row r="1296" spans="1:26" ht="43.2">
      <c r="A1296" s="145" t="s">
        <v>718</v>
      </c>
      <c r="B1296" s="146" t="s">
        <v>128</v>
      </c>
      <c r="C1296" s="150" t="s">
        <v>3077</v>
      </c>
      <c r="D1296" s="143" t="s">
        <v>3078</v>
      </c>
      <c r="E1296" s="150" t="s">
        <v>734</v>
      </c>
      <c r="F1296" s="150"/>
      <c r="G1296" s="150">
        <v>10</v>
      </c>
      <c r="H1296" s="150"/>
      <c r="I1296" s="150">
        <v>10</v>
      </c>
      <c r="J1296" s="150">
        <v>10</v>
      </c>
      <c r="K1296" s="150" t="s">
        <v>722</v>
      </c>
      <c r="L1296" s="151">
        <v>120</v>
      </c>
      <c r="M1296" s="150" t="s">
        <v>615</v>
      </c>
      <c r="N1296" s="151">
        <f t="shared" ref="N1296:N1299" si="41">I1296*L1296</f>
        <v>1200</v>
      </c>
      <c r="O1296" s="167" t="s">
        <v>723</v>
      </c>
      <c r="P1296" s="143"/>
      <c r="Q1296" s="143"/>
      <c r="R1296" s="143"/>
      <c r="S1296" s="143"/>
      <c r="T1296" s="143"/>
      <c r="U1296" s="143"/>
      <c r="V1296" s="143"/>
      <c r="W1296" s="143"/>
      <c r="X1296" s="143"/>
      <c r="Y1296" s="143"/>
      <c r="Z1296" s="143"/>
    </row>
    <row r="1297" spans="1:26" ht="28.8">
      <c r="A1297" s="145" t="s">
        <v>680</v>
      </c>
      <c r="B1297" s="146" t="s">
        <v>138</v>
      </c>
      <c r="C1297" s="150" t="s">
        <v>696</v>
      </c>
      <c r="D1297" s="157" t="s">
        <v>3079</v>
      </c>
      <c r="E1297" s="145" t="s">
        <v>3080</v>
      </c>
      <c r="F1297" s="145">
        <v>1</v>
      </c>
      <c r="G1297" s="145"/>
      <c r="H1297" s="145"/>
      <c r="I1297" s="145">
        <v>1</v>
      </c>
      <c r="J1297" s="145"/>
      <c r="K1297" s="150" t="s">
        <v>690</v>
      </c>
      <c r="L1297" s="151">
        <v>1200</v>
      </c>
      <c r="M1297" s="150" t="s">
        <v>615</v>
      </c>
      <c r="N1297" s="151">
        <f t="shared" si="41"/>
        <v>1200</v>
      </c>
      <c r="O1297" s="152"/>
      <c r="P1297" s="143"/>
      <c r="Q1297" s="143"/>
      <c r="R1297" s="143"/>
      <c r="S1297" s="143"/>
      <c r="T1297" s="143"/>
      <c r="U1297" s="143"/>
      <c r="V1297" s="143"/>
      <c r="W1297" s="143"/>
      <c r="X1297" s="143" t="s">
        <v>699</v>
      </c>
      <c r="Y1297" s="143"/>
      <c r="Z1297" s="143"/>
    </row>
    <row r="1298" spans="1:26" ht="28.8">
      <c r="A1298" s="145" t="s">
        <v>981</v>
      </c>
      <c r="B1298" s="146" t="s">
        <v>158</v>
      </c>
      <c r="C1298" s="150" t="s">
        <v>982</v>
      </c>
      <c r="D1298" s="165" t="s">
        <v>3081</v>
      </c>
      <c r="E1298" s="150" t="s">
        <v>3082</v>
      </c>
      <c r="F1298" s="150"/>
      <c r="G1298" s="150"/>
      <c r="H1298" s="150">
        <v>4</v>
      </c>
      <c r="I1298" s="150">
        <v>4</v>
      </c>
      <c r="J1298" s="150">
        <v>0</v>
      </c>
      <c r="K1298" s="158" t="s">
        <v>684</v>
      </c>
      <c r="L1298" s="151">
        <v>300</v>
      </c>
      <c r="M1298" s="150" t="s">
        <v>615</v>
      </c>
      <c r="N1298" s="151">
        <f t="shared" si="41"/>
        <v>1200</v>
      </c>
      <c r="O1298" s="152"/>
      <c r="P1298" s="143"/>
      <c r="Q1298" s="143"/>
      <c r="R1298" s="143"/>
      <c r="S1298" s="143"/>
      <c r="T1298" s="143"/>
      <c r="U1298" s="143"/>
      <c r="V1298" s="143"/>
      <c r="W1298" s="143"/>
      <c r="X1298" s="143"/>
      <c r="Y1298" s="143"/>
      <c r="Z1298" s="143"/>
    </row>
    <row r="1299" spans="1:26" ht="100.8">
      <c r="A1299" s="145" t="s">
        <v>981</v>
      </c>
      <c r="B1299" s="146" t="s">
        <v>158</v>
      </c>
      <c r="C1299" s="150" t="s">
        <v>982</v>
      </c>
      <c r="D1299" s="165" t="s">
        <v>3083</v>
      </c>
      <c r="E1299" s="150" t="s">
        <v>3084</v>
      </c>
      <c r="F1299" s="150"/>
      <c r="G1299" s="150"/>
      <c r="H1299" s="150">
        <v>8</v>
      </c>
      <c r="I1299" s="150">
        <v>8</v>
      </c>
      <c r="J1299" s="150">
        <v>0</v>
      </c>
      <c r="K1299" s="158" t="s">
        <v>729</v>
      </c>
      <c r="L1299" s="151">
        <v>150</v>
      </c>
      <c r="M1299" s="150" t="s">
        <v>615</v>
      </c>
      <c r="N1299" s="151">
        <f t="shared" si="41"/>
        <v>1200</v>
      </c>
      <c r="O1299" s="152"/>
      <c r="P1299" s="143"/>
      <c r="Q1299" s="143"/>
      <c r="R1299" s="143"/>
      <c r="S1299" s="143"/>
      <c r="T1299" s="143"/>
      <c r="U1299" s="143"/>
      <c r="V1299" s="143"/>
      <c r="W1299" s="143"/>
      <c r="X1299" s="143"/>
      <c r="Y1299" s="143"/>
      <c r="Z1299" s="143"/>
    </row>
    <row r="1300" spans="1:26">
      <c r="A1300" s="145" t="s">
        <v>781</v>
      </c>
      <c r="B1300" s="145" t="s">
        <v>118</v>
      </c>
      <c r="C1300" s="145" t="s">
        <v>782</v>
      </c>
      <c r="D1300" s="157" t="s">
        <v>2224</v>
      </c>
      <c r="E1300" s="145" t="s">
        <v>2661</v>
      </c>
      <c r="F1300" s="145">
        <v>12.8</v>
      </c>
      <c r="G1300" s="145"/>
      <c r="H1300" s="145"/>
      <c r="I1300" s="145">
        <v>12.8</v>
      </c>
      <c r="J1300" s="145">
        <v>0</v>
      </c>
      <c r="K1300" s="145" t="s">
        <v>2226</v>
      </c>
      <c r="L1300" s="178">
        <v>1135000</v>
      </c>
      <c r="M1300" s="145" t="s">
        <v>785</v>
      </c>
      <c r="N1300" s="179">
        <f>I1300*L1300/(12240)</f>
        <v>1186.9281045751634</v>
      </c>
      <c r="O1300" s="167" t="s">
        <v>723</v>
      </c>
      <c r="P1300" s="143"/>
      <c r="Q1300" s="143"/>
      <c r="R1300" s="143"/>
      <c r="S1300" s="143"/>
      <c r="T1300" s="143"/>
      <c r="U1300" s="143"/>
      <c r="V1300" s="143"/>
      <c r="W1300" s="143"/>
      <c r="X1300" s="143"/>
      <c r="Y1300" s="143"/>
      <c r="Z1300" s="143"/>
    </row>
    <row r="1301" spans="1:26">
      <c r="A1301" s="145" t="s">
        <v>781</v>
      </c>
      <c r="B1301" s="145" t="s">
        <v>118</v>
      </c>
      <c r="C1301" s="145" t="s">
        <v>782</v>
      </c>
      <c r="D1301" s="157" t="s">
        <v>2224</v>
      </c>
      <c r="E1301" s="145" t="s">
        <v>3085</v>
      </c>
      <c r="F1301" s="145">
        <v>12.5</v>
      </c>
      <c r="G1301" s="145"/>
      <c r="H1301" s="145"/>
      <c r="I1301" s="145">
        <v>12.5</v>
      </c>
      <c r="J1301" s="145">
        <v>0</v>
      </c>
      <c r="K1301" s="145" t="s">
        <v>2226</v>
      </c>
      <c r="L1301" s="178">
        <v>1135000</v>
      </c>
      <c r="M1301" s="145" t="s">
        <v>785</v>
      </c>
      <c r="N1301" s="179">
        <f>I1301*L1301/(12240)</f>
        <v>1159.1094771241831</v>
      </c>
      <c r="O1301" s="167" t="s">
        <v>723</v>
      </c>
      <c r="P1301" s="143"/>
      <c r="Q1301" s="143"/>
      <c r="R1301" s="143"/>
      <c r="S1301" s="143"/>
      <c r="T1301" s="143"/>
      <c r="U1301" s="143"/>
      <c r="V1301" s="143"/>
      <c r="W1301" s="143"/>
      <c r="X1301" s="143"/>
      <c r="Y1301" s="143"/>
      <c r="Z1301" s="143"/>
    </row>
    <row r="1302" spans="1:26" ht="43.2">
      <c r="A1302" s="145" t="s">
        <v>744</v>
      </c>
      <c r="B1302" s="146" t="s">
        <v>138</v>
      </c>
      <c r="C1302" s="145" t="s">
        <v>3086</v>
      </c>
      <c r="D1302" s="184" t="s">
        <v>868</v>
      </c>
      <c r="E1302" s="145" t="s">
        <v>3087</v>
      </c>
      <c r="F1302" s="145"/>
      <c r="G1302" s="145">
        <v>1</v>
      </c>
      <c r="H1302" s="145"/>
      <c r="I1302" s="145">
        <v>1</v>
      </c>
      <c r="J1302" s="187">
        <v>1</v>
      </c>
      <c r="K1302" s="162" t="s">
        <v>870</v>
      </c>
      <c r="L1302" s="173">
        <v>1150</v>
      </c>
      <c r="M1302" s="150" t="s">
        <v>615</v>
      </c>
      <c r="N1302" s="151">
        <f>I1302*L1302</f>
        <v>1150</v>
      </c>
      <c r="O1302" s="167" t="s">
        <v>723</v>
      </c>
      <c r="P1302" s="143"/>
      <c r="Q1302" s="143"/>
      <c r="R1302" s="143"/>
      <c r="S1302" s="143"/>
      <c r="T1302" s="143"/>
      <c r="U1302" s="143"/>
      <c r="V1302" s="143"/>
      <c r="W1302" s="143"/>
      <c r="X1302" s="143"/>
      <c r="Y1302" s="186">
        <f>J1302*L1302</f>
        <v>1150</v>
      </c>
      <c r="Z1302" s="143"/>
    </row>
    <row r="1303" spans="1:26" ht="100.8">
      <c r="A1303" s="145" t="s">
        <v>981</v>
      </c>
      <c r="B1303" s="146" t="s">
        <v>158</v>
      </c>
      <c r="C1303" s="150" t="s">
        <v>982</v>
      </c>
      <c r="D1303" s="165" t="s">
        <v>3088</v>
      </c>
      <c r="E1303" s="150" t="s">
        <v>3089</v>
      </c>
      <c r="F1303" s="150"/>
      <c r="G1303" s="150"/>
      <c r="H1303" s="150">
        <v>8</v>
      </c>
      <c r="I1303" s="150">
        <v>8</v>
      </c>
      <c r="J1303" s="150">
        <v>0</v>
      </c>
      <c r="K1303" s="158" t="s">
        <v>729</v>
      </c>
      <c r="L1303" s="151">
        <v>140</v>
      </c>
      <c r="M1303" s="150" t="s">
        <v>615</v>
      </c>
      <c r="N1303" s="151">
        <f>I1303*L1303</f>
        <v>1120</v>
      </c>
      <c r="O1303" s="152"/>
      <c r="P1303" s="143"/>
      <c r="Q1303" s="143"/>
      <c r="R1303" s="143"/>
      <c r="S1303" s="143"/>
      <c r="T1303" s="143"/>
      <c r="U1303" s="143"/>
      <c r="V1303" s="143"/>
      <c r="W1303" s="143"/>
      <c r="X1303" s="143"/>
      <c r="Y1303" s="143"/>
      <c r="Z1303" s="143"/>
    </row>
    <row r="1304" spans="1:26">
      <c r="A1304" s="145" t="s">
        <v>781</v>
      </c>
      <c r="B1304" s="145" t="s">
        <v>118</v>
      </c>
      <c r="C1304" s="145" t="s">
        <v>782</v>
      </c>
      <c r="D1304" s="157" t="s">
        <v>2224</v>
      </c>
      <c r="E1304" s="145" t="s">
        <v>2945</v>
      </c>
      <c r="F1304" s="145">
        <v>12</v>
      </c>
      <c r="G1304" s="145"/>
      <c r="H1304" s="145"/>
      <c r="I1304" s="145">
        <v>12</v>
      </c>
      <c r="J1304" s="145">
        <v>0</v>
      </c>
      <c r="K1304" s="145" t="s">
        <v>2226</v>
      </c>
      <c r="L1304" s="178">
        <v>1135000</v>
      </c>
      <c r="M1304" s="145" t="s">
        <v>785</v>
      </c>
      <c r="N1304" s="179">
        <f t="shared" ref="N1304:N1309" si="42">I1304*L1304/(12240)</f>
        <v>1112.7450980392157</v>
      </c>
      <c r="O1304" s="167" t="s">
        <v>723</v>
      </c>
      <c r="P1304" s="143"/>
      <c r="Q1304" s="143"/>
      <c r="R1304" s="143"/>
      <c r="S1304" s="143"/>
      <c r="T1304" s="143"/>
      <c r="U1304" s="143"/>
      <c r="V1304" s="143"/>
      <c r="W1304" s="143"/>
      <c r="X1304" s="143"/>
      <c r="Y1304" s="143"/>
      <c r="Z1304" s="143"/>
    </row>
    <row r="1305" spans="1:26">
      <c r="A1305" s="145" t="s">
        <v>781</v>
      </c>
      <c r="B1305" s="145" t="s">
        <v>118</v>
      </c>
      <c r="C1305" s="145" t="s">
        <v>782</v>
      </c>
      <c r="D1305" s="157" t="s">
        <v>2224</v>
      </c>
      <c r="E1305" s="145" t="s">
        <v>2945</v>
      </c>
      <c r="F1305" s="145">
        <v>12</v>
      </c>
      <c r="G1305" s="145"/>
      <c r="H1305" s="145"/>
      <c r="I1305" s="145">
        <v>12</v>
      </c>
      <c r="J1305" s="145">
        <v>0</v>
      </c>
      <c r="K1305" s="145" t="s">
        <v>2226</v>
      </c>
      <c r="L1305" s="178">
        <v>1135000</v>
      </c>
      <c r="M1305" s="145" t="s">
        <v>785</v>
      </c>
      <c r="N1305" s="179">
        <f t="shared" si="42"/>
        <v>1112.7450980392157</v>
      </c>
      <c r="O1305" s="167" t="s">
        <v>723</v>
      </c>
      <c r="P1305" s="143"/>
      <c r="Q1305" s="143"/>
      <c r="R1305" s="143"/>
      <c r="S1305" s="143"/>
      <c r="T1305" s="143"/>
      <c r="U1305" s="143"/>
      <c r="V1305" s="143"/>
      <c r="W1305" s="143"/>
      <c r="X1305" s="143"/>
      <c r="Y1305" s="143"/>
      <c r="Z1305" s="143"/>
    </row>
    <row r="1306" spans="1:26">
      <c r="A1306" s="145" t="s">
        <v>781</v>
      </c>
      <c r="B1306" s="145" t="s">
        <v>118</v>
      </c>
      <c r="C1306" s="145" t="s">
        <v>782</v>
      </c>
      <c r="D1306" s="157" t="s">
        <v>2224</v>
      </c>
      <c r="E1306" s="145" t="s">
        <v>2945</v>
      </c>
      <c r="F1306" s="145">
        <v>12</v>
      </c>
      <c r="G1306" s="145"/>
      <c r="H1306" s="145"/>
      <c r="I1306" s="145">
        <v>12</v>
      </c>
      <c r="J1306" s="145">
        <v>0</v>
      </c>
      <c r="K1306" s="145" t="s">
        <v>2226</v>
      </c>
      <c r="L1306" s="178">
        <v>1135000</v>
      </c>
      <c r="M1306" s="145" t="s">
        <v>785</v>
      </c>
      <c r="N1306" s="179">
        <f t="shared" si="42"/>
        <v>1112.7450980392157</v>
      </c>
      <c r="O1306" s="167" t="s">
        <v>723</v>
      </c>
      <c r="P1306" s="143"/>
      <c r="Q1306" s="143"/>
      <c r="R1306" s="143"/>
      <c r="S1306" s="143"/>
      <c r="T1306" s="143"/>
      <c r="U1306" s="143"/>
      <c r="V1306" s="143"/>
      <c r="W1306" s="143"/>
      <c r="X1306" s="143"/>
      <c r="Y1306" s="143"/>
      <c r="Z1306" s="143"/>
    </row>
    <row r="1307" spans="1:26">
      <c r="A1307" s="145" t="s">
        <v>781</v>
      </c>
      <c r="B1307" s="146" t="s">
        <v>118</v>
      </c>
      <c r="C1307" s="145" t="s">
        <v>782</v>
      </c>
      <c r="D1307" s="157" t="s">
        <v>3090</v>
      </c>
      <c r="E1307" s="145" t="s">
        <v>3091</v>
      </c>
      <c r="F1307" s="145">
        <v>50</v>
      </c>
      <c r="G1307" s="145"/>
      <c r="H1307" s="145"/>
      <c r="I1307" s="145">
        <v>50</v>
      </c>
      <c r="J1307" s="145">
        <v>0</v>
      </c>
      <c r="K1307" s="145" t="s">
        <v>462</v>
      </c>
      <c r="L1307" s="178">
        <v>272000</v>
      </c>
      <c r="M1307" s="145" t="s">
        <v>785</v>
      </c>
      <c r="N1307" s="179">
        <f t="shared" si="42"/>
        <v>1111.1111111111111</v>
      </c>
      <c r="O1307" s="152"/>
      <c r="P1307" s="143"/>
      <c r="Q1307" s="143"/>
      <c r="R1307" s="143"/>
      <c r="S1307" s="143"/>
      <c r="T1307" s="143"/>
      <c r="U1307" s="143"/>
      <c r="V1307" s="143"/>
      <c r="W1307" s="143"/>
      <c r="X1307" s="143"/>
      <c r="Y1307" s="143"/>
      <c r="Z1307" s="143"/>
    </row>
    <row r="1308" spans="1:26" ht="28.8">
      <c r="A1308" s="145" t="s">
        <v>781</v>
      </c>
      <c r="B1308" s="146" t="s">
        <v>118</v>
      </c>
      <c r="C1308" s="150" t="s">
        <v>782</v>
      </c>
      <c r="D1308" s="143" t="s">
        <v>3092</v>
      </c>
      <c r="E1308" s="150" t="s">
        <v>3093</v>
      </c>
      <c r="F1308" s="150">
        <v>15</v>
      </c>
      <c r="G1308" s="150"/>
      <c r="H1308" s="150"/>
      <c r="I1308" s="150">
        <v>15</v>
      </c>
      <c r="J1308" s="150">
        <v>0</v>
      </c>
      <c r="K1308" s="162" t="s">
        <v>684</v>
      </c>
      <c r="L1308" s="199">
        <v>900000</v>
      </c>
      <c r="M1308" s="150" t="s">
        <v>785</v>
      </c>
      <c r="N1308" s="151">
        <f t="shared" si="42"/>
        <v>1102.9411764705883</v>
      </c>
      <c r="O1308" s="152"/>
      <c r="P1308" s="143"/>
      <c r="Q1308" s="143"/>
      <c r="R1308" s="143"/>
      <c r="S1308" s="143"/>
      <c r="T1308" s="143"/>
      <c r="U1308" s="143"/>
      <c r="V1308" s="143"/>
      <c r="W1308" s="143"/>
      <c r="X1308" s="143"/>
      <c r="Y1308" s="143"/>
      <c r="Z1308" s="143"/>
    </row>
    <row r="1309" spans="1:26">
      <c r="A1309" s="145" t="s">
        <v>781</v>
      </c>
      <c r="B1309" s="146" t="s">
        <v>118</v>
      </c>
      <c r="C1309" s="150" t="s">
        <v>1815</v>
      </c>
      <c r="D1309" s="143" t="s">
        <v>3094</v>
      </c>
      <c r="E1309" s="150" t="s">
        <v>3095</v>
      </c>
      <c r="F1309" s="150"/>
      <c r="G1309" s="150">
        <v>90</v>
      </c>
      <c r="H1309" s="150"/>
      <c r="I1309" s="150">
        <v>90</v>
      </c>
      <c r="J1309" s="150">
        <v>0</v>
      </c>
      <c r="K1309" s="162" t="s">
        <v>684</v>
      </c>
      <c r="L1309" s="199">
        <v>150000</v>
      </c>
      <c r="M1309" s="150" t="s">
        <v>785</v>
      </c>
      <c r="N1309" s="151">
        <f t="shared" si="42"/>
        <v>1102.9411764705883</v>
      </c>
      <c r="O1309" s="167"/>
      <c r="P1309" s="143"/>
      <c r="Q1309" s="143"/>
      <c r="R1309" s="143"/>
      <c r="S1309" s="143"/>
      <c r="T1309" s="143"/>
      <c r="U1309" s="143"/>
      <c r="V1309" s="143"/>
      <c r="W1309" s="143"/>
      <c r="X1309" s="143"/>
      <c r="Y1309" s="143"/>
      <c r="Z1309" s="143"/>
    </row>
    <row r="1310" spans="1:26">
      <c r="A1310" s="145" t="s">
        <v>781</v>
      </c>
      <c r="B1310" s="146" t="s">
        <v>118</v>
      </c>
      <c r="C1310" s="150" t="s">
        <v>850</v>
      </c>
      <c r="D1310" s="175" t="s">
        <v>3096</v>
      </c>
      <c r="E1310" s="176" t="s">
        <v>3096</v>
      </c>
      <c r="F1310" s="176">
        <v>1</v>
      </c>
      <c r="G1310" s="176"/>
      <c r="H1310" s="176"/>
      <c r="I1310" s="150">
        <v>1</v>
      </c>
      <c r="J1310" s="150"/>
      <c r="K1310" s="165" t="s">
        <v>690</v>
      </c>
      <c r="L1310" s="183">
        <v>1100</v>
      </c>
      <c r="M1310" s="150" t="s">
        <v>615</v>
      </c>
      <c r="N1310" s="151">
        <f t="shared" ref="N1310:N1317" si="43">I1310*L1310</f>
        <v>1100</v>
      </c>
      <c r="O1310" s="152"/>
      <c r="P1310" s="143"/>
      <c r="Q1310" s="143"/>
      <c r="R1310" s="143"/>
      <c r="S1310" s="143"/>
      <c r="T1310" s="143"/>
      <c r="U1310" s="143"/>
      <c r="V1310" s="143"/>
      <c r="W1310" s="143"/>
      <c r="X1310" s="143" t="s">
        <v>853</v>
      </c>
      <c r="Y1310" s="143"/>
      <c r="Z1310" s="143"/>
    </row>
    <row r="1311" spans="1:26" ht="43.2">
      <c r="A1311" s="145" t="s">
        <v>744</v>
      </c>
      <c r="B1311" s="146" t="s">
        <v>138</v>
      </c>
      <c r="C1311" s="145" t="s">
        <v>3097</v>
      </c>
      <c r="D1311" s="184" t="s">
        <v>868</v>
      </c>
      <c r="E1311" s="145" t="s">
        <v>3098</v>
      </c>
      <c r="F1311" s="145"/>
      <c r="G1311" s="145">
        <v>1</v>
      </c>
      <c r="H1311" s="145"/>
      <c r="I1311" s="145">
        <v>1</v>
      </c>
      <c r="J1311" s="187">
        <v>1</v>
      </c>
      <c r="K1311" s="162" t="s">
        <v>870</v>
      </c>
      <c r="L1311" s="173">
        <v>1100</v>
      </c>
      <c r="M1311" s="150" t="s">
        <v>615</v>
      </c>
      <c r="N1311" s="151">
        <f t="shared" si="43"/>
        <v>1100</v>
      </c>
      <c r="O1311" s="167" t="s">
        <v>723</v>
      </c>
      <c r="P1311" s="143"/>
      <c r="Q1311" s="143"/>
      <c r="R1311" s="143"/>
      <c r="S1311" s="143"/>
      <c r="T1311" s="143"/>
      <c r="U1311" s="143"/>
      <c r="V1311" s="143"/>
      <c r="W1311" s="143"/>
      <c r="X1311" s="143"/>
      <c r="Y1311" s="186">
        <f>J1311*L1311</f>
        <v>1100</v>
      </c>
      <c r="Z1311" s="143"/>
    </row>
    <row r="1312" spans="1:26" ht="43.2">
      <c r="A1312" s="145" t="s">
        <v>744</v>
      </c>
      <c r="B1312" s="146" t="s">
        <v>138</v>
      </c>
      <c r="C1312" s="145" t="s">
        <v>3099</v>
      </c>
      <c r="D1312" s="184" t="s">
        <v>868</v>
      </c>
      <c r="E1312" s="145" t="s">
        <v>3100</v>
      </c>
      <c r="F1312" s="145"/>
      <c r="G1312" s="145">
        <v>1</v>
      </c>
      <c r="H1312" s="145"/>
      <c r="I1312" s="145">
        <v>1</v>
      </c>
      <c r="J1312" s="187">
        <v>1</v>
      </c>
      <c r="K1312" s="162" t="s">
        <v>870</v>
      </c>
      <c r="L1312" s="173">
        <v>1100</v>
      </c>
      <c r="M1312" s="150" t="s">
        <v>615</v>
      </c>
      <c r="N1312" s="151">
        <f t="shared" si="43"/>
        <v>1100</v>
      </c>
      <c r="O1312" s="167" t="s">
        <v>723</v>
      </c>
      <c r="P1312" s="143"/>
      <c r="Q1312" s="143"/>
      <c r="R1312" s="143"/>
      <c r="S1312" s="143"/>
      <c r="T1312" s="143"/>
      <c r="U1312" s="143"/>
      <c r="V1312" s="143"/>
      <c r="W1312" s="143"/>
      <c r="X1312" s="143"/>
      <c r="Y1312" s="186">
        <f>J1312*L1312</f>
        <v>1100</v>
      </c>
      <c r="Z1312" s="143"/>
    </row>
    <row r="1313" spans="1:26" ht="43.2">
      <c r="A1313" s="145" t="s">
        <v>744</v>
      </c>
      <c r="B1313" s="146" t="s">
        <v>138</v>
      </c>
      <c r="C1313" s="145" t="s">
        <v>3101</v>
      </c>
      <c r="D1313" s="184" t="s">
        <v>868</v>
      </c>
      <c r="E1313" s="145" t="s">
        <v>3102</v>
      </c>
      <c r="F1313" s="145"/>
      <c r="G1313" s="145">
        <v>1</v>
      </c>
      <c r="H1313" s="145"/>
      <c r="I1313" s="145">
        <v>1</v>
      </c>
      <c r="J1313" s="187">
        <v>0</v>
      </c>
      <c r="K1313" s="162" t="s">
        <v>870</v>
      </c>
      <c r="L1313" s="173">
        <v>1100</v>
      </c>
      <c r="M1313" s="150" t="s">
        <v>615</v>
      </c>
      <c r="N1313" s="151">
        <f t="shared" si="43"/>
        <v>1100</v>
      </c>
      <c r="O1313" s="167" t="s">
        <v>723</v>
      </c>
      <c r="P1313" s="143"/>
      <c r="Q1313" s="143"/>
      <c r="R1313" s="143"/>
      <c r="S1313" s="143"/>
      <c r="T1313" s="143"/>
      <c r="U1313" s="143"/>
      <c r="V1313" s="143"/>
      <c r="W1313" s="143"/>
      <c r="X1313" s="143"/>
      <c r="Y1313" s="186">
        <f>J1313*L1313</f>
        <v>0</v>
      </c>
      <c r="Z1313" s="143"/>
    </row>
    <row r="1314" spans="1:26" ht="43.2">
      <c r="A1314" s="145" t="s">
        <v>744</v>
      </c>
      <c r="B1314" s="146" t="s">
        <v>138</v>
      </c>
      <c r="C1314" s="145" t="s">
        <v>3103</v>
      </c>
      <c r="D1314" s="184" t="s">
        <v>868</v>
      </c>
      <c r="E1314" s="145" t="s">
        <v>3104</v>
      </c>
      <c r="F1314" s="145"/>
      <c r="G1314" s="145">
        <v>1</v>
      </c>
      <c r="H1314" s="145"/>
      <c r="I1314" s="145">
        <v>1</v>
      </c>
      <c r="J1314" s="187">
        <v>0</v>
      </c>
      <c r="K1314" s="162" t="s">
        <v>870</v>
      </c>
      <c r="L1314" s="173">
        <v>1100</v>
      </c>
      <c r="M1314" s="150" t="s">
        <v>615</v>
      </c>
      <c r="N1314" s="151">
        <f t="shared" si="43"/>
        <v>1100</v>
      </c>
      <c r="O1314" s="167" t="s">
        <v>723</v>
      </c>
      <c r="P1314" s="143"/>
      <c r="Q1314" s="143"/>
      <c r="R1314" s="143"/>
      <c r="S1314" s="143"/>
      <c r="T1314" s="143"/>
      <c r="U1314" s="143"/>
      <c r="V1314" s="143"/>
      <c r="W1314" s="143"/>
      <c r="X1314" s="143"/>
      <c r="Y1314" s="186">
        <f>J1314*L1314</f>
        <v>0</v>
      </c>
      <c r="Z1314" s="143"/>
    </row>
    <row r="1315" spans="1:26" ht="43.2">
      <c r="A1315" s="145" t="s">
        <v>718</v>
      </c>
      <c r="B1315" s="146" t="s">
        <v>128</v>
      </c>
      <c r="C1315" s="150" t="s">
        <v>810</v>
      </c>
      <c r="D1315" s="166" t="s">
        <v>3105</v>
      </c>
      <c r="E1315" s="150" t="s">
        <v>812</v>
      </c>
      <c r="F1315" s="150"/>
      <c r="G1315" s="150">
        <v>1</v>
      </c>
      <c r="H1315" s="150"/>
      <c r="I1315" s="182">
        <v>1</v>
      </c>
      <c r="J1315" s="182">
        <v>0</v>
      </c>
      <c r="K1315" s="150" t="s">
        <v>722</v>
      </c>
      <c r="L1315" s="151">
        <v>1100</v>
      </c>
      <c r="M1315" s="150" t="s">
        <v>615</v>
      </c>
      <c r="N1315" s="151">
        <f t="shared" si="43"/>
        <v>1100</v>
      </c>
      <c r="O1315" s="167" t="s">
        <v>723</v>
      </c>
      <c r="P1315" s="143"/>
      <c r="Q1315" s="143"/>
      <c r="R1315" s="143"/>
      <c r="S1315" s="143"/>
      <c r="T1315" s="143"/>
      <c r="U1315" s="143"/>
      <c r="V1315" s="143"/>
      <c r="W1315" s="143"/>
      <c r="X1315" s="143"/>
      <c r="Y1315" s="143"/>
      <c r="Z1315" s="143"/>
    </row>
    <row r="1316" spans="1:26" ht="28.8">
      <c r="A1316" s="145" t="s">
        <v>680</v>
      </c>
      <c r="B1316" s="146" t="s">
        <v>138</v>
      </c>
      <c r="C1316" s="150" t="s">
        <v>696</v>
      </c>
      <c r="D1316" s="157" t="s">
        <v>3106</v>
      </c>
      <c r="E1316" s="145" t="s">
        <v>3107</v>
      </c>
      <c r="F1316" s="145">
        <v>1</v>
      </c>
      <c r="G1316" s="145"/>
      <c r="H1316" s="145"/>
      <c r="I1316" s="145">
        <v>1</v>
      </c>
      <c r="J1316" s="145"/>
      <c r="K1316" s="150" t="s">
        <v>690</v>
      </c>
      <c r="L1316" s="151">
        <v>1100</v>
      </c>
      <c r="M1316" s="150" t="s">
        <v>615</v>
      </c>
      <c r="N1316" s="151">
        <f t="shared" si="43"/>
        <v>1100</v>
      </c>
      <c r="O1316" s="152"/>
      <c r="P1316" s="143"/>
      <c r="Q1316" s="143"/>
      <c r="R1316" s="143"/>
      <c r="S1316" s="143"/>
      <c r="T1316" s="143"/>
      <c r="U1316" s="143"/>
      <c r="V1316" s="143"/>
      <c r="W1316" s="143"/>
      <c r="X1316" s="143" t="s">
        <v>699</v>
      </c>
      <c r="Y1316" s="143"/>
      <c r="Z1316" s="143"/>
    </row>
    <row r="1317" spans="1:26" ht="43.2">
      <c r="A1317" s="145" t="s">
        <v>981</v>
      </c>
      <c r="B1317" s="146" t="s">
        <v>158</v>
      </c>
      <c r="C1317" s="150" t="s">
        <v>982</v>
      </c>
      <c r="D1317" s="165" t="s">
        <v>3108</v>
      </c>
      <c r="E1317" s="150" t="s">
        <v>3109</v>
      </c>
      <c r="F1317" s="150"/>
      <c r="G1317" s="150"/>
      <c r="H1317" s="150">
        <v>50</v>
      </c>
      <c r="I1317" s="150">
        <v>50</v>
      </c>
      <c r="J1317" s="150">
        <v>0</v>
      </c>
      <c r="K1317" s="158" t="s">
        <v>684</v>
      </c>
      <c r="L1317" s="151">
        <v>22</v>
      </c>
      <c r="M1317" s="150" t="s">
        <v>615</v>
      </c>
      <c r="N1317" s="151">
        <f t="shared" si="43"/>
        <v>1100</v>
      </c>
      <c r="O1317" s="152"/>
      <c r="P1317" s="143"/>
      <c r="Q1317" s="143"/>
      <c r="R1317" s="143"/>
      <c r="S1317" s="143"/>
      <c r="T1317" s="143"/>
      <c r="U1317" s="143"/>
      <c r="V1317" s="143"/>
      <c r="W1317" s="143"/>
      <c r="X1317" s="143"/>
      <c r="Y1317" s="143"/>
      <c r="Z1317" s="143"/>
    </row>
    <row r="1318" spans="1:26">
      <c r="A1318" s="145" t="s">
        <v>781</v>
      </c>
      <c r="B1318" s="145" t="s">
        <v>118</v>
      </c>
      <c r="C1318" s="145" t="s">
        <v>782</v>
      </c>
      <c r="D1318" s="157" t="s">
        <v>2224</v>
      </c>
      <c r="E1318" s="145" t="s">
        <v>3110</v>
      </c>
      <c r="F1318" s="145">
        <v>11.8</v>
      </c>
      <c r="G1318" s="145"/>
      <c r="H1318" s="145"/>
      <c r="I1318" s="145">
        <v>11.8</v>
      </c>
      <c r="J1318" s="145">
        <v>0</v>
      </c>
      <c r="K1318" s="145" t="s">
        <v>2226</v>
      </c>
      <c r="L1318" s="178">
        <v>1135000</v>
      </c>
      <c r="M1318" s="145" t="s">
        <v>785</v>
      </c>
      <c r="N1318" s="179">
        <f>I1318*L1318/(12240)</f>
        <v>1094.1993464052287</v>
      </c>
      <c r="O1318" s="167" t="s">
        <v>723</v>
      </c>
      <c r="P1318" s="143"/>
      <c r="Q1318" s="143"/>
      <c r="R1318" s="143"/>
      <c r="S1318" s="143"/>
      <c r="T1318" s="143"/>
      <c r="U1318" s="143"/>
      <c r="V1318" s="143"/>
      <c r="W1318" s="143"/>
      <c r="X1318" s="143"/>
      <c r="Y1318" s="143"/>
      <c r="Z1318" s="143"/>
    </row>
    <row r="1319" spans="1:26">
      <c r="A1319" s="145" t="s">
        <v>781</v>
      </c>
      <c r="B1319" s="145" t="s">
        <v>118</v>
      </c>
      <c r="C1319" s="145" t="s">
        <v>782</v>
      </c>
      <c r="D1319" s="157" t="s">
        <v>2224</v>
      </c>
      <c r="E1319" s="145" t="s">
        <v>3111</v>
      </c>
      <c r="F1319" s="145">
        <v>11.7</v>
      </c>
      <c r="G1319" s="145"/>
      <c r="H1319" s="145"/>
      <c r="I1319" s="145">
        <v>11.7</v>
      </c>
      <c r="J1319" s="145">
        <v>0</v>
      </c>
      <c r="K1319" s="145" t="s">
        <v>2226</v>
      </c>
      <c r="L1319" s="178">
        <v>1135000</v>
      </c>
      <c r="M1319" s="145" t="s">
        <v>785</v>
      </c>
      <c r="N1319" s="179">
        <f>I1319*L1319/(12240)</f>
        <v>1084.9264705882354</v>
      </c>
      <c r="O1319" s="167" t="s">
        <v>723</v>
      </c>
      <c r="P1319" s="143"/>
      <c r="Q1319" s="143"/>
      <c r="R1319" s="143"/>
      <c r="S1319" s="143"/>
      <c r="T1319" s="143"/>
      <c r="U1319" s="143"/>
      <c r="V1319" s="143"/>
      <c r="W1319" s="143"/>
      <c r="X1319" s="143"/>
      <c r="Y1319" s="143"/>
      <c r="Z1319" s="143"/>
    </row>
    <row r="1320" spans="1:26">
      <c r="A1320" s="145" t="s">
        <v>781</v>
      </c>
      <c r="B1320" s="145" t="s">
        <v>118</v>
      </c>
      <c r="C1320" s="145" t="s">
        <v>782</v>
      </c>
      <c r="D1320" s="157" t="s">
        <v>2224</v>
      </c>
      <c r="E1320" s="145" t="s">
        <v>3112</v>
      </c>
      <c r="F1320" s="145">
        <v>11.7</v>
      </c>
      <c r="G1320" s="145"/>
      <c r="H1320" s="145"/>
      <c r="I1320" s="145">
        <v>11.7</v>
      </c>
      <c r="J1320" s="145">
        <v>0</v>
      </c>
      <c r="K1320" s="145" t="s">
        <v>2226</v>
      </c>
      <c r="L1320" s="178">
        <v>1135000</v>
      </c>
      <c r="M1320" s="145" t="s">
        <v>785</v>
      </c>
      <c r="N1320" s="179">
        <f>I1320*L1320/(12240)</f>
        <v>1084.9264705882354</v>
      </c>
      <c r="O1320" s="167" t="s">
        <v>723</v>
      </c>
      <c r="P1320" s="143"/>
      <c r="Q1320" s="143"/>
      <c r="R1320" s="143"/>
      <c r="S1320" s="143"/>
      <c r="T1320" s="143"/>
      <c r="U1320" s="143"/>
      <c r="V1320" s="143"/>
      <c r="W1320" s="143"/>
      <c r="X1320" s="143"/>
      <c r="Y1320" s="143"/>
      <c r="Z1320" s="143"/>
    </row>
    <row r="1321" spans="1:26">
      <c r="A1321" s="145" t="s">
        <v>781</v>
      </c>
      <c r="B1321" s="145" t="s">
        <v>118</v>
      </c>
      <c r="C1321" s="145" t="s">
        <v>782</v>
      </c>
      <c r="D1321" s="157" t="s">
        <v>2224</v>
      </c>
      <c r="E1321" s="145" t="s">
        <v>3113</v>
      </c>
      <c r="F1321" s="145">
        <v>11.7</v>
      </c>
      <c r="G1321" s="145"/>
      <c r="H1321" s="145"/>
      <c r="I1321" s="145">
        <v>11.7</v>
      </c>
      <c r="J1321" s="145">
        <v>0</v>
      </c>
      <c r="K1321" s="145" t="s">
        <v>2226</v>
      </c>
      <c r="L1321" s="178">
        <v>1135000</v>
      </c>
      <c r="M1321" s="145" t="s">
        <v>785</v>
      </c>
      <c r="N1321" s="179">
        <f>I1321*L1321/(12240)</f>
        <v>1084.9264705882354</v>
      </c>
      <c r="O1321" s="167" t="s">
        <v>723</v>
      </c>
      <c r="P1321" s="143"/>
      <c r="Q1321" s="143"/>
      <c r="R1321" s="143"/>
      <c r="S1321" s="143"/>
      <c r="T1321" s="143"/>
      <c r="U1321" s="143"/>
      <c r="V1321" s="143"/>
      <c r="W1321" s="143"/>
      <c r="X1321" s="143"/>
      <c r="Y1321" s="143"/>
      <c r="Z1321" s="143"/>
    </row>
    <row r="1322" spans="1:26">
      <c r="A1322" s="145" t="s">
        <v>781</v>
      </c>
      <c r="B1322" s="145" t="s">
        <v>118</v>
      </c>
      <c r="C1322" s="145" t="s">
        <v>782</v>
      </c>
      <c r="D1322" s="157" t="s">
        <v>2224</v>
      </c>
      <c r="E1322" s="145" t="s">
        <v>2635</v>
      </c>
      <c r="F1322" s="145">
        <v>11.7</v>
      </c>
      <c r="G1322" s="145"/>
      <c r="H1322" s="145"/>
      <c r="I1322" s="145">
        <v>11.7</v>
      </c>
      <c r="J1322" s="145">
        <v>0</v>
      </c>
      <c r="K1322" s="145" t="s">
        <v>2226</v>
      </c>
      <c r="L1322" s="178">
        <v>1135000</v>
      </c>
      <c r="M1322" s="145" t="s">
        <v>785</v>
      </c>
      <c r="N1322" s="179">
        <f>I1322*L1322/(12240)</f>
        <v>1084.9264705882354</v>
      </c>
      <c r="O1322" s="167" t="s">
        <v>723</v>
      </c>
      <c r="P1322" s="143"/>
      <c r="Q1322" s="143"/>
      <c r="R1322" s="143"/>
      <c r="S1322" s="143"/>
      <c r="T1322" s="143"/>
      <c r="U1322" s="143"/>
      <c r="V1322" s="143"/>
      <c r="W1322" s="143"/>
      <c r="X1322" s="143"/>
      <c r="Y1322" s="143"/>
      <c r="Z1322" s="143"/>
    </row>
    <row r="1323" spans="1:26" ht="28.8">
      <c r="A1323" s="145" t="s">
        <v>744</v>
      </c>
      <c r="B1323" s="146" t="s">
        <v>138</v>
      </c>
      <c r="C1323" s="160" t="s">
        <v>3114</v>
      </c>
      <c r="D1323" s="184" t="s">
        <v>1031</v>
      </c>
      <c r="E1323" s="160" t="s">
        <v>2780</v>
      </c>
      <c r="F1323" s="160"/>
      <c r="G1323" s="160">
        <v>72</v>
      </c>
      <c r="H1323" s="160"/>
      <c r="I1323" s="160">
        <v>72</v>
      </c>
      <c r="J1323" s="185">
        <v>30</v>
      </c>
      <c r="K1323" s="162" t="s">
        <v>1033</v>
      </c>
      <c r="L1323" s="173">
        <v>15</v>
      </c>
      <c r="M1323" s="150" t="s">
        <v>615</v>
      </c>
      <c r="N1323" s="151">
        <f>I1323*L1323</f>
        <v>1080</v>
      </c>
      <c r="O1323" s="167" t="s">
        <v>723</v>
      </c>
      <c r="P1323" s="143"/>
      <c r="Q1323" s="143"/>
      <c r="R1323" s="143"/>
      <c r="S1323" s="143"/>
      <c r="T1323" s="143"/>
      <c r="U1323" s="143"/>
      <c r="V1323" s="143"/>
      <c r="W1323" s="143"/>
      <c r="X1323" s="143"/>
      <c r="Y1323" s="186">
        <f>J1323*L1323</f>
        <v>450</v>
      </c>
      <c r="Z1323" s="143"/>
    </row>
    <row r="1324" spans="1:26" ht="28.8">
      <c r="A1324" s="145" t="s">
        <v>744</v>
      </c>
      <c r="B1324" s="146" t="s">
        <v>138</v>
      </c>
      <c r="C1324" s="160" t="s">
        <v>3115</v>
      </c>
      <c r="D1324" s="184" t="s">
        <v>1031</v>
      </c>
      <c r="E1324" s="160" t="s">
        <v>3116</v>
      </c>
      <c r="F1324" s="160"/>
      <c r="G1324" s="160">
        <v>72</v>
      </c>
      <c r="H1324" s="160"/>
      <c r="I1324" s="160">
        <v>72</v>
      </c>
      <c r="J1324" s="185">
        <v>0</v>
      </c>
      <c r="K1324" s="162" t="s">
        <v>1033</v>
      </c>
      <c r="L1324" s="173">
        <v>15</v>
      </c>
      <c r="M1324" s="150" t="s">
        <v>615</v>
      </c>
      <c r="N1324" s="151">
        <f>I1324*L1324</f>
        <v>1080</v>
      </c>
      <c r="O1324" s="167" t="s">
        <v>723</v>
      </c>
      <c r="P1324" s="143"/>
      <c r="Q1324" s="143"/>
      <c r="R1324" s="143"/>
      <c r="S1324" s="143"/>
      <c r="T1324" s="143"/>
      <c r="U1324" s="143"/>
      <c r="V1324" s="143"/>
      <c r="W1324" s="143"/>
      <c r="X1324" s="143"/>
      <c r="Y1324" s="186">
        <f>J1324*L1324</f>
        <v>0</v>
      </c>
      <c r="Z1324" s="143"/>
    </row>
    <row r="1325" spans="1:26">
      <c r="A1325" s="145" t="s">
        <v>781</v>
      </c>
      <c r="B1325" s="146" t="s">
        <v>118</v>
      </c>
      <c r="C1325" s="145" t="s">
        <v>782</v>
      </c>
      <c r="D1325" s="157" t="s">
        <v>3117</v>
      </c>
      <c r="E1325" s="145" t="s">
        <v>3118</v>
      </c>
      <c r="F1325" s="145"/>
      <c r="G1325" s="145">
        <v>50</v>
      </c>
      <c r="H1325" s="145"/>
      <c r="I1325" s="145">
        <v>50</v>
      </c>
      <c r="J1325" s="145">
        <v>100</v>
      </c>
      <c r="K1325" s="158" t="s">
        <v>684</v>
      </c>
      <c r="L1325" s="178">
        <v>260000</v>
      </c>
      <c r="M1325" s="145" t="s">
        <v>785</v>
      </c>
      <c r="N1325" s="179">
        <f>I1325*L1325/(12240)</f>
        <v>1062.0915032679738</v>
      </c>
      <c r="O1325" s="152"/>
      <c r="P1325" s="143"/>
      <c r="Q1325" s="143"/>
      <c r="R1325" s="143"/>
      <c r="S1325" s="143"/>
      <c r="T1325" s="143"/>
      <c r="U1325" s="143"/>
      <c r="V1325" s="143"/>
      <c r="W1325" s="143"/>
      <c r="X1325" s="143"/>
      <c r="Y1325" s="143"/>
      <c r="Z1325" s="143"/>
    </row>
    <row r="1326" spans="1:26">
      <c r="A1326" s="145" t="s">
        <v>781</v>
      </c>
      <c r="B1326" s="146" t="s">
        <v>118</v>
      </c>
      <c r="C1326" s="145" t="s">
        <v>782</v>
      </c>
      <c r="D1326" s="157" t="s">
        <v>3119</v>
      </c>
      <c r="E1326" s="145" t="s">
        <v>3120</v>
      </c>
      <c r="F1326" s="145"/>
      <c r="G1326" s="145">
        <v>50</v>
      </c>
      <c r="H1326" s="145"/>
      <c r="I1326" s="145">
        <v>50</v>
      </c>
      <c r="J1326" s="145">
        <v>0</v>
      </c>
      <c r="K1326" s="158" t="s">
        <v>684</v>
      </c>
      <c r="L1326" s="178">
        <v>260000</v>
      </c>
      <c r="M1326" s="145" t="s">
        <v>785</v>
      </c>
      <c r="N1326" s="179">
        <f>I1326*L1326/(12240)</f>
        <v>1062.0915032679738</v>
      </c>
      <c r="O1326" s="152"/>
      <c r="P1326" s="143"/>
      <c r="Q1326" s="143"/>
      <c r="R1326" s="143"/>
      <c r="S1326" s="143"/>
      <c r="T1326" s="143"/>
      <c r="U1326" s="143"/>
      <c r="V1326" s="143"/>
      <c r="W1326" s="143"/>
      <c r="X1326" s="143"/>
      <c r="Y1326" s="143"/>
      <c r="Z1326" s="143"/>
    </row>
    <row r="1327" spans="1:26">
      <c r="A1327" s="145" t="s">
        <v>781</v>
      </c>
      <c r="B1327" s="146" t="s">
        <v>118</v>
      </c>
      <c r="C1327" s="145" t="s">
        <v>782</v>
      </c>
      <c r="D1327" s="157" t="s">
        <v>3121</v>
      </c>
      <c r="E1327" s="145" t="s">
        <v>3122</v>
      </c>
      <c r="F1327" s="145"/>
      <c r="G1327" s="145">
        <v>50</v>
      </c>
      <c r="H1327" s="145"/>
      <c r="I1327" s="145">
        <v>50</v>
      </c>
      <c r="J1327" s="145">
        <v>10</v>
      </c>
      <c r="K1327" s="158" t="s">
        <v>684</v>
      </c>
      <c r="L1327" s="178">
        <v>260000</v>
      </c>
      <c r="M1327" s="145" t="s">
        <v>785</v>
      </c>
      <c r="N1327" s="179">
        <f>I1327*L1327/(12240)</f>
        <v>1062.0915032679738</v>
      </c>
      <c r="O1327" s="152"/>
      <c r="P1327" s="143"/>
      <c r="Q1327" s="143"/>
      <c r="R1327" s="143"/>
      <c r="S1327" s="143"/>
      <c r="T1327" s="143"/>
      <c r="U1327" s="143"/>
      <c r="V1327" s="143"/>
      <c r="W1327" s="143"/>
      <c r="X1327" s="143"/>
      <c r="Y1327" s="143"/>
      <c r="Z1327" s="143"/>
    </row>
    <row r="1328" spans="1:26" ht="43.2">
      <c r="A1328" s="145" t="s">
        <v>781</v>
      </c>
      <c r="B1328" s="146" t="s">
        <v>118</v>
      </c>
      <c r="C1328" s="150" t="s">
        <v>1815</v>
      </c>
      <c r="D1328" s="143" t="s">
        <v>3123</v>
      </c>
      <c r="E1328" s="150" t="s">
        <v>3124</v>
      </c>
      <c r="F1328" s="150"/>
      <c r="G1328" s="150"/>
      <c r="H1328" s="150"/>
      <c r="I1328" s="146">
        <v>0</v>
      </c>
      <c r="J1328" s="150"/>
      <c r="K1328" s="162" t="s">
        <v>684</v>
      </c>
      <c r="L1328" s="199">
        <v>2600000</v>
      </c>
      <c r="M1328" s="150" t="s">
        <v>785</v>
      </c>
      <c r="N1328" s="151">
        <f>I1328*L1328/(12240)</f>
        <v>0</v>
      </c>
      <c r="O1328" s="167"/>
      <c r="P1328" s="143"/>
      <c r="Q1328" s="143"/>
      <c r="R1328" s="143"/>
      <c r="S1328" s="143"/>
      <c r="T1328" s="143"/>
      <c r="U1328" s="143"/>
      <c r="V1328" s="143"/>
      <c r="W1328" s="143"/>
      <c r="X1328" s="143" t="s">
        <v>786</v>
      </c>
      <c r="Y1328" s="143"/>
      <c r="Z1328" s="143"/>
    </row>
    <row r="1329" spans="1:26" ht="43.2">
      <c r="A1329" s="145" t="s">
        <v>744</v>
      </c>
      <c r="B1329" s="146" t="s">
        <v>138</v>
      </c>
      <c r="C1329" s="145" t="s">
        <v>3125</v>
      </c>
      <c r="D1329" s="184" t="s">
        <v>868</v>
      </c>
      <c r="E1329" s="145" t="s">
        <v>3104</v>
      </c>
      <c r="F1329" s="145"/>
      <c r="G1329" s="145">
        <v>1</v>
      </c>
      <c r="H1329" s="145"/>
      <c r="I1329" s="145">
        <v>1</v>
      </c>
      <c r="J1329" s="187">
        <v>0</v>
      </c>
      <c r="K1329" s="162" t="s">
        <v>870</v>
      </c>
      <c r="L1329" s="173">
        <v>1050</v>
      </c>
      <c r="M1329" s="150" t="s">
        <v>615</v>
      </c>
      <c r="N1329" s="151">
        <f>I1329*L1329</f>
        <v>1050</v>
      </c>
      <c r="O1329" s="167" t="s">
        <v>723</v>
      </c>
      <c r="P1329" s="143"/>
      <c r="Q1329" s="143"/>
      <c r="R1329" s="143"/>
      <c r="S1329" s="143"/>
      <c r="T1329" s="143"/>
      <c r="U1329" s="143"/>
      <c r="V1329" s="143"/>
      <c r="W1329" s="143"/>
      <c r="X1329" s="143"/>
      <c r="Y1329" s="186">
        <f>J1329*L1329</f>
        <v>0</v>
      </c>
      <c r="Z1329" s="143"/>
    </row>
    <row r="1330" spans="1:26" ht="43.2">
      <c r="A1330" s="145" t="s">
        <v>744</v>
      </c>
      <c r="B1330" s="146" t="s">
        <v>138</v>
      </c>
      <c r="C1330" s="145" t="s">
        <v>3126</v>
      </c>
      <c r="D1330" s="184" t="s">
        <v>868</v>
      </c>
      <c r="E1330" s="145" t="s">
        <v>2760</v>
      </c>
      <c r="F1330" s="145"/>
      <c r="G1330" s="145">
        <v>1</v>
      </c>
      <c r="H1330" s="145"/>
      <c r="I1330" s="145">
        <v>1</v>
      </c>
      <c r="J1330" s="187">
        <v>0</v>
      </c>
      <c r="K1330" s="162" t="s">
        <v>870</v>
      </c>
      <c r="L1330" s="173">
        <v>1050</v>
      </c>
      <c r="M1330" s="150" t="s">
        <v>615</v>
      </c>
      <c r="N1330" s="151">
        <f>I1330*L1330</f>
        <v>1050</v>
      </c>
      <c r="O1330" s="167" t="s">
        <v>723</v>
      </c>
      <c r="P1330" s="143"/>
      <c r="Q1330" s="143"/>
      <c r="R1330" s="143"/>
      <c r="S1330" s="143"/>
      <c r="T1330" s="143"/>
      <c r="U1330" s="143"/>
      <c r="V1330" s="143"/>
      <c r="W1330" s="143"/>
      <c r="X1330" s="143"/>
      <c r="Y1330" s="186">
        <f>J1330*L1330</f>
        <v>0</v>
      </c>
      <c r="Z1330" s="143"/>
    </row>
    <row r="1331" spans="1:26" ht="57.6">
      <c r="A1331" s="145" t="s">
        <v>725</v>
      </c>
      <c r="B1331" s="146" t="s">
        <v>128</v>
      </c>
      <c r="C1331" s="150" t="s">
        <v>3127</v>
      </c>
      <c r="D1331" s="143" t="s">
        <v>3128</v>
      </c>
      <c r="E1331" s="150" t="s">
        <v>2802</v>
      </c>
      <c r="F1331" s="150">
        <v>70</v>
      </c>
      <c r="G1331" s="150"/>
      <c r="H1331" s="150"/>
      <c r="I1331" s="150">
        <v>70</v>
      </c>
      <c r="J1331" s="150">
        <v>0</v>
      </c>
      <c r="K1331" s="150" t="s">
        <v>973</v>
      </c>
      <c r="L1331" s="151">
        <v>15</v>
      </c>
      <c r="M1331" s="150" t="s">
        <v>615</v>
      </c>
      <c r="N1331" s="151">
        <f>I1331*L1331</f>
        <v>1050</v>
      </c>
      <c r="O1331" s="152"/>
      <c r="P1331" s="143"/>
      <c r="Q1331" s="143"/>
      <c r="R1331" s="143"/>
      <c r="S1331" s="143"/>
      <c r="T1331" s="143"/>
      <c r="U1331" s="143"/>
      <c r="V1331" s="143"/>
      <c r="W1331" s="143"/>
      <c r="X1331" s="143"/>
      <c r="Y1331" s="143"/>
      <c r="Z1331" s="143"/>
    </row>
    <row r="1332" spans="1:26">
      <c r="A1332" s="145" t="s">
        <v>781</v>
      </c>
      <c r="B1332" s="145" t="s">
        <v>118</v>
      </c>
      <c r="C1332" s="145" t="s">
        <v>782</v>
      </c>
      <c r="D1332" s="157" t="s">
        <v>2224</v>
      </c>
      <c r="E1332" s="145" t="s">
        <v>2945</v>
      </c>
      <c r="F1332" s="145">
        <v>11</v>
      </c>
      <c r="G1332" s="145"/>
      <c r="H1332" s="145"/>
      <c r="I1332" s="145">
        <v>11</v>
      </c>
      <c r="J1332" s="145">
        <v>0</v>
      </c>
      <c r="K1332" s="145" t="s">
        <v>2226</v>
      </c>
      <c r="L1332" s="178">
        <v>1135000</v>
      </c>
      <c r="M1332" s="145" t="s">
        <v>785</v>
      </c>
      <c r="N1332" s="179">
        <f>I1332*L1332/(12240)</f>
        <v>1020.0163398692811</v>
      </c>
      <c r="O1332" s="167" t="s">
        <v>723</v>
      </c>
      <c r="P1332" s="143"/>
      <c r="Q1332" s="143"/>
      <c r="R1332" s="143"/>
      <c r="S1332" s="143"/>
      <c r="T1332" s="143"/>
      <c r="U1332" s="143"/>
      <c r="V1332" s="143"/>
      <c r="W1332" s="143"/>
      <c r="X1332" s="143"/>
      <c r="Y1332" s="143"/>
      <c r="Z1332" s="143"/>
    </row>
    <row r="1333" spans="1:26">
      <c r="A1333" s="145" t="s">
        <v>781</v>
      </c>
      <c r="B1333" s="145" t="s">
        <v>118</v>
      </c>
      <c r="C1333" s="145" t="s">
        <v>782</v>
      </c>
      <c r="D1333" s="157" t="s">
        <v>2224</v>
      </c>
      <c r="E1333" s="145" t="s">
        <v>2945</v>
      </c>
      <c r="F1333" s="150"/>
      <c r="G1333" s="145">
        <v>11</v>
      </c>
      <c r="H1333" s="145"/>
      <c r="I1333" s="145">
        <v>11</v>
      </c>
      <c r="J1333" s="145">
        <v>0</v>
      </c>
      <c r="K1333" s="145" t="s">
        <v>2226</v>
      </c>
      <c r="L1333" s="178">
        <v>1135000</v>
      </c>
      <c r="M1333" s="145" t="s">
        <v>785</v>
      </c>
      <c r="N1333" s="179">
        <f>I1333*L1333/(12240)</f>
        <v>1020.0163398692811</v>
      </c>
      <c r="O1333" s="167" t="s">
        <v>723</v>
      </c>
      <c r="P1333" s="143"/>
      <c r="Q1333" s="143"/>
      <c r="R1333" s="143"/>
      <c r="S1333" s="143"/>
      <c r="T1333" s="143"/>
      <c r="U1333" s="143"/>
      <c r="V1333" s="143"/>
      <c r="W1333" s="143"/>
      <c r="X1333" s="143"/>
      <c r="Y1333" s="143"/>
      <c r="Z1333" s="143"/>
    </row>
    <row r="1334" spans="1:26">
      <c r="A1334" s="145" t="s">
        <v>781</v>
      </c>
      <c r="B1334" s="145" t="s">
        <v>118</v>
      </c>
      <c r="C1334" s="145" t="s">
        <v>782</v>
      </c>
      <c r="D1334" s="157" t="s">
        <v>2224</v>
      </c>
      <c r="E1334" s="145" t="s">
        <v>2945</v>
      </c>
      <c r="F1334" s="150"/>
      <c r="G1334" s="145">
        <v>11</v>
      </c>
      <c r="H1334" s="145"/>
      <c r="I1334" s="145">
        <v>11</v>
      </c>
      <c r="J1334" s="145">
        <v>0</v>
      </c>
      <c r="K1334" s="145" t="s">
        <v>2226</v>
      </c>
      <c r="L1334" s="178">
        <v>1135000</v>
      </c>
      <c r="M1334" s="145" t="s">
        <v>785</v>
      </c>
      <c r="N1334" s="179">
        <f>I1334*L1334/(12240)</f>
        <v>1020.0163398692811</v>
      </c>
      <c r="O1334" s="167" t="s">
        <v>723</v>
      </c>
      <c r="P1334" s="143"/>
      <c r="Q1334" s="143"/>
      <c r="R1334" s="143"/>
      <c r="S1334" s="143"/>
      <c r="T1334" s="143"/>
      <c r="U1334" s="143"/>
      <c r="V1334" s="143"/>
      <c r="W1334" s="143"/>
      <c r="X1334" s="143"/>
      <c r="Y1334" s="143"/>
      <c r="Z1334" s="143"/>
    </row>
    <row r="1335" spans="1:26" ht="72">
      <c r="A1335" s="145" t="s">
        <v>744</v>
      </c>
      <c r="B1335" s="146" t="s">
        <v>138</v>
      </c>
      <c r="C1335" s="160" t="s">
        <v>3129</v>
      </c>
      <c r="D1335" s="184" t="s">
        <v>1031</v>
      </c>
      <c r="E1335" s="160" t="s">
        <v>1626</v>
      </c>
      <c r="F1335" s="160"/>
      <c r="G1335" s="160">
        <v>204</v>
      </c>
      <c r="H1335" s="160"/>
      <c r="I1335" s="160">
        <v>204</v>
      </c>
      <c r="J1335" s="213">
        <v>0</v>
      </c>
      <c r="K1335" s="162" t="s">
        <v>1033</v>
      </c>
      <c r="L1335" s="173">
        <v>5</v>
      </c>
      <c r="M1335" s="150" t="s">
        <v>615</v>
      </c>
      <c r="N1335" s="151">
        <f t="shared" ref="N1335:N1388" si="44">I1335*L1335</f>
        <v>1020</v>
      </c>
      <c r="O1335" s="167" t="s">
        <v>723</v>
      </c>
      <c r="P1335" s="143"/>
      <c r="Q1335" s="143"/>
      <c r="R1335" s="143"/>
      <c r="S1335" s="143"/>
      <c r="T1335" s="143"/>
      <c r="U1335" s="143"/>
      <c r="V1335" s="143"/>
      <c r="W1335" s="143"/>
      <c r="X1335" s="143"/>
      <c r="Y1335" s="227" t="s">
        <v>3130</v>
      </c>
      <c r="Z1335" s="143"/>
    </row>
    <row r="1336" spans="1:26">
      <c r="A1336" s="145" t="s">
        <v>744</v>
      </c>
      <c r="B1336" s="146" t="s">
        <v>138</v>
      </c>
      <c r="C1336" s="160" t="s">
        <v>3131</v>
      </c>
      <c r="D1336" s="184" t="s">
        <v>1031</v>
      </c>
      <c r="E1336" s="160" t="s">
        <v>2778</v>
      </c>
      <c r="F1336" s="160"/>
      <c r="G1336" s="160">
        <v>84</v>
      </c>
      <c r="H1336" s="160"/>
      <c r="I1336" s="160">
        <v>84</v>
      </c>
      <c r="J1336" s="213">
        <v>0</v>
      </c>
      <c r="K1336" s="162" t="s">
        <v>1033</v>
      </c>
      <c r="L1336" s="173">
        <v>12</v>
      </c>
      <c r="M1336" s="150" t="s">
        <v>615</v>
      </c>
      <c r="N1336" s="151">
        <f t="shared" si="44"/>
        <v>1008</v>
      </c>
      <c r="O1336" s="167" t="s">
        <v>723</v>
      </c>
      <c r="P1336" s="143"/>
      <c r="Q1336" s="143"/>
      <c r="R1336" s="143"/>
      <c r="S1336" s="143"/>
      <c r="T1336" s="143"/>
      <c r="U1336" s="143"/>
      <c r="V1336" s="143"/>
      <c r="W1336" s="143"/>
      <c r="X1336" s="143"/>
      <c r="Y1336" s="186">
        <f>J1336*L1336</f>
        <v>0</v>
      </c>
      <c r="Z1336" s="143"/>
    </row>
    <row r="1337" spans="1:26" ht="86.4">
      <c r="A1337" s="145" t="s">
        <v>710</v>
      </c>
      <c r="B1337" s="146" t="s">
        <v>126</v>
      </c>
      <c r="C1337" s="228" t="s">
        <v>2823</v>
      </c>
      <c r="D1337" s="229" t="s">
        <v>3132</v>
      </c>
      <c r="E1337" s="160" t="s">
        <v>3133</v>
      </c>
      <c r="F1337" s="160">
        <v>5</v>
      </c>
      <c r="G1337" s="160"/>
      <c r="H1337" s="160"/>
      <c r="I1337" s="228">
        <v>5</v>
      </c>
      <c r="J1337" s="228">
        <v>0</v>
      </c>
      <c r="K1337" s="158" t="s">
        <v>684</v>
      </c>
      <c r="L1337" s="151">
        <v>200</v>
      </c>
      <c r="M1337" s="150" t="s">
        <v>615</v>
      </c>
      <c r="N1337" s="151">
        <f t="shared" si="44"/>
        <v>1000</v>
      </c>
      <c r="O1337" s="152"/>
      <c r="P1337" s="143"/>
      <c r="Q1337" s="143"/>
      <c r="R1337" s="143"/>
      <c r="S1337" s="143"/>
      <c r="T1337" s="143"/>
      <c r="U1337" s="143"/>
      <c r="V1337" s="143"/>
      <c r="W1337" s="143"/>
      <c r="X1337" s="143"/>
      <c r="Y1337" s="143"/>
      <c r="Z1337" s="143"/>
    </row>
    <row r="1338" spans="1:26" ht="28.8">
      <c r="A1338" s="145" t="s">
        <v>710</v>
      </c>
      <c r="B1338" s="146" t="s">
        <v>126</v>
      </c>
      <c r="C1338" s="145" t="s">
        <v>707</v>
      </c>
      <c r="D1338" s="157" t="s">
        <v>3134</v>
      </c>
      <c r="E1338" s="220" t="s">
        <v>3135</v>
      </c>
      <c r="F1338" s="220">
        <v>20</v>
      </c>
      <c r="G1338" s="220"/>
      <c r="H1338" s="220"/>
      <c r="I1338" s="150">
        <v>20</v>
      </c>
      <c r="J1338" s="150">
        <v>0</v>
      </c>
      <c r="K1338" s="150" t="s">
        <v>845</v>
      </c>
      <c r="L1338" s="183">
        <v>50</v>
      </c>
      <c r="M1338" s="150" t="s">
        <v>615</v>
      </c>
      <c r="N1338" s="151">
        <f t="shared" si="44"/>
        <v>1000</v>
      </c>
      <c r="O1338" s="152"/>
      <c r="P1338" s="143"/>
      <c r="Q1338" s="143"/>
      <c r="R1338" s="143"/>
      <c r="S1338" s="143"/>
      <c r="T1338" s="143"/>
      <c r="U1338" s="143"/>
      <c r="V1338" s="143"/>
      <c r="W1338" s="143"/>
      <c r="X1338" s="143"/>
      <c r="Y1338" s="143"/>
      <c r="Z1338" s="143"/>
    </row>
    <row r="1339" spans="1:26" ht="28.8">
      <c r="A1339" s="145" t="s">
        <v>710</v>
      </c>
      <c r="B1339" s="146" t="s">
        <v>126</v>
      </c>
      <c r="C1339" s="145" t="s">
        <v>2749</v>
      </c>
      <c r="D1339" s="157" t="s">
        <v>3136</v>
      </c>
      <c r="E1339" s="145" t="s">
        <v>3137</v>
      </c>
      <c r="F1339" s="145">
        <v>4</v>
      </c>
      <c r="G1339" s="145"/>
      <c r="H1339" s="145"/>
      <c r="I1339" s="150">
        <v>4</v>
      </c>
      <c r="J1339" s="150">
        <v>0</v>
      </c>
      <c r="K1339" s="150" t="s">
        <v>845</v>
      </c>
      <c r="L1339" s="183">
        <v>250</v>
      </c>
      <c r="M1339" s="150" t="s">
        <v>615</v>
      </c>
      <c r="N1339" s="151">
        <f t="shared" si="44"/>
        <v>1000</v>
      </c>
      <c r="O1339" s="152"/>
      <c r="P1339" s="143"/>
      <c r="Q1339" s="143"/>
      <c r="R1339" s="143"/>
      <c r="S1339" s="143"/>
      <c r="T1339" s="143"/>
      <c r="U1339" s="143"/>
      <c r="V1339" s="143"/>
      <c r="W1339" s="143"/>
      <c r="X1339" s="143"/>
      <c r="Y1339" s="143"/>
      <c r="Z1339" s="143"/>
    </row>
    <row r="1340" spans="1:26">
      <c r="A1340" s="145" t="s">
        <v>781</v>
      </c>
      <c r="B1340" s="146" t="s">
        <v>118</v>
      </c>
      <c r="C1340" s="150" t="s">
        <v>850</v>
      </c>
      <c r="D1340" s="175" t="s">
        <v>3138</v>
      </c>
      <c r="E1340" s="176" t="s">
        <v>3138</v>
      </c>
      <c r="F1340" s="176">
        <v>1</v>
      </c>
      <c r="G1340" s="176"/>
      <c r="H1340" s="176"/>
      <c r="I1340" s="150">
        <v>1</v>
      </c>
      <c r="J1340" s="150"/>
      <c r="K1340" s="165" t="s">
        <v>690</v>
      </c>
      <c r="L1340" s="183">
        <v>1000</v>
      </c>
      <c r="M1340" s="150" t="s">
        <v>615</v>
      </c>
      <c r="N1340" s="151">
        <f t="shared" si="44"/>
        <v>1000</v>
      </c>
      <c r="O1340" s="152"/>
      <c r="P1340" s="143"/>
      <c r="Q1340" s="143"/>
      <c r="R1340" s="143"/>
      <c r="S1340" s="143"/>
      <c r="T1340" s="143"/>
      <c r="U1340" s="143"/>
      <c r="V1340" s="143"/>
      <c r="W1340" s="143"/>
      <c r="X1340" s="143" t="s">
        <v>853</v>
      </c>
      <c r="Y1340" s="143"/>
      <c r="Z1340" s="143"/>
    </row>
    <row r="1341" spans="1:26">
      <c r="A1341" s="145" t="s">
        <v>700</v>
      </c>
      <c r="B1341" s="146" t="s">
        <v>124</v>
      </c>
      <c r="C1341" s="150" t="s">
        <v>715</v>
      </c>
      <c r="D1341" s="163" t="s">
        <v>3139</v>
      </c>
      <c r="E1341" s="150"/>
      <c r="F1341" s="150">
        <v>1</v>
      </c>
      <c r="G1341" s="150"/>
      <c r="H1341" s="150"/>
      <c r="I1341" s="164">
        <v>1</v>
      </c>
      <c r="J1341" s="164"/>
      <c r="K1341" s="165" t="s">
        <v>690</v>
      </c>
      <c r="L1341" s="159">
        <v>1000</v>
      </c>
      <c r="M1341" s="150" t="s">
        <v>615</v>
      </c>
      <c r="N1341" s="151">
        <f t="shared" si="44"/>
        <v>1000</v>
      </c>
      <c r="O1341" s="152"/>
      <c r="P1341" s="143"/>
      <c r="Q1341" s="143"/>
      <c r="R1341" s="143"/>
      <c r="S1341" s="143"/>
      <c r="T1341" s="143"/>
      <c r="U1341" s="143"/>
      <c r="V1341" s="143"/>
      <c r="W1341" s="143"/>
      <c r="X1341" s="143" t="s">
        <v>717</v>
      </c>
      <c r="Y1341" s="143"/>
      <c r="Z1341" s="143"/>
    </row>
    <row r="1342" spans="1:26">
      <c r="A1342" s="145" t="s">
        <v>700</v>
      </c>
      <c r="B1342" s="146" t="s">
        <v>124</v>
      </c>
      <c r="C1342" s="150" t="s">
        <v>701</v>
      </c>
      <c r="D1342" s="157" t="s">
        <v>3140</v>
      </c>
      <c r="E1342" s="145" t="s">
        <v>2882</v>
      </c>
      <c r="F1342" s="145">
        <v>10</v>
      </c>
      <c r="G1342" s="145"/>
      <c r="H1342" s="145"/>
      <c r="I1342" s="145">
        <v>10</v>
      </c>
      <c r="J1342" s="145"/>
      <c r="K1342" s="145" t="s">
        <v>690</v>
      </c>
      <c r="L1342" s="151">
        <v>100</v>
      </c>
      <c r="M1342" s="150" t="s">
        <v>615</v>
      </c>
      <c r="N1342" s="151">
        <f t="shared" si="44"/>
        <v>1000</v>
      </c>
      <c r="O1342" s="152"/>
      <c r="P1342" s="143"/>
      <c r="Q1342" s="143"/>
      <c r="R1342" s="143"/>
      <c r="S1342" s="143"/>
      <c r="T1342" s="143"/>
      <c r="U1342" s="143"/>
      <c r="V1342" s="143"/>
      <c r="W1342" s="143"/>
      <c r="X1342" s="143" t="s">
        <v>704</v>
      </c>
      <c r="Y1342" s="143"/>
      <c r="Z1342" s="143"/>
    </row>
    <row r="1343" spans="1:26" ht="28.8">
      <c r="A1343" s="145" t="s">
        <v>1374</v>
      </c>
      <c r="B1343" s="146" t="s">
        <v>158</v>
      </c>
      <c r="C1343" s="150" t="s">
        <v>1375</v>
      </c>
      <c r="D1343" s="165" t="s">
        <v>3141</v>
      </c>
      <c r="E1343" s="150" t="s">
        <v>3142</v>
      </c>
      <c r="F1343" s="150"/>
      <c r="G1343" s="150"/>
      <c r="H1343" s="150">
        <v>500</v>
      </c>
      <c r="I1343" s="150">
        <v>500</v>
      </c>
      <c r="J1343" s="150">
        <v>1042.5</v>
      </c>
      <c r="K1343" s="158" t="s">
        <v>2226</v>
      </c>
      <c r="L1343" s="151">
        <v>2</v>
      </c>
      <c r="M1343" s="150" t="s">
        <v>615</v>
      </c>
      <c r="N1343" s="151">
        <f t="shared" si="44"/>
        <v>1000</v>
      </c>
      <c r="O1343" s="152"/>
      <c r="P1343" s="143"/>
      <c r="Q1343" s="143"/>
      <c r="R1343" s="143"/>
      <c r="S1343" s="143"/>
      <c r="T1343" s="143"/>
      <c r="U1343" s="143"/>
      <c r="V1343" s="143"/>
      <c r="W1343" s="143"/>
      <c r="X1343" s="143"/>
      <c r="Y1343" s="143"/>
      <c r="Z1343" s="143"/>
    </row>
    <row r="1344" spans="1:26">
      <c r="A1344" s="145" t="s">
        <v>1374</v>
      </c>
      <c r="B1344" s="146" t="s">
        <v>158</v>
      </c>
      <c r="C1344" s="150" t="s">
        <v>1375</v>
      </c>
      <c r="D1344" s="165" t="s">
        <v>3143</v>
      </c>
      <c r="E1344" s="150" t="s">
        <v>3144</v>
      </c>
      <c r="F1344" s="150"/>
      <c r="G1344" s="150"/>
      <c r="H1344" s="150">
        <v>200</v>
      </c>
      <c r="I1344" s="150">
        <v>200</v>
      </c>
      <c r="J1344" s="150">
        <v>855</v>
      </c>
      <c r="K1344" s="158" t="s">
        <v>684</v>
      </c>
      <c r="L1344" s="151">
        <v>5</v>
      </c>
      <c r="M1344" s="150" t="s">
        <v>615</v>
      </c>
      <c r="N1344" s="151">
        <f t="shared" si="44"/>
        <v>1000</v>
      </c>
      <c r="O1344" s="152"/>
      <c r="P1344" s="143"/>
      <c r="Q1344" s="143"/>
      <c r="R1344" s="143"/>
      <c r="S1344" s="143"/>
      <c r="T1344" s="143"/>
      <c r="U1344" s="143"/>
      <c r="V1344" s="143"/>
      <c r="W1344" s="143"/>
      <c r="X1344" s="143"/>
      <c r="Y1344" s="143"/>
      <c r="Z1344" s="143"/>
    </row>
    <row r="1345" spans="1:26">
      <c r="A1345" s="145" t="s">
        <v>1374</v>
      </c>
      <c r="B1345" s="146" t="s">
        <v>158</v>
      </c>
      <c r="C1345" s="150" t="s">
        <v>1375</v>
      </c>
      <c r="D1345" s="165" t="s">
        <v>3145</v>
      </c>
      <c r="E1345" s="150"/>
      <c r="F1345" s="150"/>
      <c r="G1345" s="150"/>
      <c r="H1345" s="150">
        <v>500</v>
      </c>
      <c r="I1345" s="150">
        <v>500</v>
      </c>
      <c r="J1345" s="150">
        <v>4200</v>
      </c>
      <c r="K1345" s="158" t="s">
        <v>684</v>
      </c>
      <c r="L1345" s="151">
        <v>2</v>
      </c>
      <c r="M1345" s="150" t="s">
        <v>615</v>
      </c>
      <c r="N1345" s="151">
        <f t="shared" si="44"/>
        <v>1000</v>
      </c>
      <c r="O1345" s="152"/>
      <c r="P1345" s="143"/>
      <c r="Q1345" s="143"/>
      <c r="R1345" s="143"/>
      <c r="S1345" s="143"/>
      <c r="T1345" s="143"/>
      <c r="U1345" s="143"/>
      <c r="V1345" s="143"/>
      <c r="W1345" s="143"/>
      <c r="X1345" s="143"/>
      <c r="Y1345" s="143"/>
      <c r="Z1345" s="143"/>
    </row>
    <row r="1346" spans="1:26">
      <c r="A1346" s="145" t="s">
        <v>832</v>
      </c>
      <c r="B1346" s="146" t="s">
        <v>128</v>
      </c>
      <c r="C1346" s="150" t="s">
        <v>833</v>
      </c>
      <c r="D1346" s="166" t="s">
        <v>3146</v>
      </c>
      <c r="E1346" s="160" t="s">
        <v>3147</v>
      </c>
      <c r="F1346" s="160"/>
      <c r="G1346" s="160">
        <v>20</v>
      </c>
      <c r="H1346" s="160"/>
      <c r="I1346" s="190">
        <v>20</v>
      </c>
      <c r="J1346" s="145">
        <v>0</v>
      </c>
      <c r="K1346" s="158" t="s">
        <v>684</v>
      </c>
      <c r="L1346" s="159">
        <v>50</v>
      </c>
      <c r="M1346" s="150" t="s">
        <v>615</v>
      </c>
      <c r="N1346" s="151">
        <f t="shared" si="44"/>
        <v>1000</v>
      </c>
      <c r="O1346" s="167" t="s">
        <v>723</v>
      </c>
      <c r="P1346" s="143"/>
      <c r="Q1346" s="143"/>
      <c r="R1346" s="143"/>
      <c r="S1346" s="143"/>
      <c r="T1346" s="143"/>
      <c r="U1346" s="143"/>
      <c r="V1346" s="143"/>
      <c r="W1346" s="143"/>
      <c r="X1346" s="143"/>
      <c r="Y1346" s="143"/>
      <c r="Z1346" s="143"/>
    </row>
    <row r="1347" spans="1:26">
      <c r="A1347" s="145" t="s">
        <v>832</v>
      </c>
      <c r="B1347" s="146" t="s">
        <v>128</v>
      </c>
      <c r="C1347" s="150" t="s">
        <v>833</v>
      </c>
      <c r="D1347" s="166" t="s">
        <v>3148</v>
      </c>
      <c r="E1347" s="160" t="s">
        <v>3149</v>
      </c>
      <c r="F1347" s="160"/>
      <c r="G1347" s="160">
        <v>1</v>
      </c>
      <c r="H1347" s="160"/>
      <c r="I1347" s="189">
        <v>1</v>
      </c>
      <c r="J1347" s="145">
        <v>0</v>
      </c>
      <c r="K1347" s="158" t="s">
        <v>684</v>
      </c>
      <c r="L1347" s="151">
        <v>1000</v>
      </c>
      <c r="M1347" s="150" t="s">
        <v>615</v>
      </c>
      <c r="N1347" s="151">
        <f t="shared" si="44"/>
        <v>1000</v>
      </c>
      <c r="O1347" s="167" t="s">
        <v>723</v>
      </c>
      <c r="P1347" s="143"/>
      <c r="Q1347" s="143"/>
      <c r="R1347" s="143"/>
      <c r="S1347" s="143"/>
      <c r="T1347" s="143"/>
      <c r="U1347" s="143"/>
      <c r="V1347" s="143"/>
      <c r="W1347" s="143"/>
      <c r="X1347" s="143"/>
      <c r="Y1347" s="143"/>
      <c r="Z1347" s="143"/>
    </row>
    <row r="1348" spans="1:26" ht="28.8">
      <c r="A1348" s="145" t="s">
        <v>832</v>
      </c>
      <c r="B1348" s="146" t="s">
        <v>128</v>
      </c>
      <c r="C1348" s="150" t="s">
        <v>833</v>
      </c>
      <c r="D1348" s="166" t="s">
        <v>3150</v>
      </c>
      <c r="E1348" s="160" t="s">
        <v>3151</v>
      </c>
      <c r="F1348" s="160"/>
      <c r="G1348" s="160">
        <v>1</v>
      </c>
      <c r="H1348" s="160"/>
      <c r="I1348" s="189">
        <v>1</v>
      </c>
      <c r="J1348" s="145">
        <v>0</v>
      </c>
      <c r="K1348" s="158" t="s">
        <v>684</v>
      </c>
      <c r="L1348" s="151">
        <v>1000</v>
      </c>
      <c r="M1348" s="150" t="s">
        <v>615</v>
      </c>
      <c r="N1348" s="151">
        <f t="shared" si="44"/>
        <v>1000</v>
      </c>
      <c r="O1348" s="167" t="s">
        <v>723</v>
      </c>
      <c r="P1348" s="143"/>
      <c r="Q1348" s="143"/>
      <c r="R1348" s="143"/>
      <c r="S1348" s="143"/>
      <c r="T1348" s="143"/>
      <c r="U1348" s="143"/>
      <c r="V1348" s="143"/>
      <c r="W1348" s="143"/>
      <c r="X1348" s="143"/>
      <c r="Y1348" s="143"/>
      <c r="Z1348" s="143"/>
    </row>
    <row r="1349" spans="1:26">
      <c r="A1349" s="145" t="s">
        <v>832</v>
      </c>
      <c r="B1349" s="146" t="s">
        <v>128</v>
      </c>
      <c r="C1349" s="150" t="s">
        <v>833</v>
      </c>
      <c r="D1349" s="166" t="s">
        <v>3152</v>
      </c>
      <c r="E1349" s="160" t="s">
        <v>3153</v>
      </c>
      <c r="F1349" s="160"/>
      <c r="G1349" s="160">
        <v>1</v>
      </c>
      <c r="H1349" s="160"/>
      <c r="I1349" s="189">
        <v>1</v>
      </c>
      <c r="J1349" s="145">
        <v>0</v>
      </c>
      <c r="K1349" s="158" t="s">
        <v>684</v>
      </c>
      <c r="L1349" s="151">
        <v>1000</v>
      </c>
      <c r="M1349" s="150" t="s">
        <v>615</v>
      </c>
      <c r="N1349" s="151">
        <f t="shared" si="44"/>
        <v>1000</v>
      </c>
      <c r="O1349" s="167" t="s">
        <v>723</v>
      </c>
      <c r="P1349" s="143"/>
      <c r="Q1349" s="143"/>
      <c r="R1349" s="143"/>
      <c r="S1349" s="143"/>
      <c r="T1349" s="143"/>
      <c r="U1349" s="143"/>
      <c r="V1349" s="143"/>
      <c r="W1349" s="143"/>
      <c r="X1349" s="143"/>
      <c r="Y1349" s="143"/>
      <c r="Z1349" s="143"/>
    </row>
    <row r="1350" spans="1:26">
      <c r="A1350" s="145" t="s">
        <v>832</v>
      </c>
      <c r="B1350" s="146" t="s">
        <v>128</v>
      </c>
      <c r="C1350" s="150" t="s">
        <v>833</v>
      </c>
      <c r="D1350" s="166" t="s">
        <v>3154</v>
      </c>
      <c r="E1350" s="160" t="s">
        <v>3155</v>
      </c>
      <c r="F1350" s="160"/>
      <c r="G1350" s="160">
        <v>1</v>
      </c>
      <c r="H1350" s="160"/>
      <c r="I1350" s="189">
        <v>1</v>
      </c>
      <c r="J1350" s="145">
        <v>0</v>
      </c>
      <c r="K1350" s="158" t="s">
        <v>684</v>
      </c>
      <c r="L1350" s="151">
        <v>1000</v>
      </c>
      <c r="M1350" s="150" t="s">
        <v>615</v>
      </c>
      <c r="N1350" s="151">
        <f t="shared" si="44"/>
        <v>1000</v>
      </c>
      <c r="O1350" s="167" t="s">
        <v>723</v>
      </c>
      <c r="P1350" s="143"/>
      <c r="Q1350" s="143"/>
      <c r="R1350" s="143"/>
      <c r="S1350" s="143"/>
      <c r="T1350" s="143"/>
      <c r="U1350" s="143"/>
      <c r="V1350" s="143"/>
      <c r="W1350" s="143"/>
      <c r="X1350" s="143"/>
      <c r="Y1350" s="143"/>
      <c r="Z1350" s="143"/>
    </row>
    <row r="1351" spans="1:26">
      <c r="A1351" s="145" t="s">
        <v>832</v>
      </c>
      <c r="B1351" s="146" t="s">
        <v>128</v>
      </c>
      <c r="C1351" s="150" t="s">
        <v>833</v>
      </c>
      <c r="D1351" s="166" t="s">
        <v>3156</v>
      </c>
      <c r="E1351" s="160" t="s">
        <v>3157</v>
      </c>
      <c r="F1351" s="160"/>
      <c r="G1351" s="160">
        <v>1</v>
      </c>
      <c r="H1351" s="160"/>
      <c r="I1351" s="149">
        <v>1</v>
      </c>
      <c r="J1351" s="145">
        <v>0</v>
      </c>
      <c r="K1351" s="158" t="s">
        <v>684</v>
      </c>
      <c r="L1351" s="151">
        <v>1000</v>
      </c>
      <c r="M1351" s="150" t="s">
        <v>615</v>
      </c>
      <c r="N1351" s="151">
        <f t="shared" si="44"/>
        <v>1000</v>
      </c>
      <c r="O1351" s="167" t="s">
        <v>723</v>
      </c>
      <c r="P1351" s="143"/>
      <c r="Q1351" s="143"/>
      <c r="R1351" s="143"/>
      <c r="S1351" s="143"/>
      <c r="T1351" s="143"/>
      <c r="U1351" s="143"/>
      <c r="V1351" s="143"/>
      <c r="W1351" s="143"/>
      <c r="X1351" s="143"/>
      <c r="Y1351" s="143"/>
      <c r="Z1351" s="143"/>
    </row>
    <row r="1352" spans="1:26">
      <c r="A1352" s="145" t="s">
        <v>832</v>
      </c>
      <c r="B1352" s="146" t="s">
        <v>128</v>
      </c>
      <c r="C1352" s="150" t="s">
        <v>833</v>
      </c>
      <c r="D1352" s="166" t="s">
        <v>3158</v>
      </c>
      <c r="E1352" s="160" t="s">
        <v>3159</v>
      </c>
      <c r="F1352" s="160"/>
      <c r="G1352" s="160">
        <v>1</v>
      </c>
      <c r="H1352" s="160"/>
      <c r="I1352" s="149">
        <v>1</v>
      </c>
      <c r="J1352" s="145">
        <v>0</v>
      </c>
      <c r="K1352" s="158" t="s">
        <v>684</v>
      </c>
      <c r="L1352" s="151">
        <v>1000</v>
      </c>
      <c r="M1352" s="150" t="s">
        <v>615</v>
      </c>
      <c r="N1352" s="151">
        <f t="shared" si="44"/>
        <v>1000</v>
      </c>
      <c r="O1352" s="167" t="s">
        <v>723</v>
      </c>
      <c r="P1352" s="143"/>
      <c r="Q1352" s="143"/>
      <c r="R1352" s="143"/>
      <c r="S1352" s="143"/>
      <c r="T1352" s="143"/>
      <c r="U1352" s="143"/>
      <c r="V1352" s="143"/>
      <c r="W1352" s="143"/>
      <c r="X1352" s="143"/>
      <c r="Y1352" s="143"/>
      <c r="Z1352" s="143"/>
    </row>
    <row r="1353" spans="1:26">
      <c r="A1353" s="145" t="s">
        <v>832</v>
      </c>
      <c r="B1353" s="146" t="s">
        <v>128</v>
      </c>
      <c r="C1353" s="150" t="s">
        <v>833</v>
      </c>
      <c r="D1353" s="166" t="s">
        <v>3160</v>
      </c>
      <c r="E1353" s="160" t="s">
        <v>3161</v>
      </c>
      <c r="F1353" s="160"/>
      <c r="G1353" s="160">
        <v>1</v>
      </c>
      <c r="H1353" s="160"/>
      <c r="I1353" s="149">
        <v>1</v>
      </c>
      <c r="J1353" s="145">
        <v>0</v>
      </c>
      <c r="K1353" s="158" t="s">
        <v>684</v>
      </c>
      <c r="L1353" s="151">
        <v>1000</v>
      </c>
      <c r="M1353" s="150" t="s">
        <v>615</v>
      </c>
      <c r="N1353" s="151">
        <f t="shared" si="44"/>
        <v>1000</v>
      </c>
      <c r="O1353" s="167" t="s">
        <v>723</v>
      </c>
      <c r="P1353" s="143"/>
      <c r="Q1353" s="143"/>
      <c r="R1353" s="143"/>
      <c r="S1353" s="143"/>
      <c r="T1353" s="143"/>
      <c r="U1353" s="143"/>
      <c r="V1353" s="143"/>
      <c r="W1353" s="143"/>
      <c r="X1353" s="143"/>
      <c r="Y1353" s="143"/>
      <c r="Z1353" s="143"/>
    </row>
    <row r="1354" spans="1:26">
      <c r="A1354" s="145" t="s">
        <v>832</v>
      </c>
      <c r="B1354" s="146" t="s">
        <v>128</v>
      </c>
      <c r="C1354" s="150" t="s">
        <v>833</v>
      </c>
      <c r="D1354" s="166" t="s">
        <v>3162</v>
      </c>
      <c r="E1354" s="160" t="s">
        <v>3163</v>
      </c>
      <c r="F1354" s="160"/>
      <c r="G1354" s="160">
        <v>1</v>
      </c>
      <c r="H1354" s="160"/>
      <c r="I1354" s="149">
        <v>1</v>
      </c>
      <c r="J1354" s="145">
        <v>0</v>
      </c>
      <c r="K1354" s="158" t="s">
        <v>684</v>
      </c>
      <c r="L1354" s="151">
        <v>1000</v>
      </c>
      <c r="M1354" s="150" t="s">
        <v>615</v>
      </c>
      <c r="N1354" s="151">
        <f t="shared" si="44"/>
        <v>1000</v>
      </c>
      <c r="O1354" s="167" t="s">
        <v>723</v>
      </c>
      <c r="P1354" s="143"/>
      <c r="Q1354" s="143"/>
      <c r="R1354" s="143"/>
      <c r="S1354" s="143"/>
      <c r="T1354" s="143"/>
      <c r="U1354" s="143"/>
      <c r="V1354" s="143"/>
      <c r="W1354" s="143"/>
      <c r="X1354" s="143"/>
      <c r="Y1354" s="143"/>
      <c r="Z1354" s="143"/>
    </row>
    <row r="1355" spans="1:26">
      <c r="A1355" s="145" t="s">
        <v>832</v>
      </c>
      <c r="B1355" s="146" t="s">
        <v>128</v>
      </c>
      <c r="C1355" s="150" t="s">
        <v>833</v>
      </c>
      <c r="D1355" s="166" t="s">
        <v>3164</v>
      </c>
      <c r="E1355" s="160" t="s">
        <v>3165</v>
      </c>
      <c r="F1355" s="160"/>
      <c r="G1355" s="160">
        <v>1</v>
      </c>
      <c r="H1355" s="160"/>
      <c r="I1355" s="149">
        <v>1</v>
      </c>
      <c r="J1355" s="145">
        <v>0</v>
      </c>
      <c r="K1355" s="158" t="s">
        <v>684</v>
      </c>
      <c r="L1355" s="151">
        <v>1000</v>
      </c>
      <c r="M1355" s="150" t="s">
        <v>615</v>
      </c>
      <c r="N1355" s="151">
        <f t="shared" si="44"/>
        <v>1000</v>
      </c>
      <c r="O1355" s="167" t="s">
        <v>723</v>
      </c>
      <c r="P1355" s="143"/>
      <c r="Q1355" s="143"/>
      <c r="R1355" s="143"/>
      <c r="S1355" s="143"/>
      <c r="T1355" s="143"/>
      <c r="U1355" s="143"/>
      <c r="V1355" s="143"/>
      <c r="W1355" s="143"/>
      <c r="X1355" s="143"/>
      <c r="Y1355" s="143"/>
      <c r="Z1355" s="143"/>
    </row>
    <row r="1356" spans="1:26">
      <c r="A1356" s="145" t="s">
        <v>832</v>
      </c>
      <c r="B1356" s="146" t="s">
        <v>128</v>
      </c>
      <c r="C1356" s="150" t="s">
        <v>833</v>
      </c>
      <c r="D1356" s="166" t="s">
        <v>3166</v>
      </c>
      <c r="E1356" s="160" t="s">
        <v>3167</v>
      </c>
      <c r="F1356" s="160"/>
      <c r="G1356" s="160">
        <v>1</v>
      </c>
      <c r="H1356" s="160"/>
      <c r="I1356" s="149">
        <v>1</v>
      </c>
      <c r="J1356" s="145">
        <v>0</v>
      </c>
      <c r="K1356" s="158" t="s">
        <v>684</v>
      </c>
      <c r="L1356" s="151">
        <v>1000</v>
      </c>
      <c r="M1356" s="150" t="s">
        <v>615</v>
      </c>
      <c r="N1356" s="151">
        <f t="shared" si="44"/>
        <v>1000</v>
      </c>
      <c r="O1356" s="167" t="s">
        <v>723</v>
      </c>
      <c r="P1356" s="143"/>
      <c r="Q1356" s="143"/>
      <c r="R1356" s="143"/>
      <c r="S1356" s="143"/>
      <c r="T1356" s="143"/>
      <c r="U1356" s="143"/>
      <c r="V1356" s="143"/>
      <c r="W1356" s="143"/>
      <c r="X1356" s="143"/>
      <c r="Y1356" s="143"/>
      <c r="Z1356" s="143"/>
    </row>
    <row r="1357" spans="1:26">
      <c r="A1357" s="145" t="s">
        <v>832</v>
      </c>
      <c r="B1357" s="146" t="s">
        <v>128</v>
      </c>
      <c r="C1357" s="150" t="s">
        <v>833</v>
      </c>
      <c r="D1357" s="166" t="s">
        <v>3168</v>
      </c>
      <c r="E1357" s="160" t="s">
        <v>3169</v>
      </c>
      <c r="F1357" s="160"/>
      <c r="G1357" s="160">
        <v>1</v>
      </c>
      <c r="H1357" s="160"/>
      <c r="I1357" s="190">
        <v>1</v>
      </c>
      <c r="J1357" s="145">
        <v>0</v>
      </c>
      <c r="K1357" s="158" t="s">
        <v>684</v>
      </c>
      <c r="L1357" s="151">
        <v>1000</v>
      </c>
      <c r="M1357" s="150" t="s">
        <v>615</v>
      </c>
      <c r="N1357" s="151">
        <f t="shared" si="44"/>
        <v>1000</v>
      </c>
      <c r="O1357" s="167" t="s">
        <v>723</v>
      </c>
      <c r="P1357" s="143"/>
      <c r="Q1357" s="143"/>
      <c r="R1357" s="143"/>
      <c r="S1357" s="143"/>
      <c r="T1357" s="143"/>
      <c r="U1357" s="143"/>
      <c r="V1357" s="143"/>
      <c r="W1357" s="143"/>
      <c r="X1357" s="143"/>
      <c r="Y1357" s="143"/>
      <c r="Z1357" s="143"/>
    </row>
    <row r="1358" spans="1:26">
      <c r="A1358" s="145" t="s">
        <v>832</v>
      </c>
      <c r="B1358" s="146" t="s">
        <v>128</v>
      </c>
      <c r="C1358" s="150" t="s">
        <v>833</v>
      </c>
      <c r="D1358" s="166" t="s">
        <v>2614</v>
      </c>
      <c r="E1358" s="160" t="s">
        <v>3170</v>
      </c>
      <c r="F1358" s="160"/>
      <c r="G1358" s="160"/>
      <c r="H1358" s="160"/>
      <c r="I1358" s="190">
        <v>1</v>
      </c>
      <c r="J1358" s="145">
        <v>0</v>
      </c>
      <c r="K1358" s="158" t="s">
        <v>684</v>
      </c>
      <c r="L1358" s="151">
        <v>1000</v>
      </c>
      <c r="M1358" s="150" t="s">
        <v>615</v>
      </c>
      <c r="N1358" s="151">
        <f t="shared" si="44"/>
        <v>1000</v>
      </c>
      <c r="O1358" s="167" t="s">
        <v>723</v>
      </c>
      <c r="P1358" s="143"/>
      <c r="Q1358" s="143"/>
      <c r="R1358" s="143"/>
      <c r="S1358" s="143"/>
      <c r="T1358" s="143"/>
      <c r="U1358" s="143"/>
      <c r="V1358" s="143"/>
      <c r="W1358" s="143"/>
      <c r="X1358" s="143"/>
      <c r="Y1358" s="143"/>
      <c r="Z1358" s="143"/>
    </row>
    <row r="1359" spans="1:26" ht="43.2">
      <c r="A1359" s="145" t="s">
        <v>744</v>
      </c>
      <c r="B1359" s="146" t="s">
        <v>138</v>
      </c>
      <c r="C1359" s="145" t="s">
        <v>3171</v>
      </c>
      <c r="D1359" s="184" t="s">
        <v>868</v>
      </c>
      <c r="E1359" s="145" t="s">
        <v>2782</v>
      </c>
      <c r="F1359" s="145"/>
      <c r="G1359" s="145">
        <v>1</v>
      </c>
      <c r="H1359" s="145"/>
      <c r="I1359" s="145">
        <v>1</v>
      </c>
      <c r="J1359" s="187">
        <v>1</v>
      </c>
      <c r="K1359" s="162" t="s">
        <v>870</v>
      </c>
      <c r="L1359" s="173">
        <v>1000</v>
      </c>
      <c r="M1359" s="150" t="s">
        <v>615</v>
      </c>
      <c r="N1359" s="151">
        <f t="shared" si="44"/>
        <v>1000</v>
      </c>
      <c r="O1359" s="167" t="s">
        <v>723</v>
      </c>
      <c r="P1359" s="143"/>
      <c r="Q1359" s="143"/>
      <c r="R1359" s="143"/>
      <c r="S1359" s="143"/>
      <c r="T1359" s="143"/>
      <c r="U1359" s="143"/>
      <c r="V1359" s="143"/>
      <c r="W1359" s="143"/>
      <c r="X1359" s="143"/>
      <c r="Y1359" s="186">
        <f>J1359*L1359</f>
        <v>1000</v>
      </c>
      <c r="Z1359" s="143"/>
    </row>
    <row r="1360" spans="1:26" ht="43.2">
      <c r="A1360" s="145" t="s">
        <v>744</v>
      </c>
      <c r="B1360" s="146" t="s">
        <v>138</v>
      </c>
      <c r="C1360" s="145" t="s">
        <v>3172</v>
      </c>
      <c r="D1360" s="184" t="s">
        <v>868</v>
      </c>
      <c r="E1360" s="145" t="s">
        <v>3173</v>
      </c>
      <c r="F1360" s="145"/>
      <c r="G1360" s="145">
        <v>1</v>
      </c>
      <c r="H1360" s="145"/>
      <c r="I1360" s="145">
        <v>1</v>
      </c>
      <c r="J1360" s="187">
        <v>1</v>
      </c>
      <c r="K1360" s="162" t="s">
        <v>870</v>
      </c>
      <c r="L1360" s="173">
        <v>1000</v>
      </c>
      <c r="M1360" s="150" t="s">
        <v>615</v>
      </c>
      <c r="N1360" s="151">
        <f t="shared" si="44"/>
        <v>1000</v>
      </c>
      <c r="O1360" s="167" t="s">
        <v>723</v>
      </c>
      <c r="P1360" s="143"/>
      <c r="Q1360" s="143"/>
      <c r="R1360" s="143"/>
      <c r="S1360" s="143"/>
      <c r="T1360" s="143"/>
      <c r="U1360" s="143"/>
      <c r="V1360" s="143"/>
      <c r="W1360" s="143"/>
      <c r="X1360" s="143"/>
      <c r="Y1360" s="186">
        <f>J1360*L1360</f>
        <v>1000</v>
      </c>
      <c r="Z1360" s="143"/>
    </row>
    <row r="1361" spans="1:26" ht="43.2">
      <c r="A1361" s="145" t="s">
        <v>744</v>
      </c>
      <c r="B1361" s="146" t="s">
        <v>138</v>
      </c>
      <c r="C1361" s="145" t="s">
        <v>3174</v>
      </c>
      <c r="D1361" s="184" t="s">
        <v>868</v>
      </c>
      <c r="E1361" s="145" t="s">
        <v>3098</v>
      </c>
      <c r="F1361" s="145"/>
      <c r="G1361" s="145">
        <v>1</v>
      </c>
      <c r="H1361" s="145"/>
      <c r="I1361" s="145">
        <v>1</v>
      </c>
      <c r="J1361" s="187">
        <v>0</v>
      </c>
      <c r="K1361" s="162" t="s">
        <v>870</v>
      </c>
      <c r="L1361" s="173">
        <v>1000</v>
      </c>
      <c r="M1361" s="150" t="s">
        <v>615</v>
      </c>
      <c r="N1361" s="151">
        <f t="shared" si="44"/>
        <v>1000</v>
      </c>
      <c r="O1361" s="167" t="s">
        <v>723</v>
      </c>
      <c r="P1361" s="143"/>
      <c r="Q1361" s="143"/>
      <c r="R1361" s="143"/>
      <c r="S1361" s="143"/>
      <c r="T1361" s="143"/>
      <c r="U1361" s="143"/>
      <c r="V1361" s="143"/>
      <c r="W1361" s="143"/>
      <c r="X1361" s="143"/>
      <c r="Y1361" s="186">
        <f>J1361*L1361</f>
        <v>0</v>
      </c>
      <c r="Z1361" s="143"/>
    </row>
    <row r="1362" spans="1:26" ht="43.2">
      <c r="A1362" s="145" t="s">
        <v>744</v>
      </c>
      <c r="B1362" s="146" t="s">
        <v>138</v>
      </c>
      <c r="C1362" s="145" t="s">
        <v>3175</v>
      </c>
      <c r="D1362" s="184" t="s">
        <v>868</v>
      </c>
      <c r="E1362" s="145" t="s">
        <v>3176</v>
      </c>
      <c r="F1362" s="145"/>
      <c r="G1362" s="145">
        <v>1</v>
      </c>
      <c r="H1362" s="145"/>
      <c r="I1362" s="145">
        <v>1</v>
      </c>
      <c r="J1362" s="187">
        <v>0</v>
      </c>
      <c r="K1362" s="162" t="s">
        <v>870</v>
      </c>
      <c r="L1362" s="173">
        <v>1000</v>
      </c>
      <c r="M1362" s="150" t="s">
        <v>615</v>
      </c>
      <c r="N1362" s="151">
        <f t="shared" si="44"/>
        <v>1000</v>
      </c>
      <c r="O1362" s="167" t="s">
        <v>723</v>
      </c>
      <c r="P1362" s="143"/>
      <c r="Q1362" s="143"/>
      <c r="R1362" s="143"/>
      <c r="S1362" s="143"/>
      <c r="T1362" s="143"/>
      <c r="U1362" s="143"/>
      <c r="V1362" s="143"/>
      <c r="W1362" s="143"/>
      <c r="X1362" s="143"/>
      <c r="Y1362" s="186">
        <f>J1362*L1362</f>
        <v>0</v>
      </c>
      <c r="Z1362" s="143"/>
    </row>
    <row r="1363" spans="1:26" ht="43.2">
      <c r="A1363" s="145" t="s">
        <v>744</v>
      </c>
      <c r="B1363" s="146" t="s">
        <v>138</v>
      </c>
      <c r="C1363" s="150" t="s">
        <v>795</v>
      </c>
      <c r="D1363" s="143" t="s">
        <v>3177</v>
      </c>
      <c r="E1363" s="150" t="s">
        <v>3178</v>
      </c>
      <c r="F1363" s="150">
        <v>5</v>
      </c>
      <c r="G1363" s="150"/>
      <c r="H1363" s="150"/>
      <c r="I1363" s="150">
        <v>5</v>
      </c>
      <c r="J1363" s="150"/>
      <c r="K1363" s="162" t="s">
        <v>690</v>
      </c>
      <c r="L1363" s="151">
        <v>200</v>
      </c>
      <c r="M1363" s="150" t="s">
        <v>615</v>
      </c>
      <c r="N1363" s="151">
        <f t="shared" si="44"/>
        <v>1000</v>
      </c>
      <c r="O1363" s="152"/>
      <c r="P1363" s="143"/>
      <c r="Q1363" s="143"/>
      <c r="R1363" s="143"/>
      <c r="S1363" s="143"/>
      <c r="T1363" s="143"/>
      <c r="U1363" s="143"/>
      <c r="V1363" s="143"/>
      <c r="W1363" s="143"/>
      <c r="X1363" s="143" t="s">
        <v>798</v>
      </c>
      <c r="Y1363" s="143"/>
      <c r="Z1363" s="143"/>
    </row>
    <row r="1364" spans="1:26" ht="28.8">
      <c r="A1364" s="145" t="s">
        <v>744</v>
      </c>
      <c r="B1364" s="146" t="s">
        <v>138</v>
      </c>
      <c r="C1364" s="150" t="s">
        <v>795</v>
      </c>
      <c r="D1364" s="192" t="s">
        <v>3179</v>
      </c>
      <c r="E1364" s="150" t="s">
        <v>3180</v>
      </c>
      <c r="F1364" s="150">
        <v>1</v>
      </c>
      <c r="G1364" s="150"/>
      <c r="H1364" s="150"/>
      <c r="I1364" s="150">
        <v>1</v>
      </c>
      <c r="J1364" s="150"/>
      <c r="K1364" s="162" t="s">
        <v>690</v>
      </c>
      <c r="L1364" s="151">
        <v>1000</v>
      </c>
      <c r="M1364" s="150" t="s">
        <v>615</v>
      </c>
      <c r="N1364" s="151">
        <f t="shared" si="44"/>
        <v>1000</v>
      </c>
      <c r="O1364" s="152"/>
      <c r="P1364" s="143"/>
      <c r="Q1364" s="143"/>
      <c r="R1364" s="143"/>
      <c r="S1364" s="143"/>
      <c r="T1364" s="143"/>
      <c r="U1364" s="143"/>
      <c r="V1364" s="143"/>
      <c r="W1364" s="143"/>
      <c r="X1364" s="143" t="s">
        <v>798</v>
      </c>
      <c r="Y1364" s="143"/>
      <c r="Z1364" s="143"/>
    </row>
    <row r="1365" spans="1:26" ht="28.8">
      <c r="A1365" s="145" t="s">
        <v>744</v>
      </c>
      <c r="B1365" s="146" t="s">
        <v>138</v>
      </c>
      <c r="C1365" s="150" t="s">
        <v>795</v>
      </c>
      <c r="D1365" s="192" t="s">
        <v>3181</v>
      </c>
      <c r="E1365" s="150" t="s">
        <v>3180</v>
      </c>
      <c r="F1365" s="150">
        <v>1</v>
      </c>
      <c r="G1365" s="150"/>
      <c r="H1365" s="150"/>
      <c r="I1365" s="150">
        <v>1</v>
      </c>
      <c r="J1365" s="150"/>
      <c r="K1365" s="162" t="s">
        <v>690</v>
      </c>
      <c r="L1365" s="151">
        <v>1000</v>
      </c>
      <c r="M1365" s="150" t="s">
        <v>615</v>
      </c>
      <c r="N1365" s="151">
        <f t="shared" si="44"/>
        <v>1000</v>
      </c>
      <c r="O1365" s="152"/>
      <c r="P1365" s="143"/>
      <c r="Q1365" s="143"/>
      <c r="R1365" s="143"/>
      <c r="S1365" s="143"/>
      <c r="T1365" s="143"/>
      <c r="U1365" s="143"/>
      <c r="V1365" s="143"/>
      <c r="W1365" s="143"/>
      <c r="X1365" s="143" t="s">
        <v>798</v>
      </c>
      <c r="Y1365" s="143"/>
      <c r="Z1365" s="143"/>
    </row>
    <row r="1366" spans="1:26" ht="28.8">
      <c r="A1366" s="145" t="s">
        <v>744</v>
      </c>
      <c r="B1366" s="146" t="s">
        <v>138</v>
      </c>
      <c r="C1366" s="150" t="s">
        <v>795</v>
      </c>
      <c r="D1366" s="192" t="s">
        <v>3182</v>
      </c>
      <c r="E1366" s="150" t="s">
        <v>3180</v>
      </c>
      <c r="F1366" s="150">
        <v>1</v>
      </c>
      <c r="G1366" s="150"/>
      <c r="H1366" s="150"/>
      <c r="I1366" s="150">
        <v>1</v>
      </c>
      <c r="J1366" s="150"/>
      <c r="K1366" s="162" t="s">
        <v>690</v>
      </c>
      <c r="L1366" s="151">
        <v>1000</v>
      </c>
      <c r="M1366" s="150" t="s">
        <v>615</v>
      </c>
      <c r="N1366" s="151">
        <f t="shared" si="44"/>
        <v>1000</v>
      </c>
      <c r="O1366" s="152"/>
      <c r="P1366" s="143"/>
      <c r="Q1366" s="143"/>
      <c r="R1366" s="143"/>
      <c r="S1366" s="143"/>
      <c r="T1366" s="143"/>
      <c r="U1366" s="143"/>
      <c r="V1366" s="143"/>
      <c r="W1366" s="143"/>
      <c r="X1366" s="143" t="s">
        <v>798</v>
      </c>
      <c r="Y1366" s="143"/>
      <c r="Z1366" s="143"/>
    </row>
    <row r="1367" spans="1:26" ht="28.8">
      <c r="A1367" s="145" t="s">
        <v>744</v>
      </c>
      <c r="B1367" s="146" t="s">
        <v>138</v>
      </c>
      <c r="C1367" s="150" t="s">
        <v>795</v>
      </c>
      <c r="D1367" s="192" t="s">
        <v>3183</v>
      </c>
      <c r="E1367" s="150" t="s">
        <v>2458</v>
      </c>
      <c r="F1367" s="150">
        <v>1</v>
      </c>
      <c r="G1367" s="150"/>
      <c r="H1367" s="150"/>
      <c r="I1367" s="150">
        <v>1</v>
      </c>
      <c r="J1367" s="150"/>
      <c r="K1367" s="158" t="s">
        <v>690</v>
      </c>
      <c r="L1367" s="151">
        <v>1000</v>
      </c>
      <c r="M1367" s="150" t="s">
        <v>615</v>
      </c>
      <c r="N1367" s="151">
        <f t="shared" si="44"/>
        <v>1000</v>
      </c>
      <c r="O1367" s="152"/>
      <c r="P1367" s="143"/>
      <c r="Q1367" s="143"/>
      <c r="R1367" s="143"/>
      <c r="S1367" s="143"/>
      <c r="T1367" s="143"/>
      <c r="U1367" s="143"/>
      <c r="V1367" s="143"/>
      <c r="W1367" s="143"/>
      <c r="X1367" s="143" t="s">
        <v>798</v>
      </c>
      <c r="Y1367" s="143"/>
      <c r="Z1367" s="143"/>
    </row>
    <row r="1368" spans="1:26" ht="28.8">
      <c r="A1368" s="145" t="s">
        <v>744</v>
      </c>
      <c r="B1368" s="146" t="s">
        <v>138</v>
      </c>
      <c r="C1368" s="150" t="s">
        <v>795</v>
      </c>
      <c r="D1368" s="192" t="s">
        <v>3184</v>
      </c>
      <c r="E1368" s="150" t="s">
        <v>2458</v>
      </c>
      <c r="F1368" s="150">
        <v>1</v>
      </c>
      <c r="G1368" s="150"/>
      <c r="H1368" s="150"/>
      <c r="I1368" s="150">
        <v>1</v>
      </c>
      <c r="J1368" s="150"/>
      <c r="K1368" s="158" t="s">
        <v>690</v>
      </c>
      <c r="L1368" s="151">
        <v>1000</v>
      </c>
      <c r="M1368" s="150" t="s">
        <v>615</v>
      </c>
      <c r="N1368" s="151">
        <f t="shared" si="44"/>
        <v>1000</v>
      </c>
      <c r="O1368" s="152"/>
      <c r="P1368" s="143"/>
      <c r="Q1368" s="143"/>
      <c r="R1368" s="143"/>
      <c r="S1368" s="143"/>
      <c r="T1368" s="143"/>
      <c r="U1368" s="143"/>
      <c r="V1368" s="143"/>
      <c r="W1368" s="143"/>
      <c r="X1368" s="143" t="s">
        <v>798</v>
      </c>
      <c r="Y1368" s="143"/>
      <c r="Z1368" s="143"/>
    </row>
    <row r="1369" spans="1:26" ht="28.8">
      <c r="A1369" s="145" t="s">
        <v>744</v>
      </c>
      <c r="B1369" s="146" t="s">
        <v>138</v>
      </c>
      <c r="C1369" s="150" t="s">
        <v>795</v>
      </c>
      <c r="D1369" s="192" t="s">
        <v>3185</v>
      </c>
      <c r="E1369" s="150" t="s">
        <v>2458</v>
      </c>
      <c r="F1369" s="150">
        <v>1</v>
      </c>
      <c r="G1369" s="150"/>
      <c r="H1369" s="150"/>
      <c r="I1369" s="150">
        <v>1</v>
      </c>
      <c r="J1369" s="150"/>
      <c r="K1369" s="158" t="s">
        <v>690</v>
      </c>
      <c r="L1369" s="151">
        <v>1000</v>
      </c>
      <c r="M1369" s="150" t="s">
        <v>615</v>
      </c>
      <c r="N1369" s="151">
        <f t="shared" si="44"/>
        <v>1000</v>
      </c>
      <c r="O1369" s="152"/>
      <c r="P1369" s="143"/>
      <c r="Q1369" s="143"/>
      <c r="R1369" s="143"/>
      <c r="S1369" s="143"/>
      <c r="T1369" s="143"/>
      <c r="U1369" s="143"/>
      <c r="V1369" s="143"/>
      <c r="W1369" s="143"/>
      <c r="X1369" s="143" t="s">
        <v>798</v>
      </c>
      <c r="Y1369" s="143"/>
      <c r="Z1369" s="143"/>
    </row>
    <row r="1370" spans="1:26" ht="28.8">
      <c r="A1370" s="145" t="s">
        <v>744</v>
      </c>
      <c r="B1370" s="146" t="s">
        <v>138</v>
      </c>
      <c r="C1370" s="150" t="s">
        <v>795</v>
      </c>
      <c r="D1370" s="143" t="s">
        <v>1031</v>
      </c>
      <c r="E1370" s="150" t="s">
        <v>3186</v>
      </c>
      <c r="F1370" s="150">
        <v>20</v>
      </c>
      <c r="G1370" s="150"/>
      <c r="H1370" s="150"/>
      <c r="I1370" s="150">
        <v>20</v>
      </c>
      <c r="J1370" s="150"/>
      <c r="K1370" s="150" t="s">
        <v>1033</v>
      </c>
      <c r="L1370" s="151">
        <v>50</v>
      </c>
      <c r="M1370" s="150" t="s">
        <v>615</v>
      </c>
      <c r="N1370" s="151">
        <f t="shared" si="44"/>
        <v>1000</v>
      </c>
      <c r="O1370" s="152"/>
      <c r="P1370" s="143"/>
      <c r="Q1370" s="143"/>
      <c r="R1370" s="143"/>
      <c r="S1370" s="143"/>
      <c r="T1370" s="143"/>
      <c r="U1370" s="143"/>
      <c r="V1370" s="143"/>
      <c r="W1370" s="143"/>
      <c r="X1370" s="143" t="s">
        <v>1740</v>
      </c>
      <c r="Y1370" s="143"/>
      <c r="Z1370" s="143"/>
    </row>
    <row r="1371" spans="1:26" ht="43.2">
      <c r="A1371" s="145" t="s">
        <v>2236</v>
      </c>
      <c r="B1371" s="146" t="s">
        <v>138</v>
      </c>
      <c r="C1371" s="162" t="s">
        <v>3187</v>
      </c>
      <c r="D1371" s="192" t="s">
        <v>3188</v>
      </c>
      <c r="E1371" s="150" t="s">
        <v>3189</v>
      </c>
      <c r="F1371" s="150">
        <v>1</v>
      </c>
      <c r="G1371" s="150"/>
      <c r="H1371" s="150"/>
      <c r="I1371" s="150">
        <v>1</v>
      </c>
      <c r="J1371" s="150"/>
      <c r="K1371" s="150" t="s">
        <v>845</v>
      </c>
      <c r="L1371" s="151">
        <v>1000</v>
      </c>
      <c r="M1371" s="150" t="s">
        <v>615</v>
      </c>
      <c r="N1371" s="151">
        <f t="shared" si="44"/>
        <v>1000</v>
      </c>
      <c r="O1371" s="152"/>
      <c r="P1371" s="143"/>
      <c r="Q1371" s="143"/>
      <c r="R1371" s="143"/>
      <c r="S1371" s="143"/>
      <c r="T1371" s="143"/>
      <c r="U1371" s="143"/>
      <c r="V1371" s="143"/>
      <c r="W1371" s="143"/>
      <c r="X1371" s="143" t="s">
        <v>3190</v>
      </c>
      <c r="Y1371" s="143"/>
      <c r="Z1371" s="143"/>
    </row>
    <row r="1372" spans="1:26" ht="43.2">
      <c r="A1372" s="145" t="s">
        <v>2236</v>
      </c>
      <c r="B1372" s="146" t="s">
        <v>138</v>
      </c>
      <c r="C1372" s="162" t="s">
        <v>3191</v>
      </c>
      <c r="D1372" s="192" t="s">
        <v>3188</v>
      </c>
      <c r="E1372" s="150" t="s">
        <v>3189</v>
      </c>
      <c r="F1372" s="150">
        <v>1</v>
      </c>
      <c r="G1372" s="150"/>
      <c r="H1372" s="150"/>
      <c r="I1372" s="150">
        <v>1</v>
      </c>
      <c r="J1372" s="150"/>
      <c r="K1372" s="150" t="s">
        <v>845</v>
      </c>
      <c r="L1372" s="151">
        <v>1000</v>
      </c>
      <c r="M1372" s="150" t="s">
        <v>615</v>
      </c>
      <c r="N1372" s="151">
        <f t="shared" si="44"/>
        <v>1000</v>
      </c>
      <c r="O1372" s="152"/>
      <c r="P1372" s="143"/>
      <c r="Q1372" s="143"/>
      <c r="R1372" s="143"/>
      <c r="S1372" s="143"/>
      <c r="T1372" s="143"/>
      <c r="U1372" s="143"/>
      <c r="V1372" s="143"/>
      <c r="W1372" s="143"/>
      <c r="X1372" s="143" t="s">
        <v>3190</v>
      </c>
      <c r="Y1372" s="143"/>
      <c r="Z1372" s="143"/>
    </row>
    <row r="1373" spans="1:26" ht="43.2">
      <c r="A1373" s="145" t="s">
        <v>2236</v>
      </c>
      <c r="B1373" s="146" t="s">
        <v>138</v>
      </c>
      <c r="C1373" s="162" t="s">
        <v>3192</v>
      </c>
      <c r="D1373" s="192" t="s">
        <v>3193</v>
      </c>
      <c r="E1373" s="150" t="s">
        <v>3194</v>
      </c>
      <c r="F1373" s="150">
        <v>1</v>
      </c>
      <c r="G1373" s="150"/>
      <c r="H1373" s="150"/>
      <c r="I1373" s="150">
        <v>1</v>
      </c>
      <c r="J1373" s="150"/>
      <c r="K1373" s="150" t="s">
        <v>845</v>
      </c>
      <c r="L1373" s="151">
        <v>1000</v>
      </c>
      <c r="M1373" s="150" t="s">
        <v>615</v>
      </c>
      <c r="N1373" s="151">
        <f t="shared" si="44"/>
        <v>1000</v>
      </c>
      <c r="O1373" s="152"/>
      <c r="P1373" s="143"/>
      <c r="Q1373" s="143"/>
      <c r="R1373" s="143"/>
      <c r="S1373" s="143"/>
      <c r="T1373" s="143"/>
      <c r="U1373" s="143"/>
      <c r="V1373" s="143"/>
      <c r="W1373" s="143"/>
      <c r="X1373" s="143" t="s">
        <v>3190</v>
      </c>
      <c r="Y1373" s="143"/>
      <c r="Z1373" s="143"/>
    </row>
    <row r="1374" spans="1:26" ht="43.2">
      <c r="A1374" s="145" t="s">
        <v>2236</v>
      </c>
      <c r="B1374" s="146" t="s">
        <v>138</v>
      </c>
      <c r="C1374" s="162" t="s">
        <v>3195</v>
      </c>
      <c r="D1374" s="192" t="s">
        <v>3193</v>
      </c>
      <c r="E1374" s="150" t="s">
        <v>3194</v>
      </c>
      <c r="F1374" s="150">
        <v>1</v>
      </c>
      <c r="G1374" s="150"/>
      <c r="H1374" s="150"/>
      <c r="I1374" s="150">
        <v>1</v>
      </c>
      <c r="J1374" s="150"/>
      <c r="K1374" s="150" t="s">
        <v>845</v>
      </c>
      <c r="L1374" s="151">
        <v>1000</v>
      </c>
      <c r="M1374" s="150" t="s">
        <v>615</v>
      </c>
      <c r="N1374" s="151">
        <f t="shared" si="44"/>
        <v>1000</v>
      </c>
      <c r="O1374" s="152"/>
      <c r="P1374" s="143"/>
      <c r="Q1374" s="143"/>
      <c r="R1374" s="143"/>
      <c r="S1374" s="143"/>
      <c r="T1374" s="143"/>
      <c r="U1374" s="143"/>
      <c r="V1374" s="143"/>
      <c r="W1374" s="143"/>
      <c r="X1374" s="143" t="s">
        <v>3190</v>
      </c>
      <c r="Y1374" s="143"/>
      <c r="Z1374" s="143"/>
    </row>
    <row r="1375" spans="1:26" ht="43.2">
      <c r="A1375" s="145" t="s">
        <v>2236</v>
      </c>
      <c r="B1375" s="146" t="s">
        <v>138</v>
      </c>
      <c r="C1375" s="162" t="s">
        <v>3196</v>
      </c>
      <c r="D1375" s="192" t="s">
        <v>3193</v>
      </c>
      <c r="E1375" s="150" t="s">
        <v>3194</v>
      </c>
      <c r="F1375" s="150">
        <v>1</v>
      </c>
      <c r="G1375" s="150"/>
      <c r="H1375" s="150"/>
      <c r="I1375" s="150">
        <v>1</v>
      </c>
      <c r="J1375" s="150"/>
      <c r="K1375" s="150" t="s">
        <v>845</v>
      </c>
      <c r="L1375" s="151">
        <v>1000</v>
      </c>
      <c r="M1375" s="150" t="s">
        <v>615</v>
      </c>
      <c r="N1375" s="151">
        <f t="shared" si="44"/>
        <v>1000</v>
      </c>
      <c r="O1375" s="152"/>
      <c r="P1375" s="143"/>
      <c r="Q1375" s="143"/>
      <c r="R1375" s="143"/>
      <c r="S1375" s="143"/>
      <c r="T1375" s="143"/>
      <c r="U1375" s="143"/>
      <c r="V1375" s="143"/>
      <c r="W1375" s="143"/>
      <c r="X1375" s="143" t="s">
        <v>3190</v>
      </c>
      <c r="Y1375" s="143"/>
      <c r="Z1375" s="143"/>
    </row>
    <row r="1376" spans="1:26" ht="43.2">
      <c r="A1376" s="145" t="s">
        <v>2236</v>
      </c>
      <c r="B1376" s="146" t="s">
        <v>138</v>
      </c>
      <c r="C1376" s="162" t="s">
        <v>3197</v>
      </c>
      <c r="D1376" s="192" t="s">
        <v>3193</v>
      </c>
      <c r="E1376" s="150" t="s">
        <v>3194</v>
      </c>
      <c r="F1376" s="150">
        <v>1</v>
      </c>
      <c r="G1376" s="150"/>
      <c r="H1376" s="150"/>
      <c r="I1376" s="150">
        <v>1</v>
      </c>
      <c r="J1376" s="150"/>
      <c r="K1376" s="150" t="s">
        <v>845</v>
      </c>
      <c r="L1376" s="151">
        <v>1000</v>
      </c>
      <c r="M1376" s="150" t="s">
        <v>615</v>
      </c>
      <c r="N1376" s="151">
        <f t="shared" si="44"/>
        <v>1000</v>
      </c>
      <c r="O1376" s="152"/>
      <c r="P1376" s="143"/>
      <c r="Q1376" s="143"/>
      <c r="R1376" s="143"/>
      <c r="S1376" s="143"/>
      <c r="T1376" s="143"/>
      <c r="U1376" s="143"/>
      <c r="V1376" s="143"/>
      <c r="W1376" s="143"/>
      <c r="X1376" s="143" t="s">
        <v>3190</v>
      </c>
      <c r="Y1376" s="143"/>
      <c r="Z1376" s="143"/>
    </row>
    <row r="1377" spans="1:26" ht="72">
      <c r="A1377" s="145" t="s">
        <v>718</v>
      </c>
      <c r="B1377" s="146" t="s">
        <v>128</v>
      </c>
      <c r="C1377" s="150" t="s">
        <v>2483</v>
      </c>
      <c r="D1377" s="166" t="s">
        <v>3198</v>
      </c>
      <c r="E1377" s="150" t="s">
        <v>756</v>
      </c>
      <c r="F1377" s="150">
        <v>2</v>
      </c>
      <c r="G1377" s="150"/>
      <c r="H1377" s="150"/>
      <c r="I1377" s="149">
        <v>2</v>
      </c>
      <c r="J1377" s="149">
        <v>0</v>
      </c>
      <c r="K1377" s="150" t="s">
        <v>722</v>
      </c>
      <c r="L1377" s="151">
        <v>500</v>
      </c>
      <c r="M1377" s="150" t="s">
        <v>615</v>
      </c>
      <c r="N1377" s="151">
        <f t="shared" si="44"/>
        <v>1000</v>
      </c>
      <c r="O1377" s="167" t="s">
        <v>723</v>
      </c>
      <c r="P1377" s="143"/>
      <c r="Q1377" s="143"/>
      <c r="R1377" s="143"/>
      <c r="S1377" s="143"/>
      <c r="T1377" s="143"/>
      <c r="U1377" s="143"/>
      <c r="V1377" s="143"/>
      <c r="W1377" s="143"/>
      <c r="X1377" s="143"/>
      <c r="Y1377" s="143"/>
      <c r="Z1377" s="143"/>
    </row>
    <row r="1378" spans="1:26" ht="72">
      <c r="A1378" s="145" t="s">
        <v>725</v>
      </c>
      <c r="B1378" s="146" t="s">
        <v>128</v>
      </c>
      <c r="C1378" s="150" t="s">
        <v>3199</v>
      </c>
      <c r="D1378" s="143" t="s">
        <v>3200</v>
      </c>
      <c r="E1378" s="150" t="s">
        <v>3201</v>
      </c>
      <c r="F1378" s="150">
        <v>1</v>
      </c>
      <c r="G1378" s="150"/>
      <c r="H1378" s="150"/>
      <c r="I1378" s="150">
        <v>1</v>
      </c>
      <c r="J1378" s="150">
        <v>0</v>
      </c>
      <c r="K1378" s="162" t="s">
        <v>690</v>
      </c>
      <c r="L1378" s="151">
        <v>1000</v>
      </c>
      <c r="M1378" s="150" t="s">
        <v>615</v>
      </c>
      <c r="N1378" s="151">
        <f t="shared" si="44"/>
        <v>1000</v>
      </c>
      <c r="O1378" s="152"/>
      <c r="P1378" s="143"/>
      <c r="Q1378" s="143"/>
      <c r="R1378" s="143"/>
      <c r="S1378" s="143"/>
      <c r="T1378" s="143"/>
      <c r="U1378" s="143"/>
      <c r="V1378" s="143"/>
      <c r="W1378" s="143"/>
      <c r="X1378" s="143" t="s">
        <v>3202</v>
      </c>
      <c r="Y1378" s="143"/>
      <c r="Z1378" s="143"/>
    </row>
    <row r="1379" spans="1:26" ht="57.6">
      <c r="A1379" s="145" t="s">
        <v>725</v>
      </c>
      <c r="B1379" s="146" t="s">
        <v>128</v>
      </c>
      <c r="C1379" s="150" t="s">
        <v>3199</v>
      </c>
      <c r="D1379" s="157" t="s">
        <v>3203</v>
      </c>
      <c r="E1379" s="150" t="s">
        <v>3204</v>
      </c>
      <c r="F1379" s="150">
        <v>2</v>
      </c>
      <c r="G1379" s="150"/>
      <c r="H1379" s="150"/>
      <c r="I1379" s="150">
        <v>2</v>
      </c>
      <c r="J1379" s="150">
        <v>0</v>
      </c>
      <c r="K1379" s="162" t="s">
        <v>690</v>
      </c>
      <c r="L1379" s="151">
        <v>500</v>
      </c>
      <c r="M1379" s="150" t="s">
        <v>615</v>
      </c>
      <c r="N1379" s="151">
        <f t="shared" si="44"/>
        <v>1000</v>
      </c>
      <c r="O1379" s="152"/>
      <c r="P1379" s="143"/>
      <c r="Q1379" s="143"/>
      <c r="R1379" s="143"/>
      <c r="S1379" s="143"/>
      <c r="T1379" s="143"/>
      <c r="U1379" s="143"/>
      <c r="V1379" s="143"/>
      <c r="W1379" s="143"/>
      <c r="X1379" s="143" t="s">
        <v>3202</v>
      </c>
      <c r="Y1379" s="143"/>
      <c r="Z1379" s="143"/>
    </row>
    <row r="1380" spans="1:26" ht="72">
      <c r="A1380" s="145" t="s">
        <v>725</v>
      </c>
      <c r="B1380" s="146" t="s">
        <v>128</v>
      </c>
      <c r="C1380" s="162" t="s">
        <v>3205</v>
      </c>
      <c r="D1380" s="143" t="s">
        <v>3206</v>
      </c>
      <c r="E1380" s="150" t="s">
        <v>3207</v>
      </c>
      <c r="F1380" s="150">
        <v>1</v>
      </c>
      <c r="G1380" s="150"/>
      <c r="H1380" s="150"/>
      <c r="I1380" s="150">
        <v>1</v>
      </c>
      <c r="J1380" s="150">
        <v>0</v>
      </c>
      <c r="K1380" s="162" t="s">
        <v>690</v>
      </c>
      <c r="L1380" s="151">
        <v>1000</v>
      </c>
      <c r="M1380" s="150" t="s">
        <v>615</v>
      </c>
      <c r="N1380" s="151">
        <f t="shared" si="44"/>
        <v>1000</v>
      </c>
      <c r="O1380" s="152"/>
      <c r="P1380" s="143"/>
      <c r="Q1380" s="143"/>
      <c r="R1380" s="143"/>
      <c r="S1380" s="143"/>
      <c r="T1380" s="143"/>
      <c r="U1380" s="143"/>
      <c r="V1380" s="143"/>
      <c r="W1380" s="143"/>
      <c r="X1380" s="143" t="s">
        <v>3202</v>
      </c>
      <c r="Y1380" s="143"/>
      <c r="Z1380" s="143"/>
    </row>
    <row r="1381" spans="1:26" ht="72">
      <c r="A1381" s="145" t="s">
        <v>725</v>
      </c>
      <c r="B1381" s="146" t="s">
        <v>128</v>
      </c>
      <c r="C1381" s="162" t="s">
        <v>3208</v>
      </c>
      <c r="D1381" s="143" t="s">
        <v>3209</v>
      </c>
      <c r="E1381" s="150" t="s">
        <v>3210</v>
      </c>
      <c r="F1381" s="150">
        <v>1</v>
      </c>
      <c r="G1381" s="150"/>
      <c r="H1381" s="150"/>
      <c r="I1381" s="150">
        <v>1</v>
      </c>
      <c r="J1381" s="150">
        <v>0</v>
      </c>
      <c r="K1381" s="162" t="s">
        <v>690</v>
      </c>
      <c r="L1381" s="151">
        <v>1000</v>
      </c>
      <c r="M1381" s="150" t="s">
        <v>615</v>
      </c>
      <c r="N1381" s="151">
        <f t="shared" si="44"/>
        <v>1000</v>
      </c>
      <c r="O1381" s="152"/>
      <c r="P1381" s="143"/>
      <c r="Q1381" s="143"/>
      <c r="R1381" s="143"/>
      <c r="S1381" s="143"/>
      <c r="T1381" s="143"/>
      <c r="U1381" s="143"/>
      <c r="V1381" s="143"/>
      <c r="W1381" s="143"/>
      <c r="X1381" s="143" t="s">
        <v>3202</v>
      </c>
      <c r="Y1381" s="143"/>
      <c r="Z1381" s="143"/>
    </row>
    <row r="1382" spans="1:26" ht="72">
      <c r="A1382" s="145" t="s">
        <v>725</v>
      </c>
      <c r="B1382" s="146" t="s">
        <v>128</v>
      </c>
      <c r="C1382" s="162" t="s">
        <v>3208</v>
      </c>
      <c r="D1382" s="143" t="s">
        <v>3200</v>
      </c>
      <c r="E1382" s="150" t="s">
        <v>3211</v>
      </c>
      <c r="F1382" s="150">
        <v>1</v>
      </c>
      <c r="G1382" s="150"/>
      <c r="H1382" s="150"/>
      <c r="I1382" s="150">
        <v>1</v>
      </c>
      <c r="J1382" s="150">
        <v>0</v>
      </c>
      <c r="K1382" s="162" t="s">
        <v>690</v>
      </c>
      <c r="L1382" s="151">
        <v>1000</v>
      </c>
      <c r="M1382" s="150" t="s">
        <v>615</v>
      </c>
      <c r="N1382" s="151">
        <f t="shared" si="44"/>
        <v>1000</v>
      </c>
      <c r="O1382" s="152"/>
      <c r="P1382" s="143"/>
      <c r="Q1382" s="143"/>
      <c r="R1382" s="143"/>
      <c r="S1382" s="143"/>
      <c r="T1382" s="143"/>
      <c r="U1382" s="143"/>
      <c r="V1382" s="143"/>
      <c r="W1382" s="143"/>
      <c r="X1382" s="143" t="s">
        <v>3202</v>
      </c>
      <c r="Y1382" s="143"/>
      <c r="Z1382" s="143"/>
    </row>
    <row r="1383" spans="1:26" ht="129.6">
      <c r="A1383" s="145" t="s">
        <v>725</v>
      </c>
      <c r="B1383" s="146" t="s">
        <v>128</v>
      </c>
      <c r="C1383" s="150" t="s">
        <v>3212</v>
      </c>
      <c r="D1383" s="143" t="s">
        <v>3213</v>
      </c>
      <c r="E1383" s="150" t="s">
        <v>3214</v>
      </c>
      <c r="F1383" s="150">
        <v>1</v>
      </c>
      <c r="G1383" s="150">
        <v>1</v>
      </c>
      <c r="H1383" s="150"/>
      <c r="I1383" s="150">
        <v>2</v>
      </c>
      <c r="J1383" s="150">
        <v>0</v>
      </c>
      <c r="K1383" s="150" t="s">
        <v>729</v>
      </c>
      <c r="L1383" s="151">
        <v>500</v>
      </c>
      <c r="M1383" s="150" t="s">
        <v>615</v>
      </c>
      <c r="N1383" s="151">
        <f t="shared" si="44"/>
        <v>1000</v>
      </c>
      <c r="O1383" s="152"/>
      <c r="P1383" s="143"/>
      <c r="Q1383" s="143"/>
      <c r="R1383" s="143"/>
      <c r="S1383" s="143"/>
      <c r="T1383" s="143"/>
      <c r="U1383" s="143"/>
      <c r="V1383" s="143"/>
      <c r="W1383" s="143"/>
      <c r="X1383" s="143"/>
      <c r="Y1383" s="143"/>
      <c r="Z1383" s="143"/>
    </row>
    <row r="1384" spans="1:26" ht="129.6">
      <c r="A1384" s="145" t="s">
        <v>725</v>
      </c>
      <c r="B1384" s="146" t="s">
        <v>128</v>
      </c>
      <c r="C1384" s="150" t="s">
        <v>3215</v>
      </c>
      <c r="D1384" s="143" t="s">
        <v>3216</v>
      </c>
      <c r="E1384" s="150" t="s">
        <v>3217</v>
      </c>
      <c r="F1384" s="150">
        <v>1</v>
      </c>
      <c r="G1384" s="150">
        <v>1</v>
      </c>
      <c r="H1384" s="150"/>
      <c r="I1384" s="150">
        <v>2</v>
      </c>
      <c r="J1384" s="150">
        <v>1</v>
      </c>
      <c r="K1384" s="150" t="s">
        <v>729</v>
      </c>
      <c r="L1384" s="151">
        <v>500</v>
      </c>
      <c r="M1384" s="150" t="s">
        <v>615</v>
      </c>
      <c r="N1384" s="151">
        <f t="shared" si="44"/>
        <v>1000</v>
      </c>
      <c r="O1384" s="152"/>
      <c r="P1384" s="143"/>
      <c r="Q1384" s="143"/>
      <c r="R1384" s="143"/>
      <c r="S1384" s="143"/>
      <c r="T1384" s="143"/>
      <c r="U1384" s="143"/>
      <c r="V1384" s="143"/>
      <c r="W1384" s="143"/>
      <c r="X1384" s="143"/>
      <c r="Y1384" s="143"/>
      <c r="Z1384" s="143"/>
    </row>
    <row r="1385" spans="1:26">
      <c r="A1385" s="145" t="s">
        <v>725</v>
      </c>
      <c r="B1385" s="146" t="s">
        <v>128</v>
      </c>
      <c r="C1385" s="145" t="s">
        <v>2211</v>
      </c>
      <c r="D1385" s="143" t="s">
        <v>3218</v>
      </c>
      <c r="E1385" s="150" t="s">
        <v>3219</v>
      </c>
      <c r="F1385" s="150">
        <v>100</v>
      </c>
      <c r="G1385" s="150"/>
      <c r="H1385" s="150"/>
      <c r="I1385" s="150">
        <v>100</v>
      </c>
      <c r="J1385" s="150">
        <v>0</v>
      </c>
      <c r="K1385" s="150" t="s">
        <v>2214</v>
      </c>
      <c r="L1385" s="151">
        <v>10</v>
      </c>
      <c r="M1385" s="150" t="s">
        <v>615</v>
      </c>
      <c r="N1385" s="151">
        <f t="shared" si="44"/>
        <v>1000</v>
      </c>
      <c r="O1385" s="152"/>
      <c r="P1385" s="143"/>
      <c r="Q1385" s="143"/>
      <c r="R1385" s="143"/>
      <c r="S1385" s="143"/>
      <c r="T1385" s="143"/>
      <c r="U1385" s="143"/>
      <c r="V1385" s="143"/>
      <c r="W1385" s="143"/>
      <c r="X1385" s="143" t="s">
        <v>2215</v>
      </c>
      <c r="Y1385" s="143"/>
      <c r="Z1385" s="143"/>
    </row>
    <row r="1386" spans="1:26" ht="28.8">
      <c r="A1386" s="145" t="s">
        <v>680</v>
      </c>
      <c r="B1386" s="146" t="s">
        <v>138</v>
      </c>
      <c r="C1386" s="150" t="s">
        <v>696</v>
      </c>
      <c r="D1386" s="157" t="s">
        <v>3220</v>
      </c>
      <c r="E1386" s="145" t="s">
        <v>3221</v>
      </c>
      <c r="F1386" s="145">
        <v>1</v>
      </c>
      <c r="G1386" s="145"/>
      <c r="H1386" s="145"/>
      <c r="I1386" s="145">
        <v>1</v>
      </c>
      <c r="J1386" s="145"/>
      <c r="K1386" s="150" t="s">
        <v>690</v>
      </c>
      <c r="L1386" s="151">
        <v>1000</v>
      </c>
      <c r="M1386" s="150" t="s">
        <v>615</v>
      </c>
      <c r="N1386" s="151">
        <f t="shared" si="44"/>
        <v>1000</v>
      </c>
      <c r="O1386" s="152"/>
      <c r="P1386" s="143"/>
      <c r="Q1386" s="143"/>
      <c r="R1386" s="143"/>
      <c r="S1386" s="143"/>
      <c r="T1386" s="143"/>
      <c r="U1386" s="143"/>
      <c r="V1386" s="143"/>
      <c r="W1386" s="143"/>
      <c r="X1386" s="143" t="s">
        <v>699</v>
      </c>
      <c r="Y1386" s="143"/>
      <c r="Z1386" s="143"/>
    </row>
    <row r="1387" spans="1:26" ht="28.8">
      <c r="A1387" s="145" t="s">
        <v>680</v>
      </c>
      <c r="B1387" s="146" t="s">
        <v>138</v>
      </c>
      <c r="C1387" s="150" t="s">
        <v>696</v>
      </c>
      <c r="D1387" s="157" t="s">
        <v>3222</v>
      </c>
      <c r="E1387" s="145" t="s">
        <v>3223</v>
      </c>
      <c r="F1387" s="145">
        <v>1</v>
      </c>
      <c r="G1387" s="145"/>
      <c r="H1387" s="145"/>
      <c r="I1387" s="145">
        <v>1</v>
      </c>
      <c r="J1387" s="145"/>
      <c r="K1387" s="150" t="s">
        <v>690</v>
      </c>
      <c r="L1387" s="151">
        <v>1000</v>
      </c>
      <c r="M1387" s="150" t="s">
        <v>615</v>
      </c>
      <c r="N1387" s="151">
        <f t="shared" si="44"/>
        <v>1000</v>
      </c>
      <c r="O1387" s="152"/>
      <c r="P1387" s="143"/>
      <c r="Q1387" s="143"/>
      <c r="R1387" s="143"/>
      <c r="S1387" s="143"/>
      <c r="T1387" s="143"/>
      <c r="U1387" s="143"/>
      <c r="V1387" s="143"/>
      <c r="W1387" s="143"/>
      <c r="X1387" s="143" t="s">
        <v>699</v>
      </c>
      <c r="Y1387" s="143"/>
      <c r="Z1387" s="143"/>
    </row>
    <row r="1388" spans="1:26" ht="28.8">
      <c r="A1388" s="145" t="s">
        <v>981</v>
      </c>
      <c r="B1388" s="146" t="s">
        <v>158</v>
      </c>
      <c r="C1388" s="150" t="s">
        <v>982</v>
      </c>
      <c r="D1388" s="165" t="s">
        <v>3108</v>
      </c>
      <c r="E1388" s="150" t="s">
        <v>3224</v>
      </c>
      <c r="F1388" s="150"/>
      <c r="G1388" s="150"/>
      <c r="H1388" s="150">
        <v>50</v>
      </c>
      <c r="I1388" s="150">
        <v>50</v>
      </c>
      <c r="J1388" s="150">
        <v>0</v>
      </c>
      <c r="K1388" s="158" t="s">
        <v>684</v>
      </c>
      <c r="L1388" s="151">
        <v>20</v>
      </c>
      <c r="M1388" s="150" t="s">
        <v>615</v>
      </c>
      <c r="N1388" s="151">
        <f t="shared" si="44"/>
        <v>1000</v>
      </c>
      <c r="O1388" s="152"/>
      <c r="P1388" s="143"/>
      <c r="Q1388" s="143"/>
      <c r="R1388" s="143"/>
      <c r="S1388" s="143"/>
      <c r="T1388" s="143"/>
      <c r="U1388" s="143"/>
      <c r="V1388" s="143"/>
      <c r="W1388" s="143"/>
      <c r="X1388" s="143"/>
      <c r="Y1388" s="143"/>
      <c r="Z1388" s="143"/>
    </row>
    <row r="1389" spans="1:26" ht="43.2">
      <c r="A1389" s="145" t="s">
        <v>781</v>
      </c>
      <c r="B1389" s="146" t="s">
        <v>118</v>
      </c>
      <c r="C1389" s="150" t="s">
        <v>1958</v>
      </c>
      <c r="D1389" s="143" t="s">
        <v>2276</v>
      </c>
      <c r="E1389" s="150" t="s">
        <v>3225</v>
      </c>
      <c r="F1389" s="150">
        <v>10</v>
      </c>
      <c r="G1389" s="150"/>
      <c r="H1389" s="150"/>
      <c r="I1389" s="150">
        <v>10</v>
      </c>
      <c r="J1389" s="150">
        <v>10</v>
      </c>
      <c r="K1389" s="162" t="s">
        <v>684</v>
      </c>
      <c r="L1389" s="199">
        <v>1200000</v>
      </c>
      <c r="M1389" s="150" t="s">
        <v>785</v>
      </c>
      <c r="N1389" s="151">
        <f>I1389*L1389/(12240)</f>
        <v>980.39215686274508</v>
      </c>
      <c r="O1389" s="152"/>
      <c r="P1389" s="143"/>
      <c r="Q1389" s="143"/>
      <c r="R1389" s="143"/>
      <c r="S1389" s="143"/>
      <c r="T1389" s="143"/>
      <c r="U1389" s="143"/>
      <c r="V1389" s="143"/>
      <c r="W1389" s="143"/>
      <c r="X1389" s="143"/>
      <c r="Y1389" s="143"/>
      <c r="Z1389" s="143"/>
    </row>
    <row r="1390" spans="1:26" ht="28.8">
      <c r="A1390" s="145" t="s">
        <v>781</v>
      </c>
      <c r="B1390" s="146" t="s">
        <v>118</v>
      </c>
      <c r="C1390" s="150" t="s">
        <v>1815</v>
      </c>
      <c r="D1390" s="143" t="s">
        <v>3226</v>
      </c>
      <c r="E1390" s="150" t="s">
        <v>3227</v>
      </c>
      <c r="F1390" s="150">
        <v>10</v>
      </c>
      <c r="G1390" s="150"/>
      <c r="H1390" s="150"/>
      <c r="I1390" s="150">
        <v>10</v>
      </c>
      <c r="J1390" s="150"/>
      <c r="K1390" s="162" t="s">
        <v>684</v>
      </c>
      <c r="L1390" s="199">
        <v>1200000</v>
      </c>
      <c r="M1390" s="150" t="s">
        <v>785</v>
      </c>
      <c r="N1390" s="151">
        <f>I1390*L1390/(12240)</f>
        <v>980.39215686274508</v>
      </c>
      <c r="O1390" s="167"/>
      <c r="P1390" s="143"/>
      <c r="Q1390" s="143"/>
      <c r="R1390" s="143"/>
      <c r="S1390" s="143"/>
      <c r="T1390" s="143"/>
      <c r="U1390" s="143"/>
      <c r="V1390" s="143"/>
      <c r="W1390" s="143"/>
      <c r="X1390" s="143" t="s">
        <v>786</v>
      </c>
      <c r="Y1390" s="143"/>
      <c r="Z1390" s="143"/>
    </row>
    <row r="1391" spans="1:26">
      <c r="A1391" s="145" t="s">
        <v>781</v>
      </c>
      <c r="B1391" s="146" t="s">
        <v>118</v>
      </c>
      <c r="C1391" s="150" t="s">
        <v>1815</v>
      </c>
      <c r="D1391" s="143" t="s">
        <v>3228</v>
      </c>
      <c r="E1391" s="150" t="s">
        <v>3229</v>
      </c>
      <c r="F1391" s="150">
        <v>40</v>
      </c>
      <c r="G1391" s="150"/>
      <c r="H1391" s="150"/>
      <c r="I1391" s="150">
        <v>40</v>
      </c>
      <c r="J1391" s="150">
        <v>0</v>
      </c>
      <c r="K1391" s="162" t="s">
        <v>684</v>
      </c>
      <c r="L1391" s="199">
        <v>300000</v>
      </c>
      <c r="M1391" s="150" t="s">
        <v>785</v>
      </c>
      <c r="N1391" s="151">
        <f>I1391*L1391/(12240)</f>
        <v>980.39215686274508</v>
      </c>
      <c r="O1391" s="167"/>
      <c r="P1391" s="143"/>
      <c r="Q1391" s="143"/>
      <c r="R1391" s="143"/>
      <c r="S1391" s="143"/>
      <c r="T1391" s="143"/>
      <c r="U1391" s="143"/>
      <c r="V1391" s="143"/>
      <c r="W1391" s="143"/>
      <c r="X1391" s="143"/>
      <c r="Y1391" s="143"/>
      <c r="Z1391" s="143"/>
    </row>
    <row r="1392" spans="1:26">
      <c r="A1392" s="145" t="s">
        <v>781</v>
      </c>
      <c r="B1392" s="146" t="s">
        <v>118</v>
      </c>
      <c r="C1392" s="150" t="s">
        <v>1815</v>
      </c>
      <c r="D1392" s="143" t="s">
        <v>3230</v>
      </c>
      <c r="E1392" s="150" t="s">
        <v>3231</v>
      </c>
      <c r="F1392" s="150">
        <v>40</v>
      </c>
      <c r="G1392" s="150"/>
      <c r="H1392" s="150"/>
      <c r="I1392" s="150">
        <v>40</v>
      </c>
      <c r="J1392" s="150">
        <v>0</v>
      </c>
      <c r="K1392" s="162" t="s">
        <v>684</v>
      </c>
      <c r="L1392" s="199">
        <v>300000</v>
      </c>
      <c r="M1392" s="150" t="s">
        <v>785</v>
      </c>
      <c r="N1392" s="151">
        <f>I1392*L1392/(12240)</f>
        <v>980.39215686274508</v>
      </c>
      <c r="O1392" s="167"/>
      <c r="P1392" s="143"/>
      <c r="Q1392" s="143"/>
      <c r="R1392" s="143"/>
      <c r="S1392" s="143"/>
      <c r="T1392" s="143"/>
      <c r="U1392" s="143"/>
      <c r="V1392" s="143"/>
      <c r="W1392" s="143"/>
      <c r="X1392" s="143"/>
      <c r="Y1392" s="143"/>
      <c r="Z1392" s="143"/>
    </row>
    <row r="1393" spans="1:26">
      <c r="A1393" s="145" t="s">
        <v>700</v>
      </c>
      <c r="B1393" s="146" t="s">
        <v>124</v>
      </c>
      <c r="C1393" s="150" t="s">
        <v>715</v>
      </c>
      <c r="D1393" s="163" t="s">
        <v>3232</v>
      </c>
      <c r="E1393" s="150"/>
      <c r="F1393" s="150">
        <v>1</v>
      </c>
      <c r="G1393" s="150"/>
      <c r="H1393" s="150"/>
      <c r="I1393" s="164">
        <v>1</v>
      </c>
      <c r="J1393" s="164"/>
      <c r="K1393" s="165" t="s">
        <v>690</v>
      </c>
      <c r="L1393" s="151">
        <v>965</v>
      </c>
      <c r="M1393" s="150" t="s">
        <v>615</v>
      </c>
      <c r="N1393" s="151">
        <f t="shared" ref="N1393:N1403" si="45">I1393*L1393</f>
        <v>965</v>
      </c>
      <c r="O1393" s="152"/>
      <c r="P1393" s="143"/>
      <c r="Q1393" s="143"/>
      <c r="R1393" s="143"/>
      <c r="S1393" s="143"/>
      <c r="T1393" s="143"/>
      <c r="U1393" s="143"/>
      <c r="V1393" s="143"/>
      <c r="W1393" s="143"/>
      <c r="X1393" s="143" t="s">
        <v>717</v>
      </c>
      <c r="Y1393" s="143"/>
      <c r="Z1393" s="143"/>
    </row>
    <row r="1394" spans="1:26" ht="57.6">
      <c r="A1394" s="145" t="s">
        <v>718</v>
      </c>
      <c r="B1394" s="146" t="s">
        <v>128</v>
      </c>
      <c r="C1394" s="150" t="s">
        <v>1146</v>
      </c>
      <c r="D1394" s="143" t="s">
        <v>3233</v>
      </c>
      <c r="E1394" s="150" t="s">
        <v>756</v>
      </c>
      <c r="F1394" s="150"/>
      <c r="G1394" s="150">
        <v>8</v>
      </c>
      <c r="H1394" s="150"/>
      <c r="I1394" s="150">
        <v>8</v>
      </c>
      <c r="J1394" s="150">
        <v>0</v>
      </c>
      <c r="K1394" s="150" t="s">
        <v>722</v>
      </c>
      <c r="L1394" s="151">
        <v>120</v>
      </c>
      <c r="M1394" s="150" t="s">
        <v>615</v>
      </c>
      <c r="N1394" s="151">
        <f t="shared" si="45"/>
        <v>960</v>
      </c>
      <c r="O1394" s="167" t="s">
        <v>723</v>
      </c>
      <c r="P1394" s="143"/>
      <c r="Q1394" s="143"/>
      <c r="R1394" s="143"/>
      <c r="S1394" s="143"/>
      <c r="T1394" s="143"/>
      <c r="U1394" s="143"/>
      <c r="V1394" s="143"/>
      <c r="W1394" s="143"/>
      <c r="X1394" s="143"/>
      <c r="Y1394" s="143"/>
      <c r="Z1394" s="143"/>
    </row>
    <row r="1395" spans="1:26" ht="57.6">
      <c r="A1395" s="145" t="s">
        <v>718</v>
      </c>
      <c r="B1395" s="146" t="s">
        <v>128</v>
      </c>
      <c r="C1395" s="150" t="s">
        <v>1146</v>
      </c>
      <c r="D1395" s="143" t="s">
        <v>3234</v>
      </c>
      <c r="E1395" s="150" t="s">
        <v>756</v>
      </c>
      <c r="F1395" s="150"/>
      <c r="G1395" s="150">
        <v>8</v>
      </c>
      <c r="H1395" s="150"/>
      <c r="I1395" s="150">
        <v>8</v>
      </c>
      <c r="J1395" s="150">
        <v>0</v>
      </c>
      <c r="K1395" s="150" t="s">
        <v>722</v>
      </c>
      <c r="L1395" s="151">
        <v>120</v>
      </c>
      <c r="M1395" s="150" t="s">
        <v>615</v>
      </c>
      <c r="N1395" s="151">
        <f t="shared" si="45"/>
        <v>960</v>
      </c>
      <c r="O1395" s="167" t="s">
        <v>723</v>
      </c>
      <c r="P1395" s="143"/>
      <c r="Q1395" s="143"/>
      <c r="R1395" s="143"/>
      <c r="S1395" s="143"/>
      <c r="T1395" s="143"/>
      <c r="U1395" s="143"/>
      <c r="V1395" s="143"/>
      <c r="W1395" s="143"/>
      <c r="X1395" s="143"/>
      <c r="Y1395" s="143"/>
      <c r="Z1395" s="143"/>
    </row>
    <row r="1396" spans="1:26" ht="43.2">
      <c r="A1396" s="145" t="s">
        <v>981</v>
      </c>
      <c r="B1396" s="146" t="s">
        <v>158</v>
      </c>
      <c r="C1396" s="150" t="s">
        <v>982</v>
      </c>
      <c r="D1396" s="165" t="s">
        <v>3108</v>
      </c>
      <c r="E1396" s="150" t="s">
        <v>3235</v>
      </c>
      <c r="F1396" s="150"/>
      <c r="G1396" s="150"/>
      <c r="H1396" s="150">
        <v>40</v>
      </c>
      <c r="I1396" s="150">
        <v>40</v>
      </c>
      <c r="J1396" s="150">
        <v>0</v>
      </c>
      <c r="K1396" s="158" t="s">
        <v>684</v>
      </c>
      <c r="L1396" s="151">
        <v>24</v>
      </c>
      <c r="M1396" s="150" t="s">
        <v>615</v>
      </c>
      <c r="N1396" s="151">
        <f t="shared" si="45"/>
        <v>960</v>
      </c>
      <c r="O1396" s="152"/>
      <c r="P1396" s="143"/>
      <c r="Q1396" s="143"/>
      <c r="R1396" s="143"/>
      <c r="S1396" s="143"/>
      <c r="T1396" s="143"/>
      <c r="U1396" s="143"/>
      <c r="V1396" s="143"/>
      <c r="W1396" s="143"/>
      <c r="X1396" s="143"/>
      <c r="Y1396" s="143"/>
      <c r="Z1396" s="143"/>
    </row>
    <row r="1397" spans="1:26" ht="43.2">
      <c r="A1397" s="145" t="s">
        <v>981</v>
      </c>
      <c r="B1397" s="146" t="s">
        <v>158</v>
      </c>
      <c r="C1397" s="150" t="s">
        <v>982</v>
      </c>
      <c r="D1397" s="165" t="s">
        <v>3236</v>
      </c>
      <c r="E1397" s="150" t="s">
        <v>3237</v>
      </c>
      <c r="F1397" s="150"/>
      <c r="G1397" s="150"/>
      <c r="H1397" s="150">
        <v>8</v>
      </c>
      <c r="I1397" s="150">
        <v>8</v>
      </c>
      <c r="J1397" s="150">
        <v>0</v>
      </c>
      <c r="K1397" s="158" t="s">
        <v>729</v>
      </c>
      <c r="L1397" s="151">
        <v>120</v>
      </c>
      <c r="M1397" s="150" t="s">
        <v>615</v>
      </c>
      <c r="N1397" s="151">
        <f t="shared" si="45"/>
        <v>960</v>
      </c>
      <c r="O1397" s="152"/>
      <c r="P1397" s="143"/>
      <c r="Q1397" s="143"/>
      <c r="R1397" s="143"/>
      <c r="S1397" s="143"/>
      <c r="T1397" s="143"/>
      <c r="U1397" s="143"/>
      <c r="V1397" s="143"/>
      <c r="W1397" s="143"/>
      <c r="X1397" s="143"/>
      <c r="Y1397" s="143"/>
      <c r="Z1397" s="143"/>
    </row>
    <row r="1398" spans="1:26" ht="43.2">
      <c r="A1398" s="145" t="s">
        <v>744</v>
      </c>
      <c r="B1398" s="146" t="s">
        <v>138</v>
      </c>
      <c r="C1398" s="145" t="s">
        <v>3238</v>
      </c>
      <c r="D1398" s="184" t="s">
        <v>868</v>
      </c>
      <c r="E1398" s="145" t="s">
        <v>3087</v>
      </c>
      <c r="F1398" s="145"/>
      <c r="G1398" s="145">
        <v>1</v>
      </c>
      <c r="H1398" s="145"/>
      <c r="I1398" s="145">
        <v>1</v>
      </c>
      <c r="J1398" s="187">
        <v>1</v>
      </c>
      <c r="K1398" s="162" t="s">
        <v>870</v>
      </c>
      <c r="L1398" s="173">
        <v>950</v>
      </c>
      <c r="M1398" s="150" t="s">
        <v>615</v>
      </c>
      <c r="N1398" s="151">
        <f t="shared" si="45"/>
        <v>950</v>
      </c>
      <c r="O1398" s="167" t="s">
        <v>723</v>
      </c>
      <c r="P1398" s="143"/>
      <c r="Q1398" s="143"/>
      <c r="R1398" s="143"/>
      <c r="S1398" s="143"/>
      <c r="T1398" s="143"/>
      <c r="U1398" s="143"/>
      <c r="V1398" s="143"/>
      <c r="W1398" s="143"/>
      <c r="X1398" s="143"/>
      <c r="Y1398" s="186">
        <f>J1398*L1398</f>
        <v>950</v>
      </c>
      <c r="Z1398" s="143"/>
    </row>
    <row r="1399" spans="1:26" ht="43.2">
      <c r="A1399" s="145" t="s">
        <v>744</v>
      </c>
      <c r="B1399" s="146" t="s">
        <v>138</v>
      </c>
      <c r="C1399" s="145" t="s">
        <v>3239</v>
      </c>
      <c r="D1399" s="184" t="s">
        <v>868</v>
      </c>
      <c r="E1399" s="145" t="s">
        <v>3240</v>
      </c>
      <c r="F1399" s="145"/>
      <c r="G1399" s="145">
        <v>1</v>
      </c>
      <c r="H1399" s="145"/>
      <c r="I1399" s="145">
        <v>1</v>
      </c>
      <c r="J1399" s="187">
        <v>0</v>
      </c>
      <c r="K1399" s="162" t="s">
        <v>870</v>
      </c>
      <c r="L1399" s="173">
        <v>950</v>
      </c>
      <c r="M1399" s="150" t="s">
        <v>615</v>
      </c>
      <c r="N1399" s="151">
        <f t="shared" si="45"/>
        <v>950</v>
      </c>
      <c r="O1399" s="167" t="s">
        <v>723</v>
      </c>
      <c r="P1399" s="143"/>
      <c r="Q1399" s="143"/>
      <c r="R1399" s="143"/>
      <c r="S1399" s="143"/>
      <c r="T1399" s="143"/>
      <c r="U1399" s="143"/>
      <c r="V1399" s="143"/>
      <c r="W1399" s="143"/>
      <c r="X1399" s="143"/>
      <c r="Y1399" s="186">
        <f>J1399*L1399</f>
        <v>0</v>
      </c>
      <c r="Z1399" s="143"/>
    </row>
    <row r="1400" spans="1:26" ht="43.2">
      <c r="A1400" s="145" t="s">
        <v>744</v>
      </c>
      <c r="B1400" s="146" t="s">
        <v>138</v>
      </c>
      <c r="C1400" s="145" t="s">
        <v>3241</v>
      </c>
      <c r="D1400" s="184" t="s">
        <v>868</v>
      </c>
      <c r="E1400" s="145" t="s">
        <v>2760</v>
      </c>
      <c r="F1400" s="145"/>
      <c r="G1400" s="145">
        <v>1</v>
      </c>
      <c r="H1400" s="145"/>
      <c r="I1400" s="145">
        <v>1</v>
      </c>
      <c r="J1400" s="187">
        <v>0</v>
      </c>
      <c r="K1400" s="162" t="s">
        <v>870</v>
      </c>
      <c r="L1400" s="173">
        <v>950</v>
      </c>
      <c r="M1400" s="150" t="s">
        <v>615</v>
      </c>
      <c r="N1400" s="151">
        <f t="shared" si="45"/>
        <v>950</v>
      </c>
      <c r="O1400" s="167" t="s">
        <v>723</v>
      </c>
      <c r="P1400" s="143"/>
      <c r="Q1400" s="143"/>
      <c r="R1400" s="143"/>
      <c r="S1400" s="143"/>
      <c r="T1400" s="143"/>
      <c r="U1400" s="143"/>
      <c r="V1400" s="143"/>
      <c r="W1400" s="143"/>
      <c r="X1400" s="143"/>
      <c r="Y1400" s="186">
        <f>J1400*L1400</f>
        <v>0</v>
      </c>
      <c r="Z1400" s="143"/>
    </row>
    <row r="1401" spans="1:26" ht="86.4">
      <c r="A1401" s="145" t="s">
        <v>725</v>
      </c>
      <c r="B1401" s="146" t="s">
        <v>128</v>
      </c>
      <c r="C1401" s="150" t="s">
        <v>2263</v>
      </c>
      <c r="D1401" s="143" t="s">
        <v>3242</v>
      </c>
      <c r="E1401" s="150" t="s">
        <v>3243</v>
      </c>
      <c r="F1401" s="150"/>
      <c r="G1401" s="150">
        <v>10</v>
      </c>
      <c r="H1401" s="150"/>
      <c r="I1401" s="150">
        <v>10</v>
      </c>
      <c r="J1401" s="150">
        <v>18</v>
      </c>
      <c r="K1401" s="150" t="s">
        <v>722</v>
      </c>
      <c r="L1401" s="151">
        <v>95</v>
      </c>
      <c r="M1401" s="150" t="s">
        <v>615</v>
      </c>
      <c r="N1401" s="151">
        <f t="shared" si="45"/>
        <v>950</v>
      </c>
      <c r="O1401" s="152"/>
      <c r="P1401" s="143"/>
      <c r="Q1401" s="143"/>
      <c r="R1401" s="143"/>
      <c r="S1401" s="143"/>
      <c r="T1401" s="143"/>
      <c r="U1401" s="143"/>
      <c r="V1401" s="143"/>
      <c r="W1401" s="143"/>
      <c r="X1401" s="143"/>
      <c r="Y1401" s="143"/>
      <c r="Z1401" s="143"/>
    </row>
    <row r="1402" spans="1:26" ht="28.8">
      <c r="A1402" s="145" t="s">
        <v>680</v>
      </c>
      <c r="B1402" s="146" t="s">
        <v>138</v>
      </c>
      <c r="C1402" s="150" t="s">
        <v>696</v>
      </c>
      <c r="D1402" s="157" t="s">
        <v>3244</v>
      </c>
      <c r="E1402" s="145" t="s">
        <v>3245</v>
      </c>
      <c r="F1402" s="145">
        <v>1</v>
      </c>
      <c r="G1402" s="145"/>
      <c r="H1402" s="145"/>
      <c r="I1402" s="145">
        <v>1</v>
      </c>
      <c r="J1402" s="145"/>
      <c r="K1402" s="150" t="s">
        <v>690</v>
      </c>
      <c r="L1402" s="151">
        <v>950</v>
      </c>
      <c r="M1402" s="150" t="s">
        <v>615</v>
      </c>
      <c r="N1402" s="151">
        <f t="shared" si="45"/>
        <v>950</v>
      </c>
      <c r="O1402" s="152"/>
      <c r="P1402" s="143"/>
      <c r="Q1402" s="143"/>
      <c r="R1402" s="143"/>
      <c r="S1402" s="143"/>
      <c r="T1402" s="143"/>
      <c r="U1402" s="143"/>
      <c r="V1402" s="143"/>
      <c r="W1402" s="143"/>
      <c r="X1402" s="143" t="s">
        <v>699</v>
      </c>
      <c r="Y1402" s="143"/>
      <c r="Z1402" s="143"/>
    </row>
    <row r="1403" spans="1:26">
      <c r="A1403" s="145" t="s">
        <v>744</v>
      </c>
      <c r="B1403" s="146" t="s">
        <v>138</v>
      </c>
      <c r="C1403" s="160" t="s">
        <v>3246</v>
      </c>
      <c r="D1403" s="184" t="s">
        <v>1031</v>
      </c>
      <c r="E1403" s="160" t="s">
        <v>3247</v>
      </c>
      <c r="F1403" s="160"/>
      <c r="G1403" s="160">
        <v>78</v>
      </c>
      <c r="H1403" s="160"/>
      <c r="I1403" s="160">
        <v>78</v>
      </c>
      <c r="J1403" s="213">
        <v>92</v>
      </c>
      <c r="K1403" s="162" t="s">
        <v>1033</v>
      </c>
      <c r="L1403" s="173">
        <v>12</v>
      </c>
      <c r="M1403" s="150" t="s">
        <v>615</v>
      </c>
      <c r="N1403" s="151">
        <f t="shared" si="45"/>
        <v>936</v>
      </c>
      <c r="O1403" s="167" t="s">
        <v>723</v>
      </c>
      <c r="P1403" s="143"/>
      <c r="Q1403" s="143"/>
      <c r="R1403" s="143"/>
      <c r="S1403" s="143"/>
      <c r="T1403" s="143"/>
      <c r="U1403" s="143"/>
      <c r="V1403" s="143"/>
      <c r="W1403" s="143"/>
      <c r="X1403" s="143"/>
      <c r="Y1403" s="186">
        <f>J1403*L1403</f>
        <v>1104</v>
      </c>
      <c r="Z1403" s="143"/>
    </row>
    <row r="1404" spans="1:26">
      <c r="A1404" s="150" t="s">
        <v>781</v>
      </c>
      <c r="B1404" s="146" t="s">
        <v>118</v>
      </c>
      <c r="C1404" s="150" t="s">
        <v>2156</v>
      </c>
      <c r="D1404" s="143" t="s">
        <v>3248</v>
      </c>
      <c r="E1404" s="150" t="s">
        <v>3249</v>
      </c>
      <c r="F1404" s="150">
        <v>10</v>
      </c>
      <c r="G1404" s="150"/>
      <c r="H1404" s="150"/>
      <c r="I1404" s="150">
        <v>10</v>
      </c>
      <c r="J1404" s="150">
        <v>0</v>
      </c>
      <c r="K1404" s="162" t="s">
        <v>684</v>
      </c>
      <c r="L1404" s="199">
        <v>1140000</v>
      </c>
      <c r="M1404" s="150" t="s">
        <v>785</v>
      </c>
      <c r="N1404" s="151">
        <f>I1404*L1404/(12240)</f>
        <v>931.37254901960785</v>
      </c>
      <c r="O1404" s="152"/>
      <c r="P1404" s="143"/>
      <c r="Q1404" s="143"/>
      <c r="R1404" s="143"/>
      <c r="S1404" s="143"/>
      <c r="T1404" s="143"/>
      <c r="U1404" s="143"/>
      <c r="V1404" s="143"/>
      <c r="W1404" s="143"/>
      <c r="X1404" s="143"/>
      <c r="Y1404" s="143"/>
      <c r="Z1404" s="143"/>
    </row>
    <row r="1405" spans="1:26">
      <c r="A1405" s="145" t="s">
        <v>781</v>
      </c>
      <c r="B1405" s="145" t="s">
        <v>118</v>
      </c>
      <c r="C1405" s="145" t="s">
        <v>782</v>
      </c>
      <c r="D1405" s="157" t="s">
        <v>2224</v>
      </c>
      <c r="E1405" s="145" t="s">
        <v>2945</v>
      </c>
      <c r="F1405" s="145">
        <v>10</v>
      </c>
      <c r="G1405" s="145"/>
      <c r="H1405" s="145"/>
      <c r="I1405" s="145">
        <v>10</v>
      </c>
      <c r="J1405" s="145">
        <v>0</v>
      </c>
      <c r="K1405" s="145" t="s">
        <v>2226</v>
      </c>
      <c r="L1405" s="178">
        <v>1135000</v>
      </c>
      <c r="M1405" s="145" t="s">
        <v>785</v>
      </c>
      <c r="N1405" s="179">
        <f>I1405*L1405/(12240)</f>
        <v>927.28758169934645</v>
      </c>
      <c r="O1405" s="167" t="s">
        <v>723</v>
      </c>
      <c r="P1405" s="143"/>
      <c r="Q1405" s="143"/>
      <c r="R1405" s="143"/>
      <c r="S1405" s="143"/>
      <c r="T1405" s="143"/>
      <c r="U1405" s="143"/>
      <c r="V1405" s="143"/>
      <c r="W1405" s="143"/>
      <c r="X1405" s="143"/>
      <c r="Y1405" s="143"/>
      <c r="Z1405" s="143"/>
    </row>
    <row r="1406" spans="1:26">
      <c r="A1406" s="145" t="s">
        <v>781</v>
      </c>
      <c r="B1406" s="145" t="s">
        <v>118</v>
      </c>
      <c r="C1406" s="145" t="s">
        <v>782</v>
      </c>
      <c r="D1406" s="157" t="s">
        <v>2224</v>
      </c>
      <c r="E1406" s="145" t="s">
        <v>2945</v>
      </c>
      <c r="F1406" s="145">
        <v>10</v>
      </c>
      <c r="G1406" s="145"/>
      <c r="H1406" s="145"/>
      <c r="I1406" s="145">
        <v>10</v>
      </c>
      <c r="J1406" s="145">
        <v>0</v>
      </c>
      <c r="K1406" s="145" t="s">
        <v>2226</v>
      </c>
      <c r="L1406" s="178">
        <v>1135000</v>
      </c>
      <c r="M1406" s="145" t="s">
        <v>785</v>
      </c>
      <c r="N1406" s="179">
        <f>I1406*L1406/(12240)</f>
        <v>927.28758169934645</v>
      </c>
      <c r="O1406" s="167" t="s">
        <v>723</v>
      </c>
      <c r="P1406" s="143"/>
      <c r="Q1406" s="143"/>
      <c r="R1406" s="143"/>
      <c r="S1406" s="143"/>
      <c r="T1406" s="143"/>
      <c r="U1406" s="143"/>
      <c r="V1406" s="143"/>
      <c r="W1406" s="143"/>
      <c r="X1406" s="143"/>
      <c r="Y1406" s="143"/>
      <c r="Z1406" s="143"/>
    </row>
    <row r="1407" spans="1:26" ht="43.2">
      <c r="A1407" s="145" t="s">
        <v>744</v>
      </c>
      <c r="B1407" s="146" t="s">
        <v>138</v>
      </c>
      <c r="C1407" s="145" t="s">
        <v>3250</v>
      </c>
      <c r="D1407" s="184" t="s">
        <v>868</v>
      </c>
      <c r="E1407" s="145" t="s">
        <v>3251</v>
      </c>
      <c r="F1407" s="145"/>
      <c r="G1407" s="145">
        <v>1</v>
      </c>
      <c r="H1407" s="145"/>
      <c r="I1407" s="145">
        <v>1</v>
      </c>
      <c r="J1407" s="187">
        <v>1</v>
      </c>
      <c r="K1407" s="162" t="s">
        <v>870</v>
      </c>
      <c r="L1407" s="173">
        <v>900</v>
      </c>
      <c r="M1407" s="150" t="s">
        <v>615</v>
      </c>
      <c r="N1407" s="151">
        <f t="shared" ref="N1407:N1419" si="46">I1407*L1407</f>
        <v>900</v>
      </c>
      <c r="O1407" s="167" t="s">
        <v>723</v>
      </c>
      <c r="P1407" s="143"/>
      <c r="Q1407" s="143"/>
      <c r="R1407" s="143"/>
      <c r="S1407" s="143"/>
      <c r="T1407" s="143"/>
      <c r="U1407" s="143"/>
      <c r="V1407" s="143"/>
      <c r="W1407" s="143"/>
      <c r="X1407" s="143"/>
      <c r="Y1407" s="186">
        <f>J1407*L1407</f>
        <v>900</v>
      </c>
      <c r="Z1407" s="143"/>
    </row>
    <row r="1408" spans="1:26" ht="43.2">
      <c r="A1408" s="145" t="s">
        <v>744</v>
      </c>
      <c r="B1408" s="146" t="s">
        <v>138</v>
      </c>
      <c r="C1408" s="145" t="s">
        <v>3252</v>
      </c>
      <c r="D1408" s="184" t="s">
        <v>868</v>
      </c>
      <c r="E1408" s="145" t="s">
        <v>3253</v>
      </c>
      <c r="F1408" s="145"/>
      <c r="G1408" s="145">
        <v>1</v>
      </c>
      <c r="H1408" s="145"/>
      <c r="I1408" s="145">
        <v>1</v>
      </c>
      <c r="J1408" s="187">
        <v>1</v>
      </c>
      <c r="K1408" s="162" t="s">
        <v>870</v>
      </c>
      <c r="L1408" s="173">
        <v>900</v>
      </c>
      <c r="M1408" s="150" t="s">
        <v>615</v>
      </c>
      <c r="N1408" s="151">
        <f t="shared" si="46"/>
        <v>900</v>
      </c>
      <c r="O1408" s="167" t="s">
        <v>723</v>
      </c>
      <c r="P1408" s="143"/>
      <c r="Q1408" s="143"/>
      <c r="R1408" s="143"/>
      <c r="S1408" s="143"/>
      <c r="T1408" s="143"/>
      <c r="U1408" s="143"/>
      <c r="V1408" s="143"/>
      <c r="W1408" s="143"/>
      <c r="X1408" s="143"/>
      <c r="Y1408" s="186">
        <f>J1408*L1408</f>
        <v>900</v>
      </c>
      <c r="Z1408" s="143"/>
    </row>
    <row r="1409" spans="1:26" ht="43.2">
      <c r="A1409" s="145" t="s">
        <v>744</v>
      </c>
      <c r="B1409" s="146" t="s">
        <v>138</v>
      </c>
      <c r="C1409" s="145" t="s">
        <v>3254</v>
      </c>
      <c r="D1409" s="184" t="s">
        <v>868</v>
      </c>
      <c r="E1409" s="145" t="s">
        <v>3255</v>
      </c>
      <c r="F1409" s="145"/>
      <c r="G1409" s="145">
        <v>1</v>
      </c>
      <c r="H1409" s="145"/>
      <c r="I1409" s="145">
        <v>1</v>
      </c>
      <c r="J1409" s="187">
        <v>1</v>
      </c>
      <c r="K1409" s="162" t="s">
        <v>870</v>
      </c>
      <c r="L1409" s="173">
        <v>900</v>
      </c>
      <c r="M1409" s="150" t="s">
        <v>615</v>
      </c>
      <c r="N1409" s="151">
        <f t="shared" si="46"/>
        <v>900</v>
      </c>
      <c r="O1409" s="167" t="s">
        <v>723</v>
      </c>
      <c r="P1409" s="143"/>
      <c r="Q1409" s="143"/>
      <c r="R1409" s="143"/>
      <c r="S1409" s="143"/>
      <c r="T1409" s="143"/>
      <c r="U1409" s="143"/>
      <c r="V1409" s="143"/>
      <c r="W1409" s="143"/>
      <c r="X1409" s="143"/>
      <c r="Y1409" s="186">
        <f>J1409*L1409</f>
        <v>900</v>
      </c>
      <c r="Z1409" s="143"/>
    </row>
    <row r="1410" spans="1:26" ht="43.2">
      <c r="A1410" s="145" t="s">
        <v>744</v>
      </c>
      <c r="B1410" s="146" t="s">
        <v>138</v>
      </c>
      <c r="C1410" s="145" t="s">
        <v>3256</v>
      </c>
      <c r="D1410" s="184" t="s">
        <v>868</v>
      </c>
      <c r="E1410" s="145" t="s">
        <v>3257</v>
      </c>
      <c r="F1410" s="145"/>
      <c r="G1410" s="145">
        <v>1</v>
      </c>
      <c r="H1410" s="145"/>
      <c r="I1410" s="145">
        <v>1</v>
      </c>
      <c r="J1410" s="187">
        <v>0</v>
      </c>
      <c r="K1410" s="162" t="s">
        <v>870</v>
      </c>
      <c r="L1410" s="173">
        <v>900</v>
      </c>
      <c r="M1410" s="150" t="s">
        <v>615</v>
      </c>
      <c r="N1410" s="151">
        <f t="shared" si="46"/>
        <v>900</v>
      </c>
      <c r="O1410" s="167" t="s">
        <v>723</v>
      </c>
      <c r="P1410" s="143"/>
      <c r="Q1410" s="143"/>
      <c r="R1410" s="143"/>
      <c r="S1410" s="143"/>
      <c r="T1410" s="143"/>
      <c r="U1410" s="143"/>
      <c r="V1410" s="143"/>
      <c r="W1410" s="143"/>
      <c r="X1410" s="143"/>
      <c r="Y1410" s="186">
        <f>J1410*L1410</f>
        <v>0</v>
      </c>
      <c r="Z1410" s="143"/>
    </row>
    <row r="1411" spans="1:26" ht="43.2">
      <c r="A1411" s="145" t="s">
        <v>744</v>
      </c>
      <c r="B1411" s="146" t="s">
        <v>138</v>
      </c>
      <c r="C1411" s="160" t="s">
        <v>3258</v>
      </c>
      <c r="D1411" s="184" t="s">
        <v>868</v>
      </c>
      <c r="E1411" s="145" t="s">
        <v>2856</v>
      </c>
      <c r="F1411" s="145"/>
      <c r="G1411" s="145">
        <v>1</v>
      </c>
      <c r="H1411" s="145"/>
      <c r="I1411" s="145">
        <v>1</v>
      </c>
      <c r="J1411" s="187">
        <v>0</v>
      </c>
      <c r="K1411" s="162" t="s">
        <v>870</v>
      </c>
      <c r="L1411" s="173">
        <v>900</v>
      </c>
      <c r="M1411" s="150" t="s">
        <v>615</v>
      </c>
      <c r="N1411" s="151">
        <f t="shared" si="46"/>
        <v>900</v>
      </c>
      <c r="O1411" s="167" t="s">
        <v>723</v>
      </c>
      <c r="P1411" s="143"/>
      <c r="Q1411" s="143"/>
      <c r="R1411" s="143"/>
      <c r="S1411" s="143"/>
      <c r="T1411" s="143"/>
      <c r="U1411" s="143"/>
      <c r="V1411" s="143"/>
      <c r="W1411" s="143"/>
      <c r="X1411" s="143"/>
      <c r="Y1411" s="186">
        <f>J1411*L1411</f>
        <v>0</v>
      </c>
      <c r="Z1411" s="143"/>
    </row>
    <row r="1412" spans="1:26" ht="28.8">
      <c r="A1412" s="145" t="s">
        <v>744</v>
      </c>
      <c r="B1412" s="146" t="s">
        <v>138</v>
      </c>
      <c r="C1412" s="150" t="s">
        <v>795</v>
      </c>
      <c r="D1412" s="192" t="s">
        <v>3259</v>
      </c>
      <c r="E1412" s="150" t="s">
        <v>3180</v>
      </c>
      <c r="F1412" s="150">
        <v>1</v>
      </c>
      <c r="G1412" s="150"/>
      <c r="H1412" s="150"/>
      <c r="I1412" s="150">
        <v>1</v>
      </c>
      <c r="J1412" s="150"/>
      <c r="K1412" s="162" t="s">
        <v>690</v>
      </c>
      <c r="L1412" s="151">
        <v>900</v>
      </c>
      <c r="M1412" s="150" t="s">
        <v>615</v>
      </c>
      <c r="N1412" s="151">
        <f t="shared" si="46"/>
        <v>900</v>
      </c>
      <c r="O1412" s="152"/>
      <c r="P1412" s="143"/>
      <c r="Q1412" s="143"/>
      <c r="R1412" s="143"/>
      <c r="S1412" s="143"/>
      <c r="T1412" s="143"/>
      <c r="U1412" s="143"/>
      <c r="V1412" s="143"/>
      <c r="W1412" s="143"/>
      <c r="X1412" s="143" t="s">
        <v>798</v>
      </c>
      <c r="Y1412" s="143"/>
      <c r="Z1412" s="143"/>
    </row>
    <row r="1413" spans="1:26" ht="28.8">
      <c r="A1413" s="145" t="s">
        <v>744</v>
      </c>
      <c r="B1413" s="146" t="s">
        <v>138</v>
      </c>
      <c r="C1413" s="150" t="s">
        <v>795</v>
      </c>
      <c r="D1413" s="192" t="s">
        <v>3260</v>
      </c>
      <c r="E1413" s="150" t="s">
        <v>3180</v>
      </c>
      <c r="F1413" s="150">
        <v>3</v>
      </c>
      <c r="G1413" s="150"/>
      <c r="H1413" s="150"/>
      <c r="I1413" s="150">
        <v>3</v>
      </c>
      <c r="J1413" s="150"/>
      <c r="K1413" s="162" t="s">
        <v>690</v>
      </c>
      <c r="L1413" s="151">
        <v>300</v>
      </c>
      <c r="M1413" s="150" t="s">
        <v>615</v>
      </c>
      <c r="N1413" s="151">
        <f t="shared" si="46"/>
        <v>900</v>
      </c>
      <c r="O1413" s="152"/>
      <c r="P1413" s="143"/>
      <c r="Q1413" s="143"/>
      <c r="R1413" s="143"/>
      <c r="S1413" s="143"/>
      <c r="T1413" s="143"/>
      <c r="U1413" s="143"/>
      <c r="V1413" s="143"/>
      <c r="W1413" s="143"/>
      <c r="X1413" s="143" t="s">
        <v>798</v>
      </c>
      <c r="Y1413" s="143"/>
      <c r="Z1413" s="143"/>
    </row>
    <row r="1414" spans="1:26" ht="28.8">
      <c r="A1414" s="145" t="s">
        <v>744</v>
      </c>
      <c r="B1414" s="146" t="s">
        <v>138</v>
      </c>
      <c r="C1414" s="150" t="s">
        <v>795</v>
      </c>
      <c r="D1414" s="192" t="s">
        <v>3261</v>
      </c>
      <c r="E1414" s="150" t="s">
        <v>3180</v>
      </c>
      <c r="F1414" s="150">
        <v>1</v>
      </c>
      <c r="G1414" s="150"/>
      <c r="H1414" s="150"/>
      <c r="I1414" s="150">
        <v>1</v>
      </c>
      <c r="J1414" s="150"/>
      <c r="K1414" s="162" t="s">
        <v>690</v>
      </c>
      <c r="L1414" s="151">
        <v>900</v>
      </c>
      <c r="M1414" s="150" t="s">
        <v>615</v>
      </c>
      <c r="N1414" s="151">
        <f t="shared" si="46"/>
        <v>900</v>
      </c>
      <c r="O1414" s="152"/>
      <c r="P1414" s="143"/>
      <c r="Q1414" s="143"/>
      <c r="R1414" s="143"/>
      <c r="S1414" s="143"/>
      <c r="T1414" s="143"/>
      <c r="U1414" s="143"/>
      <c r="V1414" s="143"/>
      <c r="W1414" s="143"/>
      <c r="X1414" s="143" t="s">
        <v>798</v>
      </c>
      <c r="Y1414" s="143"/>
      <c r="Z1414" s="143"/>
    </row>
    <row r="1415" spans="1:26" ht="28.8">
      <c r="A1415" s="150" t="s">
        <v>744</v>
      </c>
      <c r="B1415" s="146" t="s">
        <v>138</v>
      </c>
      <c r="C1415" s="150" t="s">
        <v>795</v>
      </c>
      <c r="D1415" s="192" t="s">
        <v>3262</v>
      </c>
      <c r="E1415" s="150" t="s">
        <v>3263</v>
      </c>
      <c r="F1415" s="150">
        <v>3</v>
      </c>
      <c r="G1415" s="150"/>
      <c r="H1415" s="150"/>
      <c r="I1415" s="150">
        <v>3</v>
      </c>
      <c r="J1415" s="150"/>
      <c r="K1415" s="162" t="s">
        <v>690</v>
      </c>
      <c r="L1415" s="151">
        <v>300</v>
      </c>
      <c r="M1415" s="150" t="s">
        <v>615</v>
      </c>
      <c r="N1415" s="151">
        <f t="shared" si="46"/>
        <v>900</v>
      </c>
      <c r="O1415" s="152"/>
      <c r="P1415" s="143"/>
      <c r="Q1415" s="143"/>
      <c r="R1415" s="143"/>
      <c r="S1415" s="143"/>
      <c r="T1415" s="143"/>
      <c r="U1415" s="143"/>
      <c r="V1415" s="143"/>
      <c r="W1415" s="143"/>
      <c r="X1415" s="143" t="s">
        <v>798</v>
      </c>
      <c r="Y1415" s="143"/>
      <c r="Z1415" s="143"/>
    </row>
    <row r="1416" spans="1:26" ht="28.8">
      <c r="A1416" s="145" t="s">
        <v>744</v>
      </c>
      <c r="B1416" s="146" t="s">
        <v>138</v>
      </c>
      <c r="C1416" s="150" t="s">
        <v>795</v>
      </c>
      <c r="D1416" s="192" t="s">
        <v>2934</v>
      </c>
      <c r="E1416" s="150" t="s">
        <v>2043</v>
      </c>
      <c r="F1416" s="150">
        <v>30</v>
      </c>
      <c r="G1416" s="150"/>
      <c r="H1416" s="150"/>
      <c r="I1416" s="150">
        <v>30</v>
      </c>
      <c r="J1416" s="150"/>
      <c r="K1416" s="158" t="s">
        <v>690</v>
      </c>
      <c r="L1416" s="151">
        <v>30</v>
      </c>
      <c r="M1416" s="150" t="s">
        <v>615</v>
      </c>
      <c r="N1416" s="151">
        <f t="shared" si="46"/>
        <v>900</v>
      </c>
      <c r="O1416" s="152"/>
      <c r="P1416" s="143"/>
      <c r="Q1416" s="143"/>
      <c r="R1416" s="143"/>
      <c r="S1416" s="143"/>
      <c r="T1416" s="143"/>
      <c r="U1416" s="143"/>
      <c r="V1416" s="143"/>
      <c r="W1416" s="143"/>
      <c r="X1416" s="143" t="s">
        <v>798</v>
      </c>
      <c r="Y1416" s="143"/>
      <c r="Z1416" s="143"/>
    </row>
    <row r="1417" spans="1:26" ht="57.6">
      <c r="A1417" s="145" t="s">
        <v>718</v>
      </c>
      <c r="B1417" s="146" t="s">
        <v>128</v>
      </c>
      <c r="C1417" s="150" t="s">
        <v>3264</v>
      </c>
      <c r="D1417" s="143" t="s">
        <v>3265</v>
      </c>
      <c r="E1417" s="150" t="s">
        <v>3266</v>
      </c>
      <c r="F1417" s="150">
        <v>6</v>
      </c>
      <c r="G1417" s="150"/>
      <c r="H1417" s="150"/>
      <c r="I1417" s="150">
        <v>6</v>
      </c>
      <c r="J1417" s="150">
        <v>0</v>
      </c>
      <c r="K1417" s="150" t="s">
        <v>722</v>
      </c>
      <c r="L1417" s="151">
        <v>150</v>
      </c>
      <c r="M1417" s="150" t="s">
        <v>615</v>
      </c>
      <c r="N1417" s="151">
        <f t="shared" si="46"/>
        <v>900</v>
      </c>
      <c r="O1417" s="167" t="s">
        <v>723</v>
      </c>
      <c r="P1417" s="143"/>
      <c r="Q1417" s="143"/>
      <c r="R1417" s="143"/>
      <c r="S1417" s="143"/>
      <c r="T1417" s="143"/>
      <c r="U1417" s="143"/>
      <c r="V1417" s="143"/>
      <c r="W1417" s="143"/>
      <c r="X1417" s="143"/>
      <c r="Y1417" s="143"/>
      <c r="Z1417" s="143"/>
    </row>
    <row r="1418" spans="1:26" ht="28.8">
      <c r="A1418" s="145" t="s">
        <v>725</v>
      </c>
      <c r="B1418" s="146" t="s">
        <v>128</v>
      </c>
      <c r="C1418" s="150"/>
      <c r="D1418" s="143" t="s">
        <v>3267</v>
      </c>
      <c r="E1418" s="162" t="s">
        <v>3268</v>
      </c>
      <c r="F1418" s="162">
        <v>2</v>
      </c>
      <c r="G1418" s="162"/>
      <c r="H1418" s="162"/>
      <c r="I1418" s="150">
        <v>2</v>
      </c>
      <c r="J1418" s="150">
        <v>0</v>
      </c>
      <c r="K1418" s="150" t="s">
        <v>684</v>
      </c>
      <c r="L1418" s="151">
        <v>450</v>
      </c>
      <c r="M1418" s="150" t="s">
        <v>615</v>
      </c>
      <c r="N1418" s="151">
        <f t="shared" si="46"/>
        <v>900</v>
      </c>
      <c r="O1418" s="152"/>
      <c r="P1418" s="143"/>
      <c r="Q1418" s="143"/>
      <c r="R1418" s="143"/>
      <c r="S1418" s="143"/>
      <c r="T1418" s="143"/>
      <c r="U1418" s="143"/>
      <c r="V1418" s="143"/>
      <c r="W1418" s="143"/>
      <c r="X1418" s="143" t="s">
        <v>1021</v>
      </c>
      <c r="Y1418" s="143"/>
      <c r="Z1418" s="143"/>
    </row>
    <row r="1419" spans="1:26" ht="28.8">
      <c r="A1419" s="145" t="s">
        <v>981</v>
      </c>
      <c r="B1419" s="146" t="s">
        <v>158</v>
      </c>
      <c r="C1419" s="150" t="s">
        <v>982</v>
      </c>
      <c r="D1419" s="165" t="s">
        <v>3108</v>
      </c>
      <c r="E1419" s="150" t="s">
        <v>3269</v>
      </c>
      <c r="F1419" s="150"/>
      <c r="G1419" s="150"/>
      <c r="H1419" s="150">
        <v>50</v>
      </c>
      <c r="I1419" s="150">
        <v>50</v>
      </c>
      <c r="J1419" s="150">
        <v>0</v>
      </c>
      <c r="K1419" s="158" t="s">
        <v>684</v>
      </c>
      <c r="L1419" s="151">
        <v>18</v>
      </c>
      <c r="M1419" s="150" t="s">
        <v>615</v>
      </c>
      <c r="N1419" s="151">
        <f t="shared" si="46"/>
        <v>900</v>
      </c>
      <c r="O1419" s="152"/>
      <c r="P1419" s="143"/>
      <c r="Q1419" s="143"/>
      <c r="R1419" s="143"/>
      <c r="S1419" s="143"/>
      <c r="T1419" s="143"/>
      <c r="U1419" s="143"/>
      <c r="V1419" s="143"/>
      <c r="W1419" s="143"/>
      <c r="X1419" s="143"/>
      <c r="Y1419" s="143"/>
      <c r="Z1419" s="143"/>
    </row>
    <row r="1420" spans="1:26">
      <c r="A1420" s="145" t="s">
        <v>781</v>
      </c>
      <c r="B1420" s="146" t="s">
        <v>118</v>
      </c>
      <c r="C1420" s="145" t="s">
        <v>782</v>
      </c>
      <c r="D1420" s="157" t="s">
        <v>3270</v>
      </c>
      <c r="E1420" s="145" t="s">
        <v>3271</v>
      </c>
      <c r="F1420" s="145"/>
      <c r="G1420" s="145">
        <v>10</v>
      </c>
      <c r="H1420" s="145"/>
      <c r="I1420" s="145">
        <v>10</v>
      </c>
      <c r="J1420" s="145">
        <v>0</v>
      </c>
      <c r="K1420" s="158" t="s">
        <v>684</v>
      </c>
      <c r="L1420" s="178">
        <v>1080000</v>
      </c>
      <c r="M1420" s="145" t="s">
        <v>785</v>
      </c>
      <c r="N1420" s="179">
        <f>I1420*L1420/(12240)</f>
        <v>882.35294117647061</v>
      </c>
      <c r="O1420" s="152"/>
      <c r="P1420" s="143"/>
      <c r="Q1420" s="143"/>
      <c r="R1420" s="143"/>
      <c r="S1420" s="143"/>
      <c r="T1420" s="143"/>
      <c r="U1420" s="143"/>
      <c r="V1420" s="143"/>
      <c r="W1420" s="143"/>
      <c r="X1420" s="143"/>
      <c r="Y1420" s="143"/>
      <c r="Z1420" s="143"/>
    </row>
    <row r="1421" spans="1:26">
      <c r="A1421" s="145" t="s">
        <v>710</v>
      </c>
      <c r="B1421" s="146" t="s">
        <v>126</v>
      </c>
      <c r="C1421" s="145" t="s">
        <v>3272</v>
      </c>
      <c r="D1421" s="157" t="s">
        <v>3273</v>
      </c>
      <c r="E1421" s="145" t="s">
        <v>3274</v>
      </c>
      <c r="F1421" s="145">
        <v>11</v>
      </c>
      <c r="G1421" s="145"/>
      <c r="H1421" s="145"/>
      <c r="I1421" s="225">
        <v>11</v>
      </c>
      <c r="J1421" s="225">
        <v>0</v>
      </c>
      <c r="K1421" s="150" t="s">
        <v>845</v>
      </c>
      <c r="L1421" s="183">
        <v>80</v>
      </c>
      <c r="M1421" s="150" t="s">
        <v>615</v>
      </c>
      <c r="N1421" s="151">
        <f>I1421*L1421</f>
        <v>880</v>
      </c>
      <c r="O1421" s="152"/>
      <c r="P1421" s="143"/>
      <c r="Q1421" s="143"/>
      <c r="R1421" s="143"/>
      <c r="S1421" s="143"/>
      <c r="T1421" s="143"/>
      <c r="U1421" s="143"/>
      <c r="V1421" s="143"/>
      <c r="W1421" s="143"/>
      <c r="X1421" s="143"/>
      <c r="Y1421" s="143"/>
      <c r="Z1421" s="143"/>
    </row>
    <row r="1422" spans="1:26">
      <c r="A1422" s="145" t="s">
        <v>744</v>
      </c>
      <c r="B1422" s="146" t="s">
        <v>138</v>
      </c>
      <c r="C1422" s="160" t="s">
        <v>3275</v>
      </c>
      <c r="D1422" s="184" t="s">
        <v>1031</v>
      </c>
      <c r="E1422" s="160" t="s">
        <v>2775</v>
      </c>
      <c r="F1422" s="160"/>
      <c r="G1422" s="160">
        <v>54</v>
      </c>
      <c r="H1422" s="160"/>
      <c r="I1422" s="160">
        <v>54</v>
      </c>
      <c r="J1422" s="213">
        <v>32</v>
      </c>
      <c r="K1422" s="158" t="s">
        <v>1033</v>
      </c>
      <c r="L1422" s="173">
        <v>16</v>
      </c>
      <c r="M1422" s="150" t="s">
        <v>615</v>
      </c>
      <c r="N1422" s="151">
        <f>I1422*L1422</f>
        <v>864</v>
      </c>
      <c r="O1422" s="167" t="s">
        <v>723</v>
      </c>
      <c r="P1422" s="143"/>
      <c r="Q1422" s="143"/>
      <c r="R1422" s="143"/>
      <c r="S1422" s="143"/>
      <c r="T1422" s="143"/>
      <c r="U1422" s="143"/>
      <c r="V1422" s="143"/>
      <c r="W1422" s="143"/>
      <c r="X1422" s="143"/>
      <c r="Y1422" s="186">
        <f>J1422*L1422</f>
        <v>512</v>
      </c>
      <c r="Z1422" s="143"/>
    </row>
    <row r="1423" spans="1:26">
      <c r="A1423" s="145" t="s">
        <v>781</v>
      </c>
      <c r="B1423" s="146" t="s">
        <v>118</v>
      </c>
      <c r="C1423" s="150" t="s">
        <v>782</v>
      </c>
      <c r="D1423" s="143" t="s">
        <v>3276</v>
      </c>
      <c r="E1423" s="150" t="s">
        <v>3277</v>
      </c>
      <c r="F1423" s="150"/>
      <c r="G1423" s="150">
        <v>5</v>
      </c>
      <c r="H1423" s="150"/>
      <c r="I1423" s="150">
        <v>5</v>
      </c>
      <c r="J1423" s="150">
        <v>0</v>
      </c>
      <c r="K1423" s="162" t="s">
        <v>684</v>
      </c>
      <c r="L1423" s="199">
        <v>2100000</v>
      </c>
      <c r="M1423" s="150" t="s">
        <v>785</v>
      </c>
      <c r="N1423" s="151">
        <f>I1423*L1423/(12240)</f>
        <v>857.84313725490199</v>
      </c>
      <c r="O1423" s="167" t="s">
        <v>723</v>
      </c>
      <c r="P1423" s="143"/>
      <c r="Q1423" s="143"/>
      <c r="R1423" s="143"/>
      <c r="S1423" s="143"/>
      <c r="T1423" s="143"/>
      <c r="U1423" s="143"/>
      <c r="V1423" s="143"/>
      <c r="W1423" s="143"/>
      <c r="X1423" s="143"/>
      <c r="Y1423" s="143"/>
      <c r="Z1423" s="143"/>
    </row>
    <row r="1424" spans="1:26" ht="28.8">
      <c r="A1424" s="145" t="s">
        <v>710</v>
      </c>
      <c r="B1424" s="146" t="s">
        <v>126</v>
      </c>
      <c r="C1424" s="145" t="s">
        <v>707</v>
      </c>
      <c r="D1424" s="157" t="s">
        <v>3278</v>
      </c>
      <c r="E1424" s="145" t="s">
        <v>3279</v>
      </c>
      <c r="F1424" s="145">
        <v>34</v>
      </c>
      <c r="G1424" s="145"/>
      <c r="H1424" s="145"/>
      <c r="I1424" s="150">
        <v>34</v>
      </c>
      <c r="J1424" s="150">
        <v>0</v>
      </c>
      <c r="K1424" s="150" t="s">
        <v>845</v>
      </c>
      <c r="L1424" s="183">
        <v>25</v>
      </c>
      <c r="M1424" s="150" t="s">
        <v>615</v>
      </c>
      <c r="N1424" s="151">
        <f>I1424*L1424</f>
        <v>850</v>
      </c>
      <c r="O1424" s="152"/>
      <c r="P1424" s="143"/>
      <c r="Q1424" s="143"/>
      <c r="R1424" s="143"/>
      <c r="S1424" s="143"/>
      <c r="T1424" s="143"/>
      <c r="U1424" s="143"/>
      <c r="V1424" s="143"/>
      <c r="W1424" s="143"/>
      <c r="X1424" s="143"/>
      <c r="Y1424" s="143"/>
      <c r="Z1424" s="143"/>
    </row>
    <row r="1425" spans="1:26" ht="43.2">
      <c r="A1425" s="145" t="s">
        <v>744</v>
      </c>
      <c r="B1425" s="146" t="s">
        <v>138</v>
      </c>
      <c r="C1425" s="145" t="s">
        <v>3280</v>
      </c>
      <c r="D1425" s="184" t="s">
        <v>868</v>
      </c>
      <c r="E1425" s="145" t="s">
        <v>3281</v>
      </c>
      <c r="F1425" s="145"/>
      <c r="G1425" s="145">
        <v>1</v>
      </c>
      <c r="H1425" s="145"/>
      <c r="I1425" s="145">
        <v>1</v>
      </c>
      <c r="J1425" s="187">
        <v>0</v>
      </c>
      <c r="K1425" s="162" t="s">
        <v>870</v>
      </c>
      <c r="L1425" s="173">
        <v>850</v>
      </c>
      <c r="M1425" s="150" t="s">
        <v>615</v>
      </c>
      <c r="N1425" s="151">
        <f>I1425*L1425</f>
        <v>850</v>
      </c>
      <c r="O1425" s="167" t="s">
        <v>723</v>
      </c>
      <c r="P1425" s="143"/>
      <c r="Q1425" s="143"/>
      <c r="R1425" s="143"/>
      <c r="S1425" s="143"/>
      <c r="T1425" s="143"/>
      <c r="U1425" s="143"/>
      <c r="V1425" s="143"/>
      <c r="W1425" s="143"/>
      <c r="X1425" s="143"/>
      <c r="Y1425" s="186">
        <f>J1425*L1425</f>
        <v>0</v>
      </c>
      <c r="Z1425" s="143"/>
    </row>
    <row r="1426" spans="1:26" ht="28.8">
      <c r="A1426" s="145" t="s">
        <v>744</v>
      </c>
      <c r="B1426" s="146" t="s">
        <v>138</v>
      </c>
      <c r="C1426" s="150" t="s">
        <v>795</v>
      </c>
      <c r="D1426" s="192" t="s">
        <v>2897</v>
      </c>
      <c r="E1426" s="150" t="s">
        <v>3282</v>
      </c>
      <c r="F1426" s="150">
        <v>6</v>
      </c>
      <c r="G1426" s="150"/>
      <c r="H1426" s="150"/>
      <c r="I1426" s="150">
        <v>6</v>
      </c>
      <c r="J1426" s="150"/>
      <c r="K1426" s="158" t="s">
        <v>690</v>
      </c>
      <c r="L1426" s="151">
        <v>140</v>
      </c>
      <c r="M1426" s="150" t="s">
        <v>615</v>
      </c>
      <c r="N1426" s="151">
        <f>I1426*L1426</f>
        <v>840</v>
      </c>
      <c r="O1426" s="152"/>
      <c r="P1426" s="143"/>
      <c r="Q1426" s="143"/>
      <c r="R1426" s="143"/>
      <c r="S1426" s="143"/>
      <c r="T1426" s="143"/>
      <c r="U1426" s="143"/>
      <c r="V1426" s="143"/>
      <c r="W1426" s="143"/>
      <c r="X1426" s="143" t="s">
        <v>798</v>
      </c>
      <c r="Y1426" s="143"/>
      <c r="Z1426" s="143"/>
    </row>
    <row r="1427" spans="1:26" ht="57.6">
      <c r="A1427" s="145" t="s">
        <v>781</v>
      </c>
      <c r="B1427" s="146" t="s">
        <v>118</v>
      </c>
      <c r="C1427" s="150" t="s">
        <v>2156</v>
      </c>
      <c r="D1427" s="143" t="s">
        <v>3283</v>
      </c>
      <c r="E1427" s="150" t="s">
        <v>3284</v>
      </c>
      <c r="F1427" s="150"/>
      <c r="G1427" s="150"/>
      <c r="H1427" s="150"/>
      <c r="I1427" s="146">
        <v>0</v>
      </c>
      <c r="J1427" s="150">
        <v>0</v>
      </c>
      <c r="K1427" s="162" t="s">
        <v>684</v>
      </c>
      <c r="L1427" s="199">
        <v>5000000</v>
      </c>
      <c r="M1427" s="150" t="s">
        <v>785</v>
      </c>
      <c r="N1427" s="151">
        <f t="shared" ref="N1427:N1433" si="47">I1427*L1427/(12240)</f>
        <v>0</v>
      </c>
      <c r="O1427" s="152"/>
      <c r="P1427" s="143"/>
      <c r="Q1427" s="143"/>
      <c r="R1427" s="143"/>
      <c r="S1427" s="143"/>
      <c r="T1427" s="143"/>
      <c r="U1427" s="143"/>
      <c r="V1427" s="143"/>
      <c r="W1427" s="143"/>
      <c r="X1427" s="143"/>
      <c r="Y1427" s="143"/>
      <c r="Z1427" s="143"/>
    </row>
    <row r="1428" spans="1:26" ht="28.8">
      <c r="A1428" s="145" t="s">
        <v>781</v>
      </c>
      <c r="B1428" s="146" t="s">
        <v>118</v>
      </c>
      <c r="C1428" s="145" t="s">
        <v>782</v>
      </c>
      <c r="D1428" s="157" t="s">
        <v>2160</v>
      </c>
      <c r="E1428" s="145" t="s">
        <v>2161</v>
      </c>
      <c r="F1428" s="145"/>
      <c r="G1428" s="145">
        <v>50</v>
      </c>
      <c r="H1428" s="145"/>
      <c r="I1428" s="145">
        <v>50</v>
      </c>
      <c r="J1428" s="145">
        <v>118</v>
      </c>
      <c r="K1428" s="158" t="s">
        <v>684</v>
      </c>
      <c r="L1428" s="178">
        <v>200000</v>
      </c>
      <c r="M1428" s="145" t="s">
        <v>785</v>
      </c>
      <c r="N1428" s="179">
        <f t="shared" si="47"/>
        <v>816.99346405228755</v>
      </c>
      <c r="O1428" s="152"/>
      <c r="P1428" s="143"/>
      <c r="Q1428" s="143"/>
      <c r="R1428" s="143"/>
      <c r="S1428" s="143"/>
      <c r="T1428" s="143"/>
      <c r="U1428" s="143"/>
      <c r="V1428" s="143"/>
      <c r="W1428" s="143"/>
      <c r="X1428" s="143"/>
      <c r="Y1428" s="143"/>
      <c r="Z1428" s="143"/>
    </row>
    <row r="1429" spans="1:26">
      <c r="A1429" s="145" t="s">
        <v>781</v>
      </c>
      <c r="B1429" s="146" t="s">
        <v>118</v>
      </c>
      <c r="C1429" s="150" t="s">
        <v>782</v>
      </c>
      <c r="D1429" s="143" t="s">
        <v>2990</v>
      </c>
      <c r="E1429" s="150" t="s">
        <v>3285</v>
      </c>
      <c r="F1429" s="150">
        <v>5</v>
      </c>
      <c r="G1429" s="150"/>
      <c r="H1429" s="150"/>
      <c r="I1429" s="150">
        <v>5</v>
      </c>
      <c r="J1429" s="150">
        <v>0</v>
      </c>
      <c r="K1429" s="162" t="s">
        <v>684</v>
      </c>
      <c r="L1429" s="199">
        <v>2000000</v>
      </c>
      <c r="M1429" s="150" t="s">
        <v>785</v>
      </c>
      <c r="N1429" s="151">
        <f t="shared" si="47"/>
        <v>816.99346405228755</v>
      </c>
      <c r="O1429" s="152"/>
      <c r="P1429" s="143"/>
      <c r="Q1429" s="143"/>
      <c r="R1429" s="143"/>
      <c r="S1429" s="143"/>
      <c r="T1429" s="143"/>
      <c r="U1429" s="143"/>
      <c r="V1429" s="143"/>
      <c r="W1429" s="143"/>
      <c r="X1429" s="143"/>
      <c r="Y1429" s="143"/>
      <c r="Z1429" s="143"/>
    </row>
    <row r="1430" spans="1:26">
      <c r="A1430" s="145" t="s">
        <v>781</v>
      </c>
      <c r="B1430" s="146" t="s">
        <v>118</v>
      </c>
      <c r="C1430" s="150" t="s">
        <v>782</v>
      </c>
      <c r="D1430" s="143" t="s">
        <v>3286</v>
      </c>
      <c r="E1430" s="150" t="s">
        <v>3287</v>
      </c>
      <c r="F1430" s="150"/>
      <c r="G1430" s="150">
        <v>50</v>
      </c>
      <c r="H1430" s="150"/>
      <c r="I1430" s="150">
        <v>50</v>
      </c>
      <c r="J1430" s="150">
        <v>0</v>
      </c>
      <c r="K1430" s="162" t="s">
        <v>684</v>
      </c>
      <c r="L1430" s="199">
        <v>200000</v>
      </c>
      <c r="M1430" s="150" t="s">
        <v>785</v>
      </c>
      <c r="N1430" s="151">
        <f t="shared" si="47"/>
        <v>816.99346405228755</v>
      </c>
      <c r="O1430" s="152"/>
      <c r="P1430" s="143"/>
      <c r="Q1430" s="143"/>
      <c r="R1430" s="143"/>
      <c r="S1430" s="143"/>
      <c r="T1430" s="143"/>
      <c r="U1430" s="143"/>
      <c r="V1430" s="143"/>
      <c r="W1430" s="143"/>
      <c r="X1430" s="143"/>
      <c r="Y1430" s="143"/>
      <c r="Z1430" s="143"/>
    </row>
    <row r="1431" spans="1:26">
      <c r="A1431" s="145" t="s">
        <v>781</v>
      </c>
      <c r="B1431" s="146" t="s">
        <v>118</v>
      </c>
      <c r="C1431" s="150" t="s">
        <v>782</v>
      </c>
      <c r="D1431" s="143" t="s">
        <v>3288</v>
      </c>
      <c r="E1431" s="150" t="s">
        <v>3289</v>
      </c>
      <c r="F1431" s="150"/>
      <c r="G1431" s="150">
        <v>50</v>
      </c>
      <c r="H1431" s="150"/>
      <c r="I1431" s="150">
        <v>50</v>
      </c>
      <c r="J1431" s="150">
        <v>0</v>
      </c>
      <c r="K1431" s="162" t="s">
        <v>684</v>
      </c>
      <c r="L1431" s="199">
        <v>200000</v>
      </c>
      <c r="M1431" s="150" t="s">
        <v>785</v>
      </c>
      <c r="N1431" s="151">
        <f t="shared" si="47"/>
        <v>816.99346405228755</v>
      </c>
      <c r="O1431" s="152"/>
      <c r="P1431" s="143"/>
      <c r="Q1431" s="143"/>
      <c r="R1431" s="143"/>
      <c r="S1431" s="143"/>
      <c r="T1431" s="143"/>
      <c r="U1431" s="143"/>
      <c r="V1431" s="143"/>
      <c r="W1431" s="143"/>
      <c r="X1431" s="143"/>
      <c r="Y1431" s="143"/>
      <c r="Z1431" s="143"/>
    </row>
    <row r="1432" spans="1:26">
      <c r="A1432" s="145" t="s">
        <v>781</v>
      </c>
      <c r="B1432" s="146" t="s">
        <v>118</v>
      </c>
      <c r="C1432" s="150" t="s">
        <v>782</v>
      </c>
      <c r="D1432" s="143" t="s">
        <v>3290</v>
      </c>
      <c r="E1432" s="150" t="s">
        <v>3291</v>
      </c>
      <c r="F1432" s="150">
        <v>1</v>
      </c>
      <c r="G1432" s="150"/>
      <c r="H1432" s="150"/>
      <c r="I1432" s="150">
        <v>1</v>
      </c>
      <c r="J1432" s="150">
        <v>0</v>
      </c>
      <c r="K1432" s="162" t="s">
        <v>684</v>
      </c>
      <c r="L1432" s="199">
        <v>10000000</v>
      </c>
      <c r="M1432" s="150" t="s">
        <v>785</v>
      </c>
      <c r="N1432" s="151">
        <f t="shared" si="47"/>
        <v>816.99346405228755</v>
      </c>
      <c r="O1432" s="167"/>
      <c r="P1432" s="143"/>
      <c r="Q1432" s="143"/>
      <c r="R1432" s="143"/>
      <c r="S1432" s="143"/>
      <c r="T1432" s="143"/>
      <c r="U1432" s="143"/>
      <c r="V1432" s="143"/>
      <c r="W1432" s="143"/>
      <c r="X1432" s="143"/>
      <c r="Y1432" s="143"/>
      <c r="Z1432" s="143"/>
    </row>
    <row r="1433" spans="1:26" ht="28.8">
      <c r="A1433" s="145" t="s">
        <v>781</v>
      </c>
      <c r="B1433" s="146" t="s">
        <v>118</v>
      </c>
      <c r="C1433" s="150" t="s">
        <v>1815</v>
      </c>
      <c r="D1433" s="143" t="s">
        <v>3292</v>
      </c>
      <c r="E1433" s="150" t="s">
        <v>3293</v>
      </c>
      <c r="F1433" s="150"/>
      <c r="G1433" s="150">
        <v>20</v>
      </c>
      <c r="H1433" s="150"/>
      <c r="I1433" s="150">
        <v>20</v>
      </c>
      <c r="J1433" s="150">
        <v>0</v>
      </c>
      <c r="K1433" s="162" t="s">
        <v>684</v>
      </c>
      <c r="L1433" s="199">
        <v>500000</v>
      </c>
      <c r="M1433" s="150" t="s">
        <v>785</v>
      </c>
      <c r="N1433" s="151">
        <f t="shared" si="47"/>
        <v>816.99346405228755</v>
      </c>
      <c r="O1433" s="167"/>
      <c r="P1433" s="143"/>
      <c r="Q1433" s="143"/>
      <c r="R1433" s="143"/>
      <c r="S1433" s="143"/>
      <c r="T1433" s="143"/>
      <c r="U1433" s="143"/>
      <c r="V1433" s="143"/>
      <c r="W1433" s="143"/>
      <c r="X1433" s="143"/>
      <c r="Y1433" s="143"/>
      <c r="Z1433" s="143"/>
    </row>
    <row r="1434" spans="1:26">
      <c r="A1434" s="145" t="s">
        <v>744</v>
      </c>
      <c r="B1434" s="146" t="s">
        <v>138</v>
      </c>
      <c r="C1434" s="160" t="s">
        <v>3294</v>
      </c>
      <c r="D1434" s="184" t="s">
        <v>1031</v>
      </c>
      <c r="E1434" s="160" t="s">
        <v>3295</v>
      </c>
      <c r="F1434" s="160"/>
      <c r="G1434" s="160">
        <v>54</v>
      </c>
      <c r="H1434" s="160"/>
      <c r="I1434" s="160">
        <v>54</v>
      </c>
      <c r="J1434" s="213">
        <v>0</v>
      </c>
      <c r="K1434" s="158" t="s">
        <v>1033</v>
      </c>
      <c r="L1434" s="173">
        <v>15</v>
      </c>
      <c r="M1434" s="150" t="s">
        <v>615</v>
      </c>
      <c r="N1434" s="151">
        <f t="shared" ref="N1434:N1497" si="48">I1434*L1434</f>
        <v>810</v>
      </c>
      <c r="O1434" s="167" t="s">
        <v>723</v>
      </c>
      <c r="P1434" s="143"/>
      <c r="Q1434" s="143"/>
      <c r="R1434" s="143"/>
      <c r="S1434" s="143"/>
      <c r="T1434" s="143"/>
      <c r="U1434" s="143"/>
      <c r="V1434" s="143"/>
      <c r="W1434" s="143"/>
      <c r="X1434" s="143"/>
      <c r="Y1434" s="186">
        <f>J1434*L1434</f>
        <v>0</v>
      </c>
      <c r="Z1434" s="143"/>
    </row>
    <row r="1435" spans="1:26" ht="100.8">
      <c r="A1435" s="145" t="s">
        <v>710</v>
      </c>
      <c r="B1435" s="146" t="s">
        <v>126</v>
      </c>
      <c r="C1435" s="145" t="s">
        <v>707</v>
      </c>
      <c r="D1435" s="157" t="s">
        <v>3296</v>
      </c>
      <c r="E1435" s="145" t="s">
        <v>1062</v>
      </c>
      <c r="F1435" s="145">
        <v>2</v>
      </c>
      <c r="G1435" s="145"/>
      <c r="H1435" s="145"/>
      <c r="I1435" s="150">
        <v>2</v>
      </c>
      <c r="J1435" s="150">
        <v>0</v>
      </c>
      <c r="K1435" s="150" t="s">
        <v>845</v>
      </c>
      <c r="L1435" s="183">
        <v>400</v>
      </c>
      <c r="M1435" s="150" t="s">
        <v>615</v>
      </c>
      <c r="N1435" s="151">
        <f t="shared" si="48"/>
        <v>800</v>
      </c>
      <c r="O1435" s="152"/>
      <c r="P1435" s="143"/>
      <c r="Q1435" s="143"/>
      <c r="R1435" s="143"/>
      <c r="S1435" s="143"/>
      <c r="T1435" s="143"/>
      <c r="U1435" s="143"/>
      <c r="V1435" s="143"/>
      <c r="W1435" s="143"/>
      <c r="X1435" s="143"/>
      <c r="Y1435" s="143"/>
      <c r="Z1435" s="143"/>
    </row>
    <row r="1436" spans="1:26" ht="100.8">
      <c r="A1436" s="145" t="s">
        <v>710</v>
      </c>
      <c r="B1436" s="146" t="s">
        <v>126</v>
      </c>
      <c r="C1436" s="145" t="s">
        <v>3297</v>
      </c>
      <c r="D1436" s="157" t="s">
        <v>3298</v>
      </c>
      <c r="E1436" s="145" t="s">
        <v>1772</v>
      </c>
      <c r="F1436" s="145">
        <v>2</v>
      </c>
      <c r="G1436" s="145"/>
      <c r="H1436" s="145"/>
      <c r="I1436" s="150">
        <v>2</v>
      </c>
      <c r="J1436" s="150">
        <v>0</v>
      </c>
      <c r="K1436" s="150" t="s">
        <v>845</v>
      </c>
      <c r="L1436" s="183">
        <v>400</v>
      </c>
      <c r="M1436" s="150" t="s">
        <v>615</v>
      </c>
      <c r="N1436" s="151">
        <f t="shared" si="48"/>
        <v>800</v>
      </c>
      <c r="O1436" s="152"/>
      <c r="P1436" s="143"/>
      <c r="Q1436" s="143"/>
      <c r="R1436" s="143"/>
      <c r="S1436" s="143"/>
      <c r="T1436" s="143"/>
      <c r="U1436" s="143"/>
      <c r="V1436" s="143"/>
      <c r="W1436" s="143"/>
      <c r="X1436" s="143"/>
      <c r="Y1436" s="143"/>
      <c r="Z1436" s="143"/>
    </row>
    <row r="1437" spans="1:26" ht="100.8">
      <c r="A1437" s="145" t="s">
        <v>710</v>
      </c>
      <c r="B1437" s="146" t="s">
        <v>126</v>
      </c>
      <c r="C1437" s="145" t="s">
        <v>707</v>
      </c>
      <c r="D1437" s="157" t="s">
        <v>3299</v>
      </c>
      <c r="E1437" s="145" t="s">
        <v>1772</v>
      </c>
      <c r="F1437" s="145">
        <v>2</v>
      </c>
      <c r="G1437" s="145"/>
      <c r="H1437" s="145"/>
      <c r="I1437" s="150">
        <v>2</v>
      </c>
      <c r="J1437" s="150">
        <v>0</v>
      </c>
      <c r="K1437" s="150" t="s">
        <v>845</v>
      </c>
      <c r="L1437" s="183">
        <v>400</v>
      </c>
      <c r="M1437" s="150" t="s">
        <v>615</v>
      </c>
      <c r="N1437" s="151">
        <f t="shared" si="48"/>
        <v>800</v>
      </c>
      <c r="O1437" s="152"/>
      <c r="P1437" s="143"/>
      <c r="Q1437" s="143"/>
      <c r="R1437" s="143"/>
      <c r="S1437" s="143"/>
      <c r="T1437" s="143"/>
      <c r="U1437" s="143"/>
      <c r="V1437" s="143"/>
      <c r="W1437" s="143"/>
      <c r="X1437" s="143"/>
      <c r="Y1437" s="143"/>
      <c r="Z1437" s="143"/>
    </row>
    <row r="1438" spans="1:26" ht="57.6">
      <c r="A1438" s="145" t="s">
        <v>700</v>
      </c>
      <c r="B1438" s="146" t="s">
        <v>124</v>
      </c>
      <c r="C1438" s="145" t="s">
        <v>3300</v>
      </c>
      <c r="D1438" s="157" t="s">
        <v>3301</v>
      </c>
      <c r="E1438" s="145" t="s">
        <v>3302</v>
      </c>
      <c r="F1438" s="145">
        <v>1</v>
      </c>
      <c r="G1438" s="145"/>
      <c r="H1438" s="145"/>
      <c r="I1438" s="150">
        <v>1</v>
      </c>
      <c r="J1438" s="150">
        <v>0</v>
      </c>
      <c r="K1438" s="158" t="s">
        <v>684</v>
      </c>
      <c r="L1438" s="151">
        <v>800</v>
      </c>
      <c r="M1438" s="150" t="s">
        <v>615</v>
      </c>
      <c r="N1438" s="151">
        <f t="shared" si="48"/>
        <v>800</v>
      </c>
      <c r="O1438" s="152"/>
      <c r="P1438" s="143"/>
      <c r="Q1438" s="143"/>
      <c r="R1438" s="143"/>
      <c r="S1438" s="143"/>
      <c r="T1438" s="143"/>
      <c r="U1438" s="143"/>
      <c r="V1438" s="143"/>
      <c r="W1438" s="143"/>
      <c r="X1438" s="143"/>
      <c r="Y1438" s="143"/>
      <c r="Z1438" s="143"/>
    </row>
    <row r="1439" spans="1:26" ht="57.6">
      <c r="A1439" s="145" t="s">
        <v>700</v>
      </c>
      <c r="B1439" s="146" t="s">
        <v>124</v>
      </c>
      <c r="C1439" s="145" t="s">
        <v>3303</v>
      </c>
      <c r="D1439" s="157" t="s">
        <v>3304</v>
      </c>
      <c r="E1439" s="145" t="s">
        <v>3305</v>
      </c>
      <c r="F1439" s="145">
        <v>1</v>
      </c>
      <c r="G1439" s="145"/>
      <c r="H1439" s="145"/>
      <c r="I1439" s="150">
        <v>1</v>
      </c>
      <c r="J1439" s="150">
        <v>0</v>
      </c>
      <c r="K1439" s="158" t="s">
        <v>684</v>
      </c>
      <c r="L1439" s="151">
        <v>800</v>
      </c>
      <c r="M1439" s="150" t="s">
        <v>615</v>
      </c>
      <c r="N1439" s="151">
        <f t="shared" si="48"/>
        <v>800</v>
      </c>
      <c r="O1439" s="152"/>
      <c r="P1439" s="143"/>
      <c r="Q1439" s="143"/>
      <c r="R1439" s="143"/>
      <c r="S1439" s="143"/>
      <c r="T1439" s="143"/>
      <c r="U1439" s="143"/>
      <c r="V1439" s="143"/>
      <c r="W1439" s="143"/>
      <c r="X1439" s="143"/>
      <c r="Y1439" s="143"/>
      <c r="Z1439" s="143"/>
    </row>
    <row r="1440" spans="1:26">
      <c r="A1440" s="145" t="s">
        <v>832</v>
      </c>
      <c r="B1440" s="146" t="s">
        <v>128</v>
      </c>
      <c r="C1440" s="150" t="s">
        <v>833</v>
      </c>
      <c r="D1440" s="166" t="s">
        <v>2927</v>
      </c>
      <c r="E1440" s="160" t="s">
        <v>3306</v>
      </c>
      <c r="F1440" s="160"/>
      <c r="G1440" s="160">
        <v>1</v>
      </c>
      <c r="H1440" s="160"/>
      <c r="I1440" s="190">
        <v>1</v>
      </c>
      <c r="J1440" s="145">
        <v>0</v>
      </c>
      <c r="K1440" s="158" t="s">
        <v>684</v>
      </c>
      <c r="L1440" s="151">
        <v>800</v>
      </c>
      <c r="M1440" s="150" t="s">
        <v>615</v>
      </c>
      <c r="N1440" s="151">
        <f t="shared" si="48"/>
        <v>800</v>
      </c>
      <c r="O1440" s="167" t="s">
        <v>723</v>
      </c>
      <c r="P1440" s="143"/>
      <c r="Q1440" s="143"/>
      <c r="R1440" s="143"/>
      <c r="S1440" s="143"/>
      <c r="T1440" s="143"/>
      <c r="U1440" s="143"/>
      <c r="V1440" s="143"/>
      <c r="W1440" s="143"/>
      <c r="X1440" s="143"/>
      <c r="Y1440" s="143"/>
      <c r="Z1440" s="143"/>
    </row>
    <row r="1441" spans="1:26">
      <c r="A1441" s="145" t="s">
        <v>832</v>
      </c>
      <c r="B1441" s="146" t="s">
        <v>128</v>
      </c>
      <c r="C1441" s="150" t="s">
        <v>833</v>
      </c>
      <c r="D1441" s="166" t="s">
        <v>1651</v>
      </c>
      <c r="E1441" s="160" t="s">
        <v>3307</v>
      </c>
      <c r="F1441" s="160"/>
      <c r="G1441" s="160">
        <v>1</v>
      </c>
      <c r="H1441" s="160"/>
      <c r="I1441" s="189">
        <v>1</v>
      </c>
      <c r="J1441" s="145">
        <v>0</v>
      </c>
      <c r="K1441" s="158" t="s">
        <v>684</v>
      </c>
      <c r="L1441" s="151">
        <v>800</v>
      </c>
      <c r="M1441" s="150" t="s">
        <v>615</v>
      </c>
      <c r="N1441" s="151">
        <f t="shared" si="48"/>
        <v>800</v>
      </c>
      <c r="O1441" s="167" t="s">
        <v>723</v>
      </c>
      <c r="P1441" s="143"/>
      <c r="Q1441" s="143"/>
      <c r="R1441" s="143"/>
      <c r="S1441" s="143"/>
      <c r="T1441" s="143"/>
      <c r="U1441" s="143"/>
      <c r="V1441" s="143"/>
      <c r="W1441" s="143"/>
      <c r="X1441" s="143"/>
      <c r="Y1441" s="143"/>
      <c r="Z1441" s="143"/>
    </row>
    <row r="1442" spans="1:26">
      <c r="A1442" s="145" t="s">
        <v>832</v>
      </c>
      <c r="B1442" s="146" t="s">
        <v>128</v>
      </c>
      <c r="C1442" s="150" t="s">
        <v>833</v>
      </c>
      <c r="D1442" s="215" t="s">
        <v>1651</v>
      </c>
      <c r="E1442" s="216" t="s">
        <v>3308</v>
      </c>
      <c r="F1442" s="216"/>
      <c r="G1442" s="216">
        <v>1</v>
      </c>
      <c r="H1442" s="216"/>
      <c r="I1442" s="216">
        <v>1</v>
      </c>
      <c r="J1442" s="145">
        <v>0</v>
      </c>
      <c r="K1442" s="158" t="s">
        <v>684</v>
      </c>
      <c r="L1442" s="151">
        <v>800</v>
      </c>
      <c r="M1442" s="150" t="s">
        <v>615</v>
      </c>
      <c r="N1442" s="151">
        <f t="shared" si="48"/>
        <v>800</v>
      </c>
      <c r="O1442" s="167" t="s">
        <v>723</v>
      </c>
      <c r="P1442" s="143"/>
      <c r="Q1442" s="143"/>
      <c r="R1442" s="143"/>
      <c r="S1442" s="143"/>
      <c r="T1442" s="143"/>
      <c r="U1442" s="143"/>
      <c r="V1442" s="143"/>
      <c r="W1442" s="143"/>
      <c r="X1442" s="143"/>
      <c r="Y1442" s="143"/>
      <c r="Z1442" s="143"/>
    </row>
    <row r="1443" spans="1:26">
      <c r="A1443" s="145" t="s">
        <v>832</v>
      </c>
      <c r="B1443" s="146" t="s">
        <v>128</v>
      </c>
      <c r="C1443" s="150" t="s">
        <v>833</v>
      </c>
      <c r="D1443" s="215" t="s">
        <v>1651</v>
      </c>
      <c r="E1443" s="216" t="s">
        <v>3309</v>
      </c>
      <c r="F1443" s="216"/>
      <c r="G1443" s="216">
        <v>1</v>
      </c>
      <c r="H1443" s="216"/>
      <c r="I1443" s="216">
        <v>1</v>
      </c>
      <c r="J1443" s="145">
        <v>0</v>
      </c>
      <c r="K1443" s="158" t="s">
        <v>684</v>
      </c>
      <c r="L1443" s="151">
        <v>800</v>
      </c>
      <c r="M1443" s="150" t="s">
        <v>615</v>
      </c>
      <c r="N1443" s="151">
        <f t="shared" si="48"/>
        <v>800</v>
      </c>
      <c r="O1443" s="167" t="s">
        <v>723</v>
      </c>
      <c r="P1443" s="143"/>
      <c r="Q1443" s="143"/>
      <c r="R1443" s="143"/>
      <c r="S1443" s="143"/>
      <c r="T1443" s="143"/>
      <c r="U1443" s="143"/>
      <c r="V1443" s="143"/>
      <c r="W1443" s="143"/>
      <c r="X1443" s="143"/>
      <c r="Y1443" s="143"/>
      <c r="Z1443" s="143"/>
    </row>
    <row r="1444" spans="1:26" ht="28.8">
      <c r="A1444" s="145" t="s">
        <v>832</v>
      </c>
      <c r="B1444" s="146" t="s">
        <v>128</v>
      </c>
      <c r="C1444" s="150" t="s">
        <v>833</v>
      </c>
      <c r="D1444" s="166" t="s">
        <v>3310</v>
      </c>
      <c r="E1444" s="160" t="s">
        <v>3311</v>
      </c>
      <c r="F1444" s="160"/>
      <c r="G1444" s="160">
        <v>1</v>
      </c>
      <c r="H1444" s="160"/>
      <c r="I1444" s="190">
        <v>1</v>
      </c>
      <c r="J1444" s="145">
        <v>0</v>
      </c>
      <c r="K1444" s="158" t="s">
        <v>684</v>
      </c>
      <c r="L1444" s="151">
        <v>800</v>
      </c>
      <c r="M1444" s="150" t="s">
        <v>615</v>
      </c>
      <c r="N1444" s="151">
        <f t="shared" si="48"/>
        <v>800</v>
      </c>
      <c r="O1444" s="167" t="s">
        <v>723</v>
      </c>
      <c r="P1444" s="143"/>
      <c r="Q1444" s="143"/>
      <c r="R1444" s="143"/>
      <c r="S1444" s="143"/>
      <c r="T1444" s="143"/>
      <c r="U1444" s="143"/>
      <c r="V1444" s="143"/>
      <c r="W1444" s="143"/>
      <c r="X1444" s="143"/>
      <c r="Y1444" s="143"/>
      <c r="Z1444" s="143"/>
    </row>
    <row r="1445" spans="1:26">
      <c r="A1445" s="145" t="s">
        <v>832</v>
      </c>
      <c r="B1445" s="146" t="s">
        <v>128</v>
      </c>
      <c r="C1445" s="150" t="s">
        <v>833</v>
      </c>
      <c r="D1445" s="166" t="s">
        <v>3312</v>
      </c>
      <c r="E1445" s="160" t="s">
        <v>3313</v>
      </c>
      <c r="F1445" s="160"/>
      <c r="G1445" s="160">
        <v>1</v>
      </c>
      <c r="H1445" s="160"/>
      <c r="I1445" s="149">
        <v>1</v>
      </c>
      <c r="J1445" s="145">
        <v>0</v>
      </c>
      <c r="K1445" s="158" t="s">
        <v>684</v>
      </c>
      <c r="L1445" s="151">
        <v>800</v>
      </c>
      <c r="M1445" s="150" t="s">
        <v>615</v>
      </c>
      <c r="N1445" s="151">
        <f t="shared" si="48"/>
        <v>800</v>
      </c>
      <c r="O1445" s="167" t="s">
        <v>723</v>
      </c>
      <c r="P1445" s="143"/>
      <c r="Q1445" s="143"/>
      <c r="R1445" s="143"/>
      <c r="S1445" s="143"/>
      <c r="T1445" s="143"/>
      <c r="U1445" s="143"/>
      <c r="V1445" s="143"/>
      <c r="W1445" s="143"/>
      <c r="X1445" s="143"/>
      <c r="Y1445" s="143"/>
      <c r="Z1445" s="143"/>
    </row>
    <row r="1446" spans="1:26">
      <c r="A1446" s="145" t="s">
        <v>832</v>
      </c>
      <c r="B1446" s="146" t="s">
        <v>128</v>
      </c>
      <c r="C1446" s="150" t="s">
        <v>833</v>
      </c>
      <c r="D1446" s="166" t="s">
        <v>2385</v>
      </c>
      <c r="E1446" s="160" t="s">
        <v>3314</v>
      </c>
      <c r="F1446" s="160"/>
      <c r="G1446" s="160">
        <v>1</v>
      </c>
      <c r="H1446" s="160"/>
      <c r="I1446" s="149">
        <v>1</v>
      </c>
      <c r="J1446" s="145">
        <v>0</v>
      </c>
      <c r="K1446" s="158" t="s">
        <v>684</v>
      </c>
      <c r="L1446" s="151">
        <v>800</v>
      </c>
      <c r="M1446" s="150" t="s">
        <v>615</v>
      </c>
      <c r="N1446" s="151">
        <f t="shared" si="48"/>
        <v>800</v>
      </c>
      <c r="O1446" s="167" t="s">
        <v>723</v>
      </c>
      <c r="P1446" s="143"/>
      <c r="Q1446" s="143"/>
      <c r="R1446" s="143"/>
      <c r="S1446" s="143"/>
      <c r="T1446" s="143"/>
      <c r="U1446" s="143"/>
      <c r="V1446" s="143"/>
      <c r="W1446" s="143"/>
      <c r="X1446" s="143"/>
      <c r="Y1446" s="143"/>
      <c r="Z1446" s="143"/>
    </row>
    <row r="1447" spans="1:26" ht="28.8">
      <c r="A1447" s="145" t="s">
        <v>832</v>
      </c>
      <c r="B1447" s="146" t="s">
        <v>128</v>
      </c>
      <c r="C1447" s="150" t="s">
        <v>833</v>
      </c>
      <c r="D1447" s="166" t="s">
        <v>3315</v>
      </c>
      <c r="E1447" s="160" t="s">
        <v>3316</v>
      </c>
      <c r="F1447" s="160"/>
      <c r="G1447" s="160">
        <v>1</v>
      </c>
      <c r="H1447" s="160"/>
      <c r="I1447" s="149">
        <v>1</v>
      </c>
      <c r="J1447" s="145">
        <v>0</v>
      </c>
      <c r="K1447" s="158" t="s">
        <v>684</v>
      </c>
      <c r="L1447" s="151">
        <v>800</v>
      </c>
      <c r="M1447" s="150" t="s">
        <v>615</v>
      </c>
      <c r="N1447" s="151">
        <f t="shared" si="48"/>
        <v>800</v>
      </c>
      <c r="O1447" s="167" t="s">
        <v>723</v>
      </c>
      <c r="P1447" s="143"/>
      <c r="Q1447" s="143"/>
      <c r="R1447" s="143"/>
      <c r="S1447" s="143"/>
      <c r="T1447" s="143"/>
      <c r="U1447" s="143"/>
      <c r="V1447" s="143"/>
      <c r="W1447" s="143"/>
      <c r="X1447" s="143"/>
      <c r="Y1447" s="143"/>
      <c r="Z1447" s="143"/>
    </row>
    <row r="1448" spans="1:26">
      <c r="A1448" s="145" t="s">
        <v>832</v>
      </c>
      <c r="B1448" s="146" t="s">
        <v>128</v>
      </c>
      <c r="C1448" s="150" t="s">
        <v>833</v>
      </c>
      <c r="D1448" s="166" t="s">
        <v>3317</v>
      </c>
      <c r="E1448" s="160" t="s">
        <v>3318</v>
      </c>
      <c r="F1448" s="160"/>
      <c r="G1448" s="160">
        <v>1</v>
      </c>
      <c r="H1448" s="160"/>
      <c r="I1448" s="149">
        <v>1</v>
      </c>
      <c r="J1448" s="145">
        <v>0</v>
      </c>
      <c r="K1448" s="158" t="s">
        <v>684</v>
      </c>
      <c r="L1448" s="151">
        <v>800</v>
      </c>
      <c r="M1448" s="150" t="s">
        <v>615</v>
      </c>
      <c r="N1448" s="151">
        <f t="shared" si="48"/>
        <v>800</v>
      </c>
      <c r="O1448" s="167" t="s">
        <v>723</v>
      </c>
      <c r="P1448" s="143"/>
      <c r="Q1448" s="143"/>
      <c r="R1448" s="143"/>
      <c r="S1448" s="143"/>
      <c r="T1448" s="143"/>
      <c r="U1448" s="143"/>
      <c r="V1448" s="143"/>
      <c r="W1448" s="143"/>
      <c r="X1448" s="143"/>
      <c r="Y1448" s="143"/>
      <c r="Z1448" s="143"/>
    </row>
    <row r="1449" spans="1:26" ht="43.2">
      <c r="A1449" s="145" t="s">
        <v>744</v>
      </c>
      <c r="B1449" s="146" t="s">
        <v>138</v>
      </c>
      <c r="C1449" s="145" t="s">
        <v>3319</v>
      </c>
      <c r="D1449" s="184" t="s">
        <v>868</v>
      </c>
      <c r="E1449" s="145" t="s">
        <v>3320</v>
      </c>
      <c r="F1449" s="145"/>
      <c r="G1449" s="145">
        <v>1</v>
      </c>
      <c r="H1449" s="145"/>
      <c r="I1449" s="145">
        <v>1</v>
      </c>
      <c r="J1449" s="185">
        <v>1</v>
      </c>
      <c r="K1449" s="162" t="s">
        <v>870</v>
      </c>
      <c r="L1449" s="173">
        <v>800</v>
      </c>
      <c r="M1449" s="150" t="s">
        <v>615</v>
      </c>
      <c r="N1449" s="151">
        <f t="shared" si="48"/>
        <v>800</v>
      </c>
      <c r="O1449" s="167" t="s">
        <v>723</v>
      </c>
      <c r="P1449" s="143"/>
      <c r="Q1449" s="143"/>
      <c r="R1449" s="143"/>
      <c r="S1449" s="143"/>
      <c r="T1449" s="143"/>
      <c r="U1449" s="143"/>
      <c r="V1449" s="143"/>
      <c r="W1449" s="143"/>
      <c r="X1449" s="143"/>
      <c r="Y1449" s="186">
        <f>J1449*L1449</f>
        <v>800</v>
      </c>
      <c r="Z1449" s="143"/>
    </row>
    <row r="1450" spans="1:26" ht="43.2">
      <c r="A1450" s="145" t="s">
        <v>744</v>
      </c>
      <c r="B1450" s="146" t="s">
        <v>138</v>
      </c>
      <c r="C1450" s="145" t="s">
        <v>3321</v>
      </c>
      <c r="D1450" s="184" t="s">
        <v>868</v>
      </c>
      <c r="E1450" s="145" t="s">
        <v>3322</v>
      </c>
      <c r="F1450" s="145"/>
      <c r="G1450" s="145">
        <v>1</v>
      </c>
      <c r="H1450" s="145"/>
      <c r="I1450" s="145">
        <v>1</v>
      </c>
      <c r="J1450" s="187">
        <v>0</v>
      </c>
      <c r="K1450" s="162" t="s">
        <v>870</v>
      </c>
      <c r="L1450" s="173">
        <v>800</v>
      </c>
      <c r="M1450" s="150" t="s">
        <v>615</v>
      </c>
      <c r="N1450" s="151">
        <f t="shared" si="48"/>
        <v>800</v>
      </c>
      <c r="O1450" s="167" t="s">
        <v>723</v>
      </c>
      <c r="P1450" s="143"/>
      <c r="Q1450" s="143"/>
      <c r="R1450" s="143"/>
      <c r="S1450" s="143"/>
      <c r="T1450" s="143"/>
      <c r="U1450" s="143"/>
      <c r="V1450" s="143"/>
      <c r="W1450" s="143"/>
      <c r="X1450" s="143"/>
      <c r="Y1450" s="186">
        <f>J1450*L1450</f>
        <v>0</v>
      </c>
      <c r="Z1450" s="143"/>
    </row>
    <row r="1451" spans="1:26" ht="43.2">
      <c r="A1451" s="145" t="s">
        <v>744</v>
      </c>
      <c r="B1451" s="146" t="s">
        <v>138</v>
      </c>
      <c r="C1451" s="145" t="s">
        <v>3323</v>
      </c>
      <c r="D1451" s="184" t="s">
        <v>868</v>
      </c>
      <c r="E1451" s="145" t="s">
        <v>3324</v>
      </c>
      <c r="F1451" s="145"/>
      <c r="G1451" s="145">
        <v>1</v>
      </c>
      <c r="H1451" s="145"/>
      <c r="I1451" s="145">
        <v>1</v>
      </c>
      <c r="J1451" s="187">
        <v>0</v>
      </c>
      <c r="K1451" s="162" t="s">
        <v>870</v>
      </c>
      <c r="L1451" s="173">
        <v>800</v>
      </c>
      <c r="M1451" s="150" t="s">
        <v>615</v>
      </c>
      <c r="N1451" s="151">
        <f t="shared" si="48"/>
        <v>800</v>
      </c>
      <c r="O1451" s="167" t="s">
        <v>723</v>
      </c>
      <c r="P1451" s="143"/>
      <c r="Q1451" s="143"/>
      <c r="R1451" s="143"/>
      <c r="S1451" s="143"/>
      <c r="T1451" s="143"/>
      <c r="U1451" s="143"/>
      <c r="V1451" s="143"/>
      <c r="W1451" s="143"/>
      <c r="X1451" s="143"/>
      <c r="Y1451" s="186">
        <f>J1451*L1451</f>
        <v>0</v>
      </c>
      <c r="Z1451" s="143"/>
    </row>
    <row r="1452" spans="1:26" ht="43.2">
      <c r="A1452" s="145" t="s">
        <v>744</v>
      </c>
      <c r="B1452" s="146" t="s">
        <v>138</v>
      </c>
      <c r="C1452" s="145" t="s">
        <v>3325</v>
      </c>
      <c r="D1452" s="184" t="s">
        <v>868</v>
      </c>
      <c r="E1452" s="145" t="s">
        <v>3324</v>
      </c>
      <c r="F1452" s="145"/>
      <c r="G1452" s="145">
        <v>1</v>
      </c>
      <c r="H1452" s="145"/>
      <c r="I1452" s="145">
        <v>1</v>
      </c>
      <c r="J1452" s="187">
        <v>0</v>
      </c>
      <c r="K1452" s="162" t="s">
        <v>870</v>
      </c>
      <c r="L1452" s="173">
        <v>800</v>
      </c>
      <c r="M1452" s="150" t="s">
        <v>615</v>
      </c>
      <c r="N1452" s="151">
        <f t="shared" si="48"/>
        <v>800</v>
      </c>
      <c r="O1452" s="167" t="s">
        <v>723</v>
      </c>
      <c r="P1452" s="143"/>
      <c r="Q1452" s="143"/>
      <c r="R1452" s="143"/>
      <c r="S1452" s="143"/>
      <c r="T1452" s="143"/>
      <c r="U1452" s="143"/>
      <c r="V1452" s="143"/>
      <c r="W1452" s="143"/>
      <c r="X1452" s="143"/>
      <c r="Y1452" s="186">
        <f>J1452*L1452</f>
        <v>0</v>
      </c>
      <c r="Z1452" s="143"/>
    </row>
    <row r="1453" spans="1:26" ht="43.2">
      <c r="A1453" s="145" t="s">
        <v>744</v>
      </c>
      <c r="B1453" s="146" t="s">
        <v>138</v>
      </c>
      <c r="C1453" s="145" t="s">
        <v>3326</v>
      </c>
      <c r="D1453" s="184" t="s">
        <v>868</v>
      </c>
      <c r="E1453" s="145" t="s">
        <v>2197</v>
      </c>
      <c r="F1453" s="145"/>
      <c r="G1453" s="145">
        <v>1</v>
      </c>
      <c r="H1453" s="145"/>
      <c r="I1453" s="145">
        <v>1</v>
      </c>
      <c r="J1453" s="187">
        <v>0</v>
      </c>
      <c r="K1453" s="162" t="s">
        <v>870</v>
      </c>
      <c r="L1453" s="173">
        <v>800</v>
      </c>
      <c r="M1453" s="150" t="s">
        <v>615</v>
      </c>
      <c r="N1453" s="151">
        <f t="shared" si="48"/>
        <v>800</v>
      </c>
      <c r="O1453" s="167" t="s">
        <v>723</v>
      </c>
      <c r="P1453" s="143"/>
      <c r="Q1453" s="143"/>
      <c r="R1453" s="143"/>
      <c r="S1453" s="143"/>
      <c r="T1453" s="143"/>
      <c r="U1453" s="143"/>
      <c r="V1453" s="143"/>
      <c r="W1453" s="143"/>
      <c r="X1453" s="143"/>
      <c r="Y1453" s="186">
        <f>J1453*L1453</f>
        <v>0</v>
      </c>
      <c r="Z1453" s="143"/>
    </row>
    <row r="1454" spans="1:26" ht="28.8">
      <c r="A1454" s="145" t="s">
        <v>744</v>
      </c>
      <c r="B1454" s="146" t="s">
        <v>138</v>
      </c>
      <c r="C1454" s="150" t="s">
        <v>795</v>
      </c>
      <c r="D1454" s="192" t="s">
        <v>3327</v>
      </c>
      <c r="E1454" s="150" t="s">
        <v>3180</v>
      </c>
      <c r="F1454" s="150">
        <v>1</v>
      </c>
      <c r="G1454" s="150"/>
      <c r="H1454" s="150"/>
      <c r="I1454" s="150">
        <v>1</v>
      </c>
      <c r="J1454" s="150"/>
      <c r="K1454" s="162" t="s">
        <v>690</v>
      </c>
      <c r="L1454" s="151">
        <v>800</v>
      </c>
      <c r="M1454" s="150" t="s">
        <v>615</v>
      </c>
      <c r="N1454" s="151">
        <f t="shared" si="48"/>
        <v>800</v>
      </c>
      <c r="O1454" s="152"/>
      <c r="P1454" s="143"/>
      <c r="Q1454" s="143"/>
      <c r="R1454" s="143"/>
      <c r="S1454" s="143"/>
      <c r="T1454" s="143"/>
      <c r="U1454" s="143"/>
      <c r="V1454" s="143"/>
      <c r="W1454" s="143"/>
      <c r="X1454" s="143" t="s">
        <v>798</v>
      </c>
      <c r="Y1454" s="143"/>
      <c r="Z1454" s="143"/>
    </row>
    <row r="1455" spans="1:26" ht="28.8">
      <c r="A1455" s="145" t="s">
        <v>744</v>
      </c>
      <c r="B1455" s="146" t="s">
        <v>138</v>
      </c>
      <c r="C1455" s="150" t="s">
        <v>795</v>
      </c>
      <c r="D1455" s="192" t="s">
        <v>3328</v>
      </c>
      <c r="E1455" s="150" t="s">
        <v>3180</v>
      </c>
      <c r="F1455" s="150">
        <v>1</v>
      </c>
      <c r="G1455" s="150"/>
      <c r="H1455" s="150"/>
      <c r="I1455" s="150">
        <v>1</v>
      </c>
      <c r="J1455" s="150"/>
      <c r="K1455" s="162" t="s">
        <v>690</v>
      </c>
      <c r="L1455" s="151">
        <v>800</v>
      </c>
      <c r="M1455" s="150" t="s">
        <v>615</v>
      </c>
      <c r="N1455" s="151">
        <f t="shared" si="48"/>
        <v>800</v>
      </c>
      <c r="O1455" s="152"/>
      <c r="P1455" s="143"/>
      <c r="Q1455" s="143"/>
      <c r="R1455" s="143"/>
      <c r="S1455" s="143"/>
      <c r="T1455" s="143"/>
      <c r="U1455" s="143"/>
      <c r="V1455" s="143"/>
      <c r="W1455" s="143"/>
      <c r="X1455" s="143" t="s">
        <v>798</v>
      </c>
      <c r="Y1455" s="143"/>
      <c r="Z1455" s="143"/>
    </row>
    <row r="1456" spans="1:26" ht="28.8">
      <c r="A1456" s="145" t="s">
        <v>744</v>
      </c>
      <c r="B1456" s="146" t="s">
        <v>138</v>
      </c>
      <c r="C1456" s="150" t="s">
        <v>795</v>
      </c>
      <c r="D1456" s="192" t="s">
        <v>3329</v>
      </c>
      <c r="E1456" s="150" t="s">
        <v>3180</v>
      </c>
      <c r="F1456" s="150">
        <v>1</v>
      </c>
      <c r="G1456" s="150"/>
      <c r="H1456" s="150"/>
      <c r="I1456" s="150">
        <v>1</v>
      </c>
      <c r="J1456" s="150"/>
      <c r="K1456" s="162" t="s">
        <v>690</v>
      </c>
      <c r="L1456" s="151">
        <v>800</v>
      </c>
      <c r="M1456" s="150" t="s">
        <v>615</v>
      </c>
      <c r="N1456" s="151">
        <f t="shared" si="48"/>
        <v>800</v>
      </c>
      <c r="O1456" s="152"/>
      <c r="P1456" s="143"/>
      <c r="Q1456" s="143"/>
      <c r="R1456" s="143"/>
      <c r="S1456" s="143"/>
      <c r="T1456" s="143"/>
      <c r="U1456" s="143"/>
      <c r="V1456" s="143"/>
      <c r="W1456" s="143"/>
      <c r="X1456" s="143" t="s">
        <v>798</v>
      </c>
      <c r="Y1456" s="143"/>
      <c r="Z1456" s="143"/>
    </row>
    <row r="1457" spans="1:26" ht="28.8">
      <c r="A1457" s="145" t="s">
        <v>744</v>
      </c>
      <c r="B1457" s="146" t="s">
        <v>138</v>
      </c>
      <c r="C1457" s="150" t="s">
        <v>795</v>
      </c>
      <c r="D1457" s="192" t="s">
        <v>3330</v>
      </c>
      <c r="E1457" s="150" t="s">
        <v>3180</v>
      </c>
      <c r="F1457" s="150">
        <v>1</v>
      </c>
      <c r="G1457" s="150"/>
      <c r="H1457" s="150"/>
      <c r="I1457" s="150">
        <v>1</v>
      </c>
      <c r="J1457" s="150"/>
      <c r="K1457" s="162" t="s">
        <v>690</v>
      </c>
      <c r="L1457" s="151">
        <v>800</v>
      </c>
      <c r="M1457" s="150" t="s">
        <v>615</v>
      </c>
      <c r="N1457" s="151">
        <f t="shared" si="48"/>
        <v>800</v>
      </c>
      <c r="O1457" s="152"/>
      <c r="P1457" s="143"/>
      <c r="Q1457" s="143"/>
      <c r="R1457" s="143"/>
      <c r="S1457" s="143"/>
      <c r="T1457" s="143"/>
      <c r="U1457" s="143"/>
      <c r="V1457" s="143"/>
      <c r="W1457" s="143"/>
      <c r="X1457" s="143" t="s">
        <v>798</v>
      </c>
      <c r="Y1457" s="143"/>
      <c r="Z1457" s="143"/>
    </row>
    <row r="1458" spans="1:26" ht="28.8">
      <c r="A1458" s="145" t="s">
        <v>744</v>
      </c>
      <c r="B1458" s="146" t="s">
        <v>138</v>
      </c>
      <c r="C1458" s="150" t="s">
        <v>795</v>
      </c>
      <c r="D1458" s="192" t="s">
        <v>3331</v>
      </c>
      <c r="E1458" s="150" t="s">
        <v>3180</v>
      </c>
      <c r="F1458" s="150">
        <v>1</v>
      </c>
      <c r="G1458" s="150"/>
      <c r="H1458" s="150"/>
      <c r="I1458" s="150">
        <v>1</v>
      </c>
      <c r="J1458" s="150"/>
      <c r="K1458" s="162" t="s">
        <v>690</v>
      </c>
      <c r="L1458" s="151">
        <v>800</v>
      </c>
      <c r="M1458" s="150" t="s">
        <v>615</v>
      </c>
      <c r="N1458" s="151">
        <f t="shared" si="48"/>
        <v>800</v>
      </c>
      <c r="O1458" s="152"/>
      <c r="P1458" s="143"/>
      <c r="Q1458" s="143"/>
      <c r="R1458" s="143"/>
      <c r="S1458" s="143"/>
      <c r="T1458" s="143"/>
      <c r="U1458" s="143"/>
      <c r="V1458" s="143"/>
      <c r="W1458" s="143"/>
      <c r="X1458" s="143" t="s">
        <v>798</v>
      </c>
      <c r="Y1458" s="143"/>
      <c r="Z1458" s="143"/>
    </row>
    <row r="1459" spans="1:26" ht="28.8">
      <c r="A1459" s="145" t="s">
        <v>744</v>
      </c>
      <c r="B1459" s="146" t="s">
        <v>138</v>
      </c>
      <c r="C1459" s="150" t="s">
        <v>795</v>
      </c>
      <c r="D1459" s="192" t="s">
        <v>3332</v>
      </c>
      <c r="E1459" s="150" t="s">
        <v>3180</v>
      </c>
      <c r="F1459" s="150">
        <v>1</v>
      </c>
      <c r="G1459" s="150"/>
      <c r="H1459" s="150"/>
      <c r="I1459" s="150">
        <v>1</v>
      </c>
      <c r="J1459" s="150"/>
      <c r="K1459" s="162" t="s">
        <v>690</v>
      </c>
      <c r="L1459" s="151">
        <v>800</v>
      </c>
      <c r="M1459" s="150" t="s">
        <v>615</v>
      </c>
      <c r="N1459" s="151">
        <f t="shared" si="48"/>
        <v>800</v>
      </c>
      <c r="O1459" s="152"/>
      <c r="P1459" s="143"/>
      <c r="Q1459" s="143"/>
      <c r="R1459" s="143"/>
      <c r="S1459" s="143"/>
      <c r="T1459" s="143"/>
      <c r="U1459" s="143"/>
      <c r="V1459" s="143"/>
      <c r="W1459" s="143"/>
      <c r="X1459" s="143" t="s">
        <v>798</v>
      </c>
      <c r="Y1459" s="143"/>
      <c r="Z1459" s="143"/>
    </row>
    <row r="1460" spans="1:26" ht="28.8">
      <c r="A1460" s="145" t="s">
        <v>744</v>
      </c>
      <c r="B1460" s="146" t="s">
        <v>138</v>
      </c>
      <c r="C1460" s="150" t="s">
        <v>795</v>
      </c>
      <c r="D1460" s="192" t="s">
        <v>2895</v>
      </c>
      <c r="E1460" s="150" t="s">
        <v>3333</v>
      </c>
      <c r="F1460" s="150">
        <v>1</v>
      </c>
      <c r="G1460" s="150"/>
      <c r="H1460" s="150"/>
      <c r="I1460" s="150">
        <v>8</v>
      </c>
      <c r="J1460" s="150"/>
      <c r="K1460" s="162" t="s">
        <v>690</v>
      </c>
      <c r="L1460" s="151">
        <v>100</v>
      </c>
      <c r="M1460" s="150" t="s">
        <v>615</v>
      </c>
      <c r="N1460" s="151">
        <f t="shared" si="48"/>
        <v>800</v>
      </c>
      <c r="O1460" s="152"/>
      <c r="P1460" s="143"/>
      <c r="Q1460" s="143"/>
      <c r="R1460" s="143"/>
      <c r="S1460" s="143"/>
      <c r="T1460" s="143"/>
      <c r="U1460" s="143"/>
      <c r="V1460" s="143"/>
      <c r="W1460" s="143"/>
      <c r="X1460" s="143" t="s">
        <v>798</v>
      </c>
      <c r="Y1460" s="143"/>
      <c r="Z1460" s="143"/>
    </row>
    <row r="1461" spans="1:26" ht="28.8">
      <c r="A1461" s="145" t="s">
        <v>744</v>
      </c>
      <c r="B1461" s="146" t="s">
        <v>138</v>
      </c>
      <c r="C1461" s="150" t="s">
        <v>795</v>
      </c>
      <c r="D1461" s="192" t="s">
        <v>3334</v>
      </c>
      <c r="E1461" s="150" t="s">
        <v>2458</v>
      </c>
      <c r="F1461" s="150">
        <v>1</v>
      </c>
      <c r="G1461" s="150"/>
      <c r="H1461" s="150"/>
      <c r="I1461" s="150">
        <v>1</v>
      </c>
      <c r="J1461" s="150"/>
      <c r="K1461" s="158" t="s">
        <v>690</v>
      </c>
      <c r="L1461" s="151">
        <v>800</v>
      </c>
      <c r="M1461" s="150" t="s">
        <v>615</v>
      </c>
      <c r="N1461" s="151">
        <f t="shared" si="48"/>
        <v>800</v>
      </c>
      <c r="O1461" s="152"/>
      <c r="P1461" s="143"/>
      <c r="Q1461" s="143"/>
      <c r="R1461" s="143"/>
      <c r="S1461" s="143"/>
      <c r="T1461" s="143"/>
      <c r="U1461" s="143"/>
      <c r="V1461" s="143"/>
      <c r="W1461" s="143"/>
      <c r="X1461" s="143" t="s">
        <v>798</v>
      </c>
      <c r="Y1461" s="143"/>
      <c r="Z1461" s="143"/>
    </row>
    <row r="1462" spans="1:26" ht="28.8">
      <c r="A1462" s="145" t="s">
        <v>744</v>
      </c>
      <c r="B1462" s="146" t="s">
        <v>138</v>
      </c>
      <c r="C1462" s="150" t="s">
        <v>795</v>
      </c>
      <c r="D1462" s="192" t="s">
        <v>3335</v>
      </c>
      <c r="E1462" s="150" t="s">
        <v>2458</v>
      </c>
      <c r="F1462" s="150">
        <v>1</v>
      </c>
      <c r="G1462" s="150"/>
      <c r="H1462" s="150"/>
      <c r="I1462" s="150">
        <v>1</v>
      </c>
      <c r="J1462" s="150"/>
      <c r="K1462" s="158" t="s">
        <v>690</v>
      </c>
      <c r="L1462" s="151">
        <v>800</v>
      </c>
      <c r="M1462" s="150" t="s">
        <v>615</v>
      </c>
      <c r="N1462" s="151">
        <f t="shared" si="48"/>
        <v>800</v>
      </c>
      <c r="O1462" s="152"/>
      <c r="P1462" s="143"/>
      <c r="Q1462" s="143"/>
      <c r="R1462" s="143"/>
      <c r="S1462" s="143"/>
      <c r="T1462" s="143"/>
      <c r="U1462" s="143"/>
      <c r="V1462" s="143"/>
      <c r="W1462" s="143"/>
      <c r="X1462" s="143" t="s">
        <v>798</v>
      </c>
      <c r="Y1462" s="143"/>
      <c r="Z1462" s="143"/>
    </row>
    <row r="1463" spans="1:26" ht="28.8">
      <c r="A1463" s="145" t="s">
        <v>744</v>
      </c>
      <c r="B1463" s="146" t="s">
        <v>138</v>
      </c>
      <c r="C1463" s="150" t="s">
        <v>795</v>
      </c>
      <c r="D1463" s="192" t="s">
        <v>3336</v>
      </c>
      <c r="E1463" s="150" t="s">
        <v>2458</v>
      </c>
      <c r="F1463" s="150">
        <v>1</v>
      </c>
      <c r="G1463" s="150"/>
      <c r="H1463" s="150"/>
      <c r="I1463" s="150">
        <v>1</v>
      </c>
      <c r="J1463" s="150"/>
      <c r="K1463" s="158" t="s">
        <v>690</v>
      </c>
      <c r="L1463" s="151">
        <v>800</v>
      </c>
      <c r="M1463" s="150" t="s">
        <v>615</v>
      </c>
      <c r="N1463" s="151">
        <f t="shared" si="48"/>
        <v>800</v>
      </c>
      <c r="O1463" s="152"/>
      <c r="P1463" s="143"/>
      <c r="Q1463" s="143"/>
      <c r="R1463" s="143"/>
      <c r="S1463" s="143"/>
      <c r="T1463" s="143"/>
      <c r="U1463" s="143"/>
      <c r="V1463" s="143"/>
      <c r="W1463" s="143"/>
      <c r="X1463" s="143" t="s">
        <v>798</v>
      </c>
      <c r="Y1463" s="143"/>
      <c r="Z1463" s="143"/>
    </row>
    <row r="1464" spans="1:26" ht="72">
      <c r="A1464" s="145" t="s">
        <v>718</v>
      </c>
      <c r="B1464" s="146" t="s">
        <v>128</v>
      </c>
      <c r="C1464" s="150" t="s">
        <v>2483</v>
      </c>
      <c r="D1464" s="166" t="s">
        <v>3337</v>
      </c>
      <c r="E1464" s="150" t="s">
        <v>3338</v>
      </c>
      <c r="F1464" s="150"/>
      <c r="G1464" s="150">
        <v>1</v>
      </c>
      <c r="H1464" s="150"/>
      <c r="I1464" s="149">
        <v>1</v>
      </c>
      <c r="J1464" s="149">
        <v>1</v>
      </c>
      <c r="K1464" s="150" t="s">
        <v>722</v>
      </c>
      <c r="L1464" s="151">
        <v>800</v>
      </c>
      <c r="M1464" s="150" t="s">
        <v>615</v>
      </c>
      <c r="N1464" s="151">
        <f t="shared" si="48"/>
        <v>800</v>
      </c>
      <c r="O1464" s="167" t="s">
        <v>723</v>
      </c>
      <c r="P1464" s="143"/>
      <c r="Q1464" s="143"/>
      <c r="R1464" s="143"/>
      <c r="S1464" s="143"/>
      <c r="T1464" s="143"/>
      <c r="U1464" s="143"/>
      <c r="V1464" s="143"/>
      <c r="W1464" s="143"/>
      <c r="X1464" s="143"/>
      <c r="Y1464" s="143"/>
      <c r="Z1464" s="143"/>
    </row>
    <row r="1465" spans="1:26" ht="72">
      <c r="A1465" s="145" t="s">
        <v>725</v>
      </c>
      <c r="B1465" s="146" t="s">
        <v>128</v>
      </c>
      <c r="C1465" s="150" t="s">
        <v>3199</v>
      </c>
      <c r="D1465" s="143" t="s">
        <v>3339</v>
      </c>
      <c r="E1465" s="150" t="s">
        <v>3340</v>
      </c>
      <c r="F1465" s="150">
        <v>1</v>
      </c>
      <c r="G1465" s="150"/>
      <c r="H1465" s="150"/>
      <c r="I1465" s="150">
        <v>1</v>
      </c>
      <c r="J1465" s="150">
        <v>0</v>
      </c>
      <c r="K1465" s="162" t="s">
        <v>690</v>
      </c>
      <c r="L1465" s="151">
        <v>800</v>
      </c>
      <c r="M1465" s="150" t="s">
        <v>615</v>
      </c>
      <c r="N1465" s="151">
        <f t="shared" si="48"/>
        <v>800</v>
      </c>
      <c r="O1465" s="152"/>
      <c r="P1465" s="143"/>
      <c r="Q1465" s="143"/>
      <c r="R1465" s="143"/>
      <c r="S1465" s="143"/>
      <c r="T1465" s="143"/>
      <c r="U1465" s="143"/>
      <c r="V1465" s="143"/>
      <c r="W1465" s="143"/>
      <c r="X1465" s="143" t="s">
        <v>3202</v>
      </c>
      <c r="Y1465" s="143"/>
      <c r="Z1465" s="143"/>
    </row>
    <row r="1466" spans="1:26" ht="72">
      <c r="A1466" s="145" t="s">
        <v>725</v>
      </c>
      <c r="B1466" s="146" t="s">
        <v>128</v>
      </c>
      <c r="C1466" s="162" t="s">
        <v>3341</v>
      </c>
      <c r="D1466" s="143" t="s">
        <v>3206</v>
      </c>
      <c r="E1466" s="150" t="s">
        <v>3342</v>
      </c>
      <c r="F1466" s="150">
        <v>1</v>
      </c>
      <c r="G1466" s="150"/>
      <c r="H1466" s="150"/>
      <c r="I1466" s="150">
        <v>1</v>
      </c>
      <c r="J1466" s="150">
        <v>0</v>
      </c>
      <c r="K1466" s="162" t="s">
        <v>690</v>
      </c>
      <c r="L1466" s="151">
        <v>800</v>
      </c>
      <c r="M1466" s="150" t="s">
        <v>615</v>
      </c>
      <c r="N1466" s="151">
        <f t="shared" si="48"/>
        <v>800</v>
      </c>
      <c r="O1466" s="152"/>
      <c r="P1466" s="143"/>
      <c r="Q1466" s="143"/>
      <c r="R1466" s="143"/>
      <c r="S1466" s="143"/>
      <c r="T1466" s="143"/>
      <c r="U1466" s="143"/>
      <c r="V1466" s="143"/>
      <c r="W1466" s="143"/>
      <c r="X1466" s="143" t="s">
        <v>3202</v>
      </c>
      <c r="Y1466" s="143"/>
      <c r="Z1466" s="143"/>
    </row>
    <row r="1467" spans="1:26" ht="72">
      <c r="A1467" s="145" t="s">
        <v>725</v>
      </c>
      <c r="B1467" s="146" t="s">
        <v>128</v>
      </c>
      <c r="C1467" s="162" t="s">
        <v>3341</v>
      </c>
      <c r="D1467" s="143" t="s">
        <v>3343</v>
      </c>
      <c r="E1467" s="150" t="s">
        <v>3344</v>
      </c>
      <c r="F1467" s="150">
        <v>1</v>
      </c>
      <c r="G1467" s="150"/>
      <c r="H1467" s="150"/>
      <c r="I1467" s="150">
        <v>1</v>
      </c>
      <c r="J1467" s="150">
        <v>0</v>
      </c>
      <c r="K1467" s="162" t="s">
        <v>690</v>
      </c>
      <c r="L1467" s="151">
        <v>800</v>
      </c>
      <c r="M1467" s="150" t="s">
        <v>615</v>
      </c>
      <c r="N1467" s="151">
        <f t="shared" si="48"/>
        <v>800</v>
      </c>
      <c r="O1467" s="152"/>
      <c r="P1467" s="143"/>
      <c r="Q1467" s="143"/>
      <c r="R1467" s="143"/>
      <c r="S1467" s="143"/>
      <c r="T1467" s="143"/>
      <c r="U1467" s="143"/>
      <c r="V1467" s="143"/>
      <c r="W1467" s="143"/>
      <c r="X1467" s="143" t="s">
        <v>3202</v>
      </c>
      <c r="Y1467" s="143"/>
      <c r="Z1467" s="143"/>
    </row>
    <row r="1468" spans="1:26" ht="72">
      <c r="A1468" s="145" t="s">
        <v>725</v>
      </c>
      <c r="B1468" s="146" t="s">
        <v>128</v>
      </c>
      <c r="C1468" s="162" t="s">
        <v>3205</v>
      </c>
      <c r="D1468" s="143" t="s">
        <v>3200</v>
      </c>
      <c r="E1468" s="150" t="s">
        <v>3345</v>
      </c>
      <c r="F1468" s="150">
        <v>1</v>
      </c>
      <c r="G1468" s="150"/>
      <c r="H1468" s="150"/>
      <c r="I1468" s="150">
        <v>1</v>
      </c>
      <c r="J1468" s="150">
        <v>0</v>
      </c>
      <c r="K1468" s="162" t="s">
        <v>690</v>
      </c>
      <c r="L1468" s="151">
        <v>800</v>
      </c>
      <c r="M1468" s="150" t="s">
        <v>615</v>
      </c>
      <c r="N1468" s="151">
        <f t="shared" si="48"/>
        <v>800</v>
      </c>
      <c r="O1468" s="152"/>
      <c r="P1468" s="143"/>
      <c r="Q1468" s="143"/>
      <c r="R1468" s="143"/>
      <c r="S1468" s="143"/>
      <c r="T1468" s="143"/>
      <c r="U1468" s="143"/>
      <c r="V1468" s="143"/>
      <c r="W1468" s="143"/>
      <c r="X1468" s="143" t="s">
        <v>3202</v>
      </c>
      <c r="Y1468" s="143"/>
      <c r="Z1468" s="143"/>
    </row>
    <row r="1469" spans="1:26" ht="28.8">
      <c r="A1469" s="145" t="s">
        <v>725</v>
      </c>
      <c r="B1469" s="146" t="s">
        <v>128</v>
      </c>
      <c r="C1469" s="150"/>
      <c r="D1469" s="143" t="s">
        <v>3346</v>
      </c>
      <c r="E1469" s="162" t="s">
        <v>3347</v>
      </c>
      <c r="F1469" s="162">
        <v>1</v>
      </c>
      <c r="G1469" s="162"/>
      <c r="H1469" s="162"/>
      <c r="I1469" s="150">
        <v>1</v>
      </c>
      <c r="J1469" s="150">
        <v>0</v>
      </c>
      <c r="K1469" s="150" t="s">
        <v>684</v>
      </c>
      <c r="L1469" s="151">
        <v>800</v>
      </c>
      <c r="M1469" s="150" t="s">
        <v>615</v>
      </c>
      <c r="N1469" s="151">
        <f t="shared" si="48"/>
        <v>800</v>
      </c>
      <c r="O1469" s="152"/>
      <c r="P1469" s="143"/>
      <c r="Q1469" s="143"/>
      <c r="R1469" s="143"/>
      <c r="S1469" s="143"/>
      <c r="T1469" s="143"/>
      <c r="U1469" s="143"/>
      <c r="V1469" s="143"/>
      <c r="W1469" s="143"/>
      <c r="X1469" s="143" t="s">
        <v>1021</v>
      </c>
      <c r="Y1469" s="143"/>
      <c r="Z1469" s="143"/>
    </row>
    <row r="1470" spans="1:26" ht="28.8">
      <c r="A1470" s="145" t="s">
        <v>981</v>
      </c>
      <c r="B1470" s="146" t="s">
        <v>158</v>
      </c>
      <c r="C1470" s="150" t="s">
        <v>982</v>
      </c>
      <c r="D1470" s="165" t="s">
        <v>3108</v>
      </c>
      <c r="E1470" s="150" t="s">
        <v>3348</v>
      </c>
      <c r="F1470" s="150"/>
      <c r="G1470" s="150"/>
      <c r="H1470" s="150">
        <v>50</v>
      </c>
      <c r="I1470" s="150">
        <v>50</v>
      </c>
      <c r="J1470" s="150">
        <v>0</v>
      </c>
      <c r="K1470" s="158" t="s">
        <v>684</v>
      </c>
      <c r="L1470" s="151">
        <v>16</v>
      </c>
      <c r="M1470" s="150" t="s">
        <v>615</v>
      </c>
      <c r="N1470" s="151">
        <f t="shared" si="48"/>
        <v>800</v>
      </c>
      <c r="O1470" s="152"/>
      <c r="P1470" s="143"/>
      <c r="Q1470" s="143"/>
      <c r="R1470" s="143"/>
      <c r="S1470" s="143"/>
      <c r="T1470" s="143"/>
      <c r="U1470" s="143"/>
      <c r="V1470" s="143"/>
      <c r="W1470" s="143"/>
      <c r="X1470" s="143"/>
      <c r="Y1470" s="143"/>
      <c r="Z1470" s="143"/>
    </row>
    <row r="1471" spans="1:26" ht="28.8">
      <c r="A1471" s="145" t="s">
        <v>981</v>
      </c>
      <c r="B1471" s="146" t="s">
        <v>158</v>
      </c>
      <c r="C1471" s="150" t="s">
        <v>982</v>
      </c>
      <c r="D1471" s="165" t="s">
        <v>3349</v>
      </c>
      <c r="E1471" s="150" t="s">
        <v>3350</v>
      </c>
      <c r="F1471" s="150"/>
      <c r="G1471" s="150"/>
      <c r="H1471" s="150">
        <v>8</v>
      </c>
      <c r="I1471" s="150">
        <v>8</v>
      </c>
      <c r="J1471" s="150">
        <v>0</v>
      </c>
      <c r="K1471" s="158" t="s">
        <v>729</v>
      </c>
      <c r="L1471" s="151">
        <v>100</v>
      </c>
      <c r="M1471" s="150" t="s">
        <v>615</v>
      </c>
      <c r="N1471" s="151">
        <f t="shared" si="48"/>
        <v>800</v>
      </c>
      <c r="O1471" s="152"/>
      <c r="P1471" s="143"/>
      <c r="Q1471" s="143"/>
      <c r="R1471" s="143"/>
      <c r="S1471" s="143"/>
      <c r="T1471" s="143"/>
      <c r="U1471" s="143"/>
      <c r="V1471" s="143"/>
      <c r="W1471" s="143"/>
      <c r="X1471" s="143"/>
      <c r="Y1471" s="143"/>
      <c r="Z1471" s="143"/>
    </row>
    <row r="1472" spans="1:26">
      <c r="A1472" s="145" t="s">
        <v>2937</v>
      </c>
      <c r="B1472" s="146" t="s">
        <v>138</v>
      </c>
      <c r="C1472" s="147"/>
      <c r="D1472" s="148" t="s">
        <v>3351</v>
      </c>
      <c r="E1472" s="147" t="s">
        <v>2242</v>
      </c>
      <c r="F1472" s="221">
        <v>8</v>
      </c>
      <c r="G1472" s="147"/>
      <c r="H1472" s="147"/>
      <c r="I1472" s="221">
        <v>8</v>
      </c>
      <c r="J1472" s="221"/>
      <c r="K1472" s="150" t="s">
        <v>845</v>
      </c>
      <c r="L1472" s="151">
        <v>100</v>
      </c>
      <c r="M1472" s="150" t="s">
        <v>615</v>
      </c>
      <c r="N1472" s="151">
        <f t="shared" si="48"/>
        <v>800</v>
      </c>
      <c r="O1472" s="152"/>
      <c r="P1472" s="143"/>
      <c r="Q1472" s="143"/>
      <c r="R1472" s="143"/>
      <c r="S1472" s="143"/>
      <c r="T1472" s="143"/>
      <c r="U1472" s="143"/>
      <c r="V1472" s="143"/>
      <c r="W1472" s="143"/>
      <c r="X1472" s="150"/>
      <c r="Y1472" s="143"/>
      <c r="Z1472" s="143"/>
    </row>
    <row r="1473" spans="1:26">
      <c r="A1473" s="145" t="s">
        <v>2937</v>
      </c>
      <c r="B1473" s="146" t="s">
        <v>138</v>
      </c>
      <c r="C1473" s="147"/>
      <c r="D1473" s="148" t="s">
        <v>3351</v>
      </c>
      <c r="E1473" s="147" t="s">
        <v>2242</v>
      </c>
      <c r="F1473" s="221">
        <v>8</v>
      </c>
      <c r="G1473" s="147"/>
      <c r="H1473" s="147"/>
      <c r="I1473" s="221">
        <v>8</v>
      </c>
      <c r="J1473" s="221"/>
      <c r="K1473" s="150" t="s">
        <v>845</v>
      </c>
      <c r="L1473" s="151">
        <v>100</v>
      </c>
      <c r="M1473" s="150" t="s">
        <v>615</v>
      </c>
      <c r="N1473" s="151">
        <f t="shared" si="48"/>
        <v>800</v>
      </c>
      <c r="O1473" s="152"/>
      <c r="P1473" s="143"/>
      <c r="Q1473" s="143"/>
      <c r="R1473" s="143"/>
      <c r="S1473" s="143"/>
      <c r="T1473" s="143"/>
      <c r="U1473" s="143"/>
      <c r="V1473" s="143"/>
      <c r="W1473" s="143"/>
      <c r="X1473" s="150"/>
      <c r="Y1473" s="143"/>
      <c r="Z1473" s="143"/>
    </row>
    <row r="1474" spans="1:26">
      <c r="A1474" s="145" t="s">
        <v>2937</v>
      </c>
      <c r="B1474" s="146" t="s">
        <v>138</v>
      </c>
      <c r="C1474" s="147"/>
      <c r="D1474" s="148" t="s">
        <v>3351</v>
      </c>
      <c r="E1474" s="147" t="s">
        <v>2242</v>
      </c>
      <c r="F1474" s="221">
        <v>8</v>
      </c>
      <c r="G1474" s="147"/>
      <c r="H1474" s="147"/>
      <c r="I1474" s="221">
        <v>8</v>
      </c>
      <c r="J1474" s="221"/>
      <c r="K1474" s="150" t="s">
        <v>845</v>
      </c>
      <c r="L1474" s="151">
        <v>100</v>
      </c>
      <c r="M1474" s="150" t="s">
        <v>615</v>
      </c>
      <c r="N1474" s="151">
        <f t="shared" si="48"/>
        <v>800</v>
      </c>
      <c r="O1474" s="152"/>
      <c r="P1474" s="143"/>
      <c r="Q1474" s="143"/>
      <c r="R1474" s="143"/>
      <c r="S1474" s="143"/>
      <c r="T1474" s="143"/>
      <c r="U1474" s="143"/>
      <c r="V1474" s="143"/>
      <c r="W1474" s="143"/>
      <c r="X1474" s="150"/>
      <c r="Y1474" s="143"/>
      <c r="Z1474" s="143"/>
    </row>
    <row r="1475" spans="1:26">
      <c r="A1475" s="145" t="s">
        <v>2937</v>
      </c>
      <c r="B1475" s="146" t="s">
        <v>138</v>
      </c>
      <c r="C1475" s="147"/>
      <c r="D1475" s="148" t="s">
        <v>3351</v>
      </c>
      <c r="E1475" s="147" t="s">
        <v>2242</v>
      </c>
      <c r="F1475" s="221">
        <v>8</v>
      </c>
      <c r="G1475" s="147"/>
      <c r="H1475" s="147"/>
      <c r="I1475" s="221">
        <v>8</v>
      </c>
      <c r="J1475" s="221"/>
      <c r="K1475" s="150" t="s">
        <v>845</v>
      </c>
      <c r="L1475" s="151">
        <v>100</v>
      </c>
      <c r="M1475" s="150" t="s">
        <v>615</v>
      </c>
      <c r="N1475" s="151">
        <f t="shared" si="48"/>
        <v>800</v>
      </c>
      <c r="O1475" s="152"/>
      <c r="P1475" s="143"/>
      <c r="Q1475" s="143"/>
      <c r="R1475" s="143"/>
      <c r="S1475" s="143"/>
      <c r="T1475" s="143"/>
      <c r="U1475" s="143"/>
      <c r="V1475" s="143"/>
      <c r="W1475" s="143"/>
      <c r="X1475" s="150"/>
      <c r="Y1475" s="143"/>
      <c r="Z1475" s="143"/>
    </row>
    <row r="1476" spans="1:26">
      <c r="A1476" s="145" t="s">
        <v>2937</v>
      </c>
      <c r="B1476" s="146" t="s">
        <v>138</v>
      </c>
      <c r="C1476" s="147"/>
      <c r="D1476" s="148" t="s">
        <v>3352</v>
      </c>
      <c r="E1476" s="147" t="s">
        <v>2239</v>
      </c>
      <c r="F1476" s="147">
        <v>8</v>
      </c>
      <c r="G1476" s="147"/>
      <c r="H1476" s="147"/>
      <c r="I1476" s="147">
        <v>8</v>
      </c>
      <c r="J1476" s="147"/>
      <c r="K1476" s="150" t="s">
        <v>845</v>
      </c>
      <c r="L1476" s="151">
        <v>100</v>
      </c>
      <c r="M1476" s="150" t="s">
        <v>615</v>
      </c>
      <c r="N1476" s="151">
        <f t="shared" si="48"/>
        <v>800</v>
      </c>
      <c r="O1476" s="152"/>
      <c r="P1476" s="143"/>
      <c r="Q1476" s="143"/>
      <c r="R1476" s="143"/>
      <c r="S1476" s="143"/>
      <c r="T1476" s="143"/>
      <c r="U1476" s="143"/>
      <c r="V1476" s="143"/>
      <c r="W1476" s="143"/>
      <c r="X1476" s="150"/>
      <c r="Y1476" s="143"/>
      <c r="Z1476" s="143"/>
    </row>
    <row r="1477" spans="1:26">
      <c r="A1477" s="145" t="s">
        <v>2937</v>
      </c>
      <c r="B1477" s="146" t="s">
        <v>138</v>
      </c>
      <c r="C1477" s="147"/>
      <c r="D1477" s="148" t="s">
        <v>3352</v>
      </c>
      <c r="E1477" s="147" t="s">
        <v>2239</v>
      </c>
      <c r="F1477" s="147">
        <v>8</v>
      </c>
      <c r="G1477" s="147"/>
      <c r="H1477" s="147"/>
      <c r="I1477" s="147">
        <v>8</v>
      </c>
      <c r="J1477" s="147"/>
      <c r="K1477" s="150" t="s">
        <v>845</v>
      </c>
      <c r="L1477" s="151">
        <v>100</v>
      </c>
      <c r="M1477" s="150" t="s">
        <v>615</v>
      </c>
      <c r="N1477" s="151">
        <f t="shared" si="48"/>
        <v>800</v>
      </c>
      <c r="O1477" s="152"/>
      <c r="P1477" s="143"/>
      <c r="Q1477" s="143"/>
      <c r="R1477" s="143"/>
      <c r="S1477" s="143"/>
      <c r="T1477" s="143"/>
      <c r="U1477" s="143"/>
      <c r="V1477" s="143"/>
      <c r="W1477" s="143"/>
      <c r="X1477" s="150"/>
      <c r="Y1477" s="143"/>
      <c r="Z1477" s="143"/>
    </row>
    <row r="1478" spans="1:26">
      <c r="A1478" s="145" t="s">
        <v>2937</v>
      </c>
      <c r="B1478" s="146" t="s">
        <v>138</v>
      </c>
      <c r="C1478" s="147"/>
      <c r="D1478" s="148" t="s">
        <v>3352</v>
      </c>
      <c r="E1478" s="147" t="s">
        <v>2239</v>
      </c>
      <c r="F1478" s="147">
        <v>8</v>
      </c>
      <c r="G1478" s="147"/>
      <c r="H1478" s="147"/>
      <c r="I1478" s="147">
        <v>8</v>
      </c>
      <c r="J1478" s="147"/>
      <c r="K1478" s="150" t="s">
        <v>845</v>
      </c>
      <c r="L1478" s="151">
        <v>100</v>
      </c>
      <c r="M1478" s="150" t="s">
        <v>615</v>
      </c>
      <c r="N1478" s="151">
        <f t="shared" si="48"/>
        <v>800</v>
      </c>
      <c r="O1478" s="152"/>
      <c r="P1478" s="143"/>
      <c r="Q1478" s="143"/>
      <c r="R1478" s="143"/>
      <c r="S1478" s="143"/>
      <c r="T1478" s="143"/>
      <c r="U1478" s="143"/>
      <c r="V1478" s="143"/>
      <c r="W1478" s="143"/>
      <c r="X1478" s="150"/>
      <c r="Y1478" s="143"/>
      <c r="Z1478" s="143"/>
    </row>
    <row r="1479" spans="1:26">
      <c r="A1479" s="145" t="s">
        <v>2937</v>
      </c>
      <c r="B1479" s="146" t="s">
        <v>138</v>
      </c>
      <c r="C1479" s="147"/>
      <c r="D1479" s="148" t="s">
        <v>3352</v>
      </c>
      <c r="E1479" s="147" t="s">
        <v>3353</v>
      </c>
      <c r="F1479" s="147">
        <v>8</v>
      </c>
      <c r="G1479" s="147"/>
      <c r="H1479" s="147"/>
      <c r="I1479" s="147">
        <v>8</v>
      </c>
      <c r="J1479" s="147"/>
      <c r="K1479" s="150" t="s">
        <v>845</v>
      </c>
      <c r="L1479" s="151">
        <v>100</v>
      </c>
      <c r="M1479" s="150" t="s">
        <v>615</v>
      </c>
      <c r="N1479" s="151">
        <f t="shared" si="48"/>
        <v>800</v>
      </c>
      <c r="O1479" s="152"/>
      <c r="P1479" s="143"/>
      <c r="Q1479" s="143"/>
      <c r="R1479" s="143"/>
      <c r="S1479" s="143"/>
      <c r="T1479" s="143"/>
      <c r="U1479" s="143"/>
      <c r="V1479" s="143"/>
      <c r="W1479" s="143"/>
      <c r="X1479" s="150"/>
      <c r="Y1479" s="143"/>
      <c r="Z1479" s="143"/>
    </row>
    <row r="1480" spans="1:26">
      <c r="A1480" s="145" t="s">
        <v>2937</v>
      </c>
      <c r="B1480" s="146" t="s">
        <v>138</v>
      </c>
      <c r="C1480" s="147"/>
      <c r="D1480" s="148" t="s">
        <v>3352</v>
      </c>
      <c r="E1480" s="147" t="s">
        <v>2239</v>
      </c>
      <c r="F1480" s="147">
        <v>8</v>
      </c>
      <c r="G1480" s="147"/>
      <c r="H1480" s="147"/>
      <c r="I1480" s="147">
        <v>8</v>
      </c>
      <c r="J1480" s="147"/>
      <c r="K1480" s="150" t="s">
        <v>845</v>
      </c>
      <c r="L1480" s="151">
        <v>100</v>
      </c>
      <c r="M1480" s="150" t="s">
        <v>615</v>
      </c>
      <c r="N1480" s="151">
        <f t="shared" si="48"/>
        <v>800</v>
      </c>
      <c r="O1480" s="152"/>
      <c r="P1480" s="143"/>
      <c r="Q1480" s="143"/>
      <c r="R1480" s="143"/>
      <c r="S1480" s="143"/>
      <c r="T1480" s="143"/>
      <c r="U1480" s="143"/>
      <c r="V1480" s="143"/>
      <c r="W1480" s="143"/>
      <c r="X1480" s="150"/>
      <c r="Y1480" s="143"/>
      <c r="Z1480" s="143"/>
    </row>
    <row r="1481" spans="1:26">
      <c r="A1481" s="145" t="s">
        <v>2937</v>
      </c>
      <c r="B1481" s="146" t="s">
        <v>138</v>
      </c>
      <c r="C1481" s="147"/>
      <c r="D1481" s="148" t="s">
        <v>3352</v>
      </c>
      <c r="E1481" s="147" t="s">
        <v>2239</v>
      </c>
      <c r="F1481" s="147">
        <v>8</v>
      </c>
      <c r="G1481" s="147"/>
      <c r="H1481" s="147"/>
      <c r="I1481" s="147">
        <v>8</v>
      </c>
      <c r="J1481" s="147"/>
      <c r="K1481" s="150" t="s">
        <v>845</v>
      </c>
      <c r="L1481" s="151">
        <v>100</v>
      </c>
      <c r="M1481" s="150" t="s">
        <v>615</v>
      </c>
      <c r="N1481" s="151">
        <f t="shared" si="48"/>
        <v>800</v>
      </c>
      <c r="O1481" s="152"/>
      <c r="P1481" s="143"/>
      <c r="Q1481" s="143"/>
      <c r="R1481" s="143"/>
      <c r="S1481" s="143"/>
      <c r="T1481" s="143"/>
      <c r="U1481" s="143"/>
      <c r="V1481" s="143"/>
      <c r="W1481" s="143"/>
      <c r="X1481" s="150"/>
      <c r="Y1481" s="143"/>
      <c r="Z1481" s="143"/>
    </row>
    <row r="1482" spans="1:26">
      <c r="A1482" s="145" t="s">
        <v>2937</v>
      </c>
      <c r="B1482" s="146" t="s">
        <v>138</v>
      </c>
      <c r="C1482" s="147"/>
      <c r="D1482" s="148" t="s">
        <v>3352</v>
      </c>
      <c r="E1482" s="147" t="s">
        <v>3353</v>
      </c>
      <c r="F1482" s="147">
        <v>8</v>
      </c>
      <c r="G1482" s="147"/>
      <c r="H1482" s="147"/>
      <c r="I1482" s="147">
        <v>8</v>
      </c>
      <c r="J1482" s="147"/>
      <c r="K1482" s="150" t="s">
        <v>845</v>
      </c>
      <c r="L1482" s="151">
        <v>100</v>
      </c>
      <c r="M1482" s="150" t="s">
        <v>615</v>
      </c>
      <c r="N1482" s="151">
        <f t="shared" si="48"/>
        <v>800</v>
      </c>
      <c r="O1482" s="152"/>
      <c r="P1482" s="143"/>
      <c r="Q1482" s="143"/>
      <c r="R1482" s="143"/>
      <c r="S1482" s="143"/>
      <c r="T1482" s="143"/>
      <c r="U1482" s="143"/>
      <c r="V1482" s="143"/>
      <c r="W1482" s="143"/>
      <c r="X1482" s="150"/>
      <c r="Y1482" s="143"/>
      <c r="Z1482" s="143"/>
    </row>
    <row r="1483" spans="1:26">
      <c r="A1483" s="145" t="s">
        <v>2937</v>
      </c>
      <c r="B1483" s="146" t="s">
        <v>138</v>
      </c>
      <c r="C1483" s="147"/>
      <c r="D1483" s="148" t="s">
        <v>3352</v>
      </c>
      <c r="E1483" s="147" t="s">
        <v>2239</v>
      </c>
      <c r="F1483" s="147">
        <v>8</v>
      </c>
      <c r="G1483" s="147"/>
      <c r="H1483" s="147"/>
      <c r="I1483" s="147">
        <v>8</v>
      </c>
      <c r="J1483" s="147"/>
      <c r="K1483" s="150" t="s">
        <v>845</v>
      </c>
      <c r="L1483" s="151">
        <v>100</v>
      </c>
      <c r="M1483" s="150" t="s">
        <v>615</v>
      </c>
      <c r="N1483" s="151">
        <f t="shared" si="48"/>
        <v>800</v>
      </c>
      <c r="O1483" s="152"/>
      <c r="P1483" s="143"/>
      <c r="Q1483" s="143"/>
      <c r="R1483" s="143"/>
      <c r="S1483" s="143"/>
      <c r="T1483" s="143"/>
      <c r="U1483" s="143"/>
      <c r="V1483" s="143"/>
      <c r="W1483" s="143"/>
      <c r="X1483" s="150"/>
      <c r="Y1483" s="143"/>
      <c r="Z1483" s="143"/>
    </row>
    <row r="1484" spans="1:26">
      <c r="A1484" s="145" t="s">
        <v>2937</v>
      </c>
      <c r="B1484" s="146" t="s">
        <v>138</v>
      </c>
      <c r="C1484" s="147"/>
      <c r="D1484" s="148" t="s">
        <v>3352</v>
      </c>
      <c r="E1484" s="147" t="s">
        <v>2239</v>
      </c>
      <c r="F1484" s="147">
        <v>8</v>
      </c>
      <c r="G1484" s="147"/>
      <c r="H1484" s="147"/>
      <c r="I1484" s="147">
        <v>8</v>
      </c>
      <c r="J1484" s="147"/>
      <c r="K1484" s="150" t="s">
        <v>845</v>
      </c>
      <c r="L1484" s="151">
        <v>100</v>
      </c>
      <c r="M1484" s="150" t="s">
        <v>615</v>
      </c>
      <c r="N1484" s="151">
        <f t="shared" si="48"/>
        <v>800</v>
      </c>
      <c r="O1484" s="152"/>
      <c r="P1484" s="143"/>
      <c r="Q1484" s="143"/>
      <c r="R1484" s="143"/>
      <c r="S1484" s="143"/>
      <c r="T1484" s="143"/>
      <c r="U1484" s="143"/>
      <c r="V1484" s="143"/>
      <c r="W1484" s="143"/>
      <c r="X1484" s="150"/>
      <c r="Y1484" s="143"/>
      <c r="Z1484" s="143"/>
    </row>
    <row r="1485" spans="1:26">
      <c r="A1485" s="145" t="s">
        <v>2937</v>
      </c>
      <c r="B1485" s="146" t="s">
        <v>138</v>
      </c>
      <c r="C1485" s="147"/>
      <c r="D1485" s="148" t="s">
        <v>3352</v>
      </c>
      <c r="E1485" s="147" t="s">
        <v>2239</v>
      </c>
      <c r="F1485" s="147">
        <v>8</v>
      </c>
      <c r="G1485" s="147"/>
      <c r="H1485" s="147"/>
      <c r="I1485" s="147">
        <v>8</v>
      </c>
      <c r="J1485" s="147"/>
      <c r="K1485" s="150" t="s">
        <v>845</v>
      </c>
      <c r="L1485" s="151">
        <v>100</v>
      </c>
      <c r="M1485" s="150" t="s">
        <v>615</v>
      </c>
      <c r="N1485" s="151">
        <f t="shared" si="48"/>
        <v>800</v>
      </c>
      <c r="O1485" s="152"/>
      <c r="P1485" s="143"/>
      <c r="Q1485" s="143"/>
      <c r="R1485" s="143"/>
      <c r="S1485" s="143"/>
      <c r="T1485" s="143"/>
      <c r="U1485" s="143"/>
      <c r="V1485" s="143"/>
      <c r="W1485" s="143"/>
      <c r="X1485" s="150"/>
      <c r="Y1485" s="143"/>
      <c r="Z1485" s="143"/>
    </row>
    <row r="1486" spans="1:26">
      <c r="A1486" s="145" t="s">
        <v>2937</v>
      </c>
      <c r="B1486" s="146" t="s">
        <v>138</v>
      </c>
      <c r="C1486" s="147"/>
      <c r="D1486" s="148" t="s">
        <v>3352</v>
      </c>
      <c r="E1486" s="147" t="s">
        <v>2239</v>
      </c>
      <c r="F1486" s="147">
        <v>8</v>
      </c>
      <c r="G1486" s="147"/>
      <c r="H1486" s="147"/>
      <c r="I1486" s="147">
        <v>8</v>
      </c>
      <c r="J1486" s="147"/>
      <c r="K1486" s="150" t="s">
        <v>845</v>
      </c>
      <c r="L1486" s="151">
        <v>100</v>
      </c>
      <c r="M1486" s="150" t="s">
        <v>615</v>
      </c>
      <c r="N1486" s="151">
        <f t="shared" si="48"/>
        <v>800</v>
      </c>
      <c r="O1486" s="152"/>
      <c r="P1486" s="143"/>
      <c r="Q1486" s="143"/>
      <c r="R1486" s="143"/>
      <c r="S1486" s="143"/>
      <c r="T1486" s="143"/>
      <c r="U1486" s="143"/>
      <c r="V1486" s="143"/>
      <c r="W1486" s="143"/>
      <c r="X1486" s="150"/>
      <c r="Y1486" s="143"/>
      <c r="Z1486" s="143"/>
    </row>
    <row r="1487" spans="1:26">
      <c r="A1487" s="145" t="s">
        <v>2937</v>
      </c>
      <c r="B1487" s="146" t="s">
        <v>138</v>
      </c>
      <c r="C1487" s="147"/>
      <c r="D1487" s="148" t="s">
        <v>3352</v>
      </c>
      <c r="E1487" s="147" t="s">
        <v>2239</v>
      </c>
      <c r="F1487" s="147">
        <v>8</v>
      </c>
      <c r="G1487" s="147"/>
      <c r="H1487" s="147"/>
      <c r="I1487" s="147">
        <v>8</v>
      </c>
      <c r="J1487" s="147"/>
      <c r="K1487" s="150" t="s">
        <v>845</v>
      </c>
      <c r="L1487" s="151">
        <v>100</v>
      </c>
      <c r="M1487" s="150" t="s">
        <v>615</v>
      </c>
      <c r="N1487" s="151">
        <f t="shared" si="48"/>
        <v>800</v>
      </c>
      <c r="O1487" s="152"/>
      <c r="P1487" s="143"/>
      <c r="Q1487" s="143"/>
      <c r="R1487" s="143"/>
      <c r="S1487" s="143"/>
      <c r="T1487" s="143"/>
      <c r="U1487" s="143"/>
      <c r="V1487" s="143"/>
      <c r="W1487" s="143"/>
      <c r="X1487" s="150"/>
      <c r="Y1487" s="143"/>
      <c r="Z1487" s="143"/>
    </row>
    <row r="1488" spans="1:26">
      <c r="A1488" s="145" t="s">
        <v>2937</v>
      </c>
      <c r="B1488" s="146" t="s">
        <v>138</v>
      </c>
      <c r="C1488" s="147"/>
      <c r="D1488" s="148" t="s">
        <v>3352</v>
      </c>
      <c r="E1488" s="147" t="s">
        <v>2239</v>
      </c>
      <c r="F1488" s="147">
        <v>8</v>
      </c>
      <c r="G1488" s="147"/>
      <c r="H1488" s="147"/>
      <c r="I1488" s="147">
        <v>8</v>
      </c>
      <c r="J1488" s="147"/>
      <c r="K1488" s="150" t="s">
        <v>845</v>
      </c>
      <c r="L1488" s="151">
        <v>100</v>
      </c>
      <c r="M1488" s="150" t="s">
        <v>615</v>
      </c>
      <c r="N1488" s="151">
        <f t="shared" si="48"/>
        <v>800</v>
      </c>
      <c r="O1488" s="152"/>
      <c r="P1488" s="143"/>
      <c r="Q1488" s="143"/>
      <c r="R1488" s="143"/>
      <c r="S1488" s="143"/>
      <c r="T1488" s="143"/>
      <c r="U1488" s="143"/>
      <c r="V1488" s="143"/>
      <c r="W1488" s="143"/>
      <c r="X1488" s="150"/>
      <c r="Y1488" s="143"/>
      <c r="Z1488" s="143"/>
    </row>
    <row r="1489" spans="1:26">
      <c r="A1489" s="145" t="s">
        <v>2937</v>
      </c>
      <c r="B1489" s="146" t="s">
        <v>138</v>
      </c>
      <c r="C1489" s="147"/>
      <c r="D1489" s="148" t="s">
        <v>3352</v>
      </c>
      <c r="E1489" s="147" t="s">
        <v>2239</v>
      </c>
      <c r="F1489" s="147">
        <v>8</v>
      </c>
      <c r="G1489" s="147"/>
      <c r="H1489" s="147"/>
      <c r="I1489" s="147">
        <v>8</v>
      </c>
      <c r="J1489" s="147"/>
      <c r="K1489" s="150" t="s">
        <v>845</v>
      </c>
      <c r="L1489" s="151">
        <v>100</v>
      </c>
      <c r="M1489" s="150" t="s">
        <v>615</v>
      </c>
      <c r="N1489" s="151">
        <f t="shared" si="48"/>
        <v>800</v>
      </c>
      <c r="O1489" s="152"/>
      <c r="P1489" s="143"/>
      <c r="Q1489" s="143"/>
      <c r="R1489" s="143"/>
      <c r="S1489" s="143"/>
      <c r="T1489" s="143"/>
      <c r="U1489" s="143"/>
      <c r="V1489" s="143"/>
      <c r="W1489" s="143"/>
      <c r="X1489" s="150"/>
      <c r="Y1489" s="143"/>
      <c r="Z1489" s="143"/>
    </row>
    <row r="1490" spans="1:26">
      <c r="A1490" s="145" t="s">
        <v>2937</v>
      </c>
      <c r="B1490" s="146" t="s">
        <v>138</v>
      </c>
      <c r="C1490" s="147"/>
      <c r="D1490" s="148" t="s">
        <v>3352</v>
      </c>
      <c r="E1490" s="147" t="s">
        <v>2239</v>
      </c>
      <c r="F1490" s="147">
        <v>8</v>
      </c>
      <c r="G1490" s="147"/>
      <c r="H1490" s="147"/>
      <c r="I1490" s="147">
        <v>8</v>
      </c>
      <c r="J1490" s="147"/>
      <c r="K1490" s="150" t="s">
        <v>845</v>
      </c>
      <c r="L1490" s="151">
        <v>100</v>
      </c>
      <c r="M1490" s="150" t="s">
        <v>615</v>
      </c>
      <c r="N1490" s="151">
        <f t="shared" si="48"/>
        <v>800</v>
      </c>
      <c r="O1490" s="152"/>
      <c r="P1490" s="143"/>
      <c r="Q1490" s="143"/>
      <c r="R1490" s="143"/>
      <c r="S1490" s="143"/>
      <c r="T1490" s="143"/>
      <c r="U1490" s="143"/>
      <c r="V1490" s="143"/>
      <c r="W1490" s="143"/>
      <c r="X1490" s="150"/>
      <c r="Y1490" s="143"/>
      <c r="Z1490" s="143"/>
    </row>
    <row r="1491" spans="1:26" ht="43.2">
      <c r="A1491" s="145" t="s">
        <v>981</v>
      </c>
      <c r="B1491" s="146" t="s">
        <v>158</v>
      </c>
      <c r="C1491" s="150" t="s">
        <v>982</v>
      </c>
      <c r="D1491" s="165" t="s">
        <v>3108</v>
      </c>
      <c r="E1491" s="150" t="s">
        <v>3354</v>
      </c>
      <c r="F1491" s="150"/>
      <c r="G1491" s="150"/>
      <c r="H1491" s="150">
        <v>30</v>
      </c>
      <c r="I1491" s="150">
        <v>30</v>
      </c>
      <c r="J1491" s="150">
        <v>0</v>
      </c>
      <c r="K1491" s="158" t="s">
        <v>684</v>
      </c>
      <c r="L1491" s="151">
        <v>26</v>
      </c>
      <c r="M1491" s="150" t="s">
        <v>615</v>
      </c>
      <c r="N1491" s="151">
        <f t="shared" si="48"/>
        <v>780</v>
      </c>
      <c r="O1491" s="152"/>
      <c r="P1491" s="143"/>
      <c r="Q1491" s="143"/>
      <c r="R1491" s="143"/>
      <c r="S1491" s="143"/>
      <c r="T1491" s="143"/>
      <c r="U1491" s="143"/>
      <c r="V1491" s="143"/>
      <c r="W1491" s="143"/>
      <c r="X1491" s="143"/>
      <c r="Y1491" s="143"/>
      <c r="Z1491" s="143"/>
    </row>
    <row r="1492" spans="1:26" ht="28.8">
      <c r="A1492" s="145" t="s">
        <v>700</v>
      </c>
      <c r="B1492" s="146" t="s">
        <v>124</v>
      </c>
      <c r="C1492" s="150" t="s">
        <v>715</v>
      </c>
      <c r="D1492" s="163" t="s">
        <v>3355</v>
      </c>
      <c r="E1492" s="150"/>
      <c r="F1492" s="150">
        <v>1</v>
      </c>
      <c r="G1492" s="150"/>
      <c r="H1492" s="150"/>
      <c r="I1492" s="164">
        <v>1</v>
      </c>
      <c r="J1492" s="164"/>
      <c r="K1492" s="165" t="s">
        <v>690</v>
      </c>
      <c r="L1492" s="151">
        <v>756</v>
      </c>
      <c r="M1492" s="150" t="s">
        <v>615</v>
      </c>
      <c r="N1492" s="151">
        <f t="shared" si="48"/>
        <v>756</v>
      </c>
      <c r="O1492" s="152"/>
      <c r="P1492" s="143"/>
      <c r="Q1492" s="143"/>
      <c r="R1492" s="143"/>
      <c r="S1492" s="143"/>
      <c r="T1492" s="143"/>
      <c r="U1492" s="143"/>
      <c r="V1492" s="143"/>
      <c r="W1492" s="143"/>
      <c r="X1492" s="143" t="s">
        <v>717</v>
      </c>
      <c r="Y1492" s="143"/>
      <c r="Z1492" s="143"/>
    </row>
    <row r="1493" spans="1:26">
      <c r="A1493" s="145" t="s">
        <v>744</v>
      </c>
      <c r="B1493" s="146" t="s">
        <v>138</v>
      </c>
      <c r="C1493" s="160" t="s">
        <v>3356</v>
      </c>
      <c r="D1493" s="184" t="s">
        <v>1031</v>
      </c>
      <c r="E1493" s="160" t="s">
        <v>3357</v>
      </c>
      <c r="F1493" s="160"/>
      <c r="G1493" s="160">
        <v>42</v>
      </c>
      <c r="H1493" s="160"/>
      <c r="I1493" s="160">
        <v>42</v>
      </c>
      <c r="J1493" s="213">
        <v>6</v>
      </c>
      <c r="K1493" s="162" t="s">
        <v>1033</v>
      </c>
      <c r="L1493" s="173">
        <v>18</v>
      </c>
      <c r="M1493" s="150" t="s">
        <v>615</v>
      </c>
      <c r="N1493" s="151">
        <f t="shared" si="48"/>
        <v>756</v>
      </c>
      <c r="O1493" s="167" t="s">
        <v>723</v>
      </c>
      <c r="P1493" s="143"/>
      <c r="Q1493" s="143"/>
      <c r="R1493" s="143"/>
      <c r="S1493" s="143"/>
      <c r="T1493" s="143"/>
      <c r="U1493" s="143"/>
      <c r="V1493" s="143"/>
      <c r="W1493" s="143"/>
      <c r="X1493" s="143"/>
      <c r="Y1493" s="186">
        <f>J1493*L1493</f>
        <v>108</v>
      </c>
      <c r="Z1493" s="143"/>
    </row>
    <row r="1494" spans="1:26">
      <c r="A1494" s="145" t="s">
        <v>744</v>
      </c>
      <c r="B1494" s="146" t="s">
        <v>138</v>
      </c>
      <c r="C1494" s="160" t="s">
        <v>3358</v>
      </c>
      <c r="D1494" s="184" t="s">
        <v>1031</v>
      </c>
      <c r="E1494" s="160" t="s">
        <v>3359</v>
      </c>
      <c r="F1494" s="160"/>
      <c r="G1494" s="160">
        <v>42</v>
      </c>
      <c r="H1494" s="160"/>
      <c r="I1494" s="160">
        <v>42</v>
      </c>
      <c r="J1494" s="213">
        <v>0</v>
      </c>
      <c r="K1494" s="162" t="s">
        <v>1033</v>
      </c>
      <c r="L1494" s="173">
        <v>18</v>
      </c>
      <c r="M1494" s="150" t="s">
        <v>615</v>
      </c>
      <c r="N1494" s="151">
        <f t="shared" si="48"/>
        <v>756</v>
      </c>
      <c r="O1494" s="167" t="s">
        <v>723</v>
      </c>
      <c r="P1494" s="143"/>
      <c r="Q1494" s="143"/>
      <c r="R1494" s="143"/>
      <c r="S1494" s="143"/>
      <c r="T1494" s="143"/>
      <c r="U1494" s="143"/>
      <c r="V1494" s="143"/>
      <c r="W1494" s="143"/>
      <c r="X1494" s="143"/>
      <c r="Y1494" s="186">
        <f>J1494*L1494</f>
        <v>0</v>
      </c>
      <c r="Z1494" s="143"/>
    </row>
    <row r="1495" spans="1:26">
      <c r="A1495" s="145" t="s">
        <v>710</v>
      </c>
      <c r="B1495" s="146" t="s">
        <v>126</v>
      </c>
      <c r="C1495" s="145" t="s">
        <v>2962</v>
      </c>
      <c r="D1495" s="157" t="s">
        <v>3360</v>
      </c>
      <c r="E1495" s="145" t="s">
        <v>2964</v>
      </c>
      <c r="F1495" s="145">
        <v>1</v>
      </c>
      <c r="G1495" s="145"/>
      <c r="H1495" s="145"/>
      <c r="I1495" s="225">
        <v>1</v>
      </c>
      <c r="J1495" s="225">
        <v>0</v>
      </c>
      <c r="K1495" s="150" t="s">
        <v>845</v>
      </c>
      <c r="L1495" s="183">
        <v>750</v>
      </c>
      <c r="M1495" s="150" t="s">
        <v>615</v>
      </c>
      <c r="N1495" s="151">
        <f t="shared" si="48"/>
        <v>750</v>
      </c>
      <c r="O1495" s="152"/>
      <c r="P1495" s="143"/>
      <c r="Q1495" s="143"/>
      <c r="R1495" s="143"/>
      <c r="S1495" s="143"/>
      <c r="T1495" s="143"/>
      <c r="U1495" s="143"/>
      <c r="V1495" s="143"/>
      <c r="W1495" s="143"/>
      <c r="X1495" s="143"/>
      <c r="Y1495" s="143"/>
      <c r="Z1495" s="143"/>
    </row>
    <row r="1496" spans="1:26">
      <c r="A1496" s="145" t="s">
        <v>710</v>
      </c>
      <c r="B1496" s="146" t="s">
        <v>126</v>
      </c>
      <c r="C1496" s="145" t="s">
        <v>2965</v>
      </c>
      <c r="D1496" s="157" t="s">
        <v>3360</v>
      </c>
      <c r="E1496" s="145" t="s">
        <v>3361</v>
      </c>
      <c r="F1496" s="145">
        <v>1</v>
      </c>
      <c r="G1496" s="145"/>
      <c r="H1496" s="145"/>
      <c r="I1496" s="225">
        <v>1</v>
      </c>
      <c r="J1496" s="225"/>
      <c r="K1496" s="150" t="s">
        <v>845</v>
      </c>
      <c r="L1496" s="183">
        <v>750</v>
      </c>
      <c r="M1496" s="150" t="s">
        <v>615</v>
      </c>
      <c r="N1496" s="151">
        <f t="shared" si="48"/>
        <v>750</v>
      </c>
      <c r="O1496" s="152"/>
      <c r="P1496" s="143"/>
      <c r="Q1496" s="143"/>
      <c r="R1496" s="143"/>
      <c r="S1496" s="143"/>
      <c r="T1496" s="143"/>
      <c r="U1496" s="143"/>
      <c r="V1496" s="143"/>
      <c r="W1496" s="143"/>
      <c r="X1496" s="143"/>
      <c r="Y1496" s="143"/>
      <c r="Z1496" s="143"/>
    </row>
    <row r="1497" spans="1:26" ht="43.2">
      <c r="A1497" s="145" t="s">
        <v>981</v>
      </c>
      <c r="B1497" s="146" t="s">
        <v>158</v>
      </c>
      <c r="C1497" s="150" t="s">
        <v>982</v>
      </c>
      <c r="D1497" s="165" t="s">
        <v>3108</v>
      </c>
      <c r="E1497" s="150" t="s">
        <v>3362</v>
      </c>
      <c r="F1497" s="150"/>
      <c r="G1497" s="150"/>
      <c r="H1497" s="150">
        <v>30</v>
      </c>
      <c r="I1497" s="150">
        <v>30</v>
      </c>
      <c r="J1497" s="150">
        <v>0</v>
      </c>
      <c r="K1497" s="158" t="s">
        <v>684</v>
      </c>
      <c r="L1497" s="151">
        <v>25</v>
      </c>
      <c r="M1497" s="150" t="s">
        <v>615</v>
      </c>
      <c r="N1497" s="151">
        <f t="shared" si="48"/>
        <v>750</v>
      </c>
      <c r="O1497" s="152"/>
      <c r="P1497" s="143"/>
      <c r="Q1497" s="143"/>
      <c r="R1497" s="143"/>
      <c r="S1497" s="143"/>
      <c r="T1497" s="143"/>
      <c r="U1497" s="143"/>
      <c r="V1497" s="143"/>
      <c r="W1497" s="143"/>
      <c r="X1497" s="143"/>
      <c r="Y1497" s="143"/>
      <c r="Z1497" s="143"/>
    </row>
    <row r="1498" spans="1:26" ht="72">
      <c r="A1498" s="145" t="s">
        <v>781</v>
      </c>
      <c r="B1498" s="146" t="s">
        <v>118</v>
      </c>
      <c r="C1498" s="150" t="s">
        <v>1815</v>
      </c>
      <c r="D1498" s="143" t="s">
        <v>3363</v>
      </c>
      <c r="E1498" s="150" t="s">
        <v>3364</v>
      </c>
      <c r="F1498" s="150"/>
      <c r="G1498" s="150"/>
      <c r="H1498" s="150"/>
      <c r="I1498" s="146">
        <v>0</v>
      </c>
      <c r="J1498" s="150"/>
      <c r="K1498" s="162" t="s">
        <v>684</v>
      </c>
      <c r="L1498" s="199">
        <v>909000</v>
      </c>
      <c r="M1498" s="150" t="s">
        <v>785</v>
      </c>
      <c r="N1498" s="151">
        <f>I1498*L1498/(12240)</f>
        <v>0</v>
      </c>
      <c r="O1498" s="167"/>
      <c r="P1498" s="143"/>
      <c r="Q1498" s="143"/>
      <c r="R1498" s="143"/>
      <c r="S1498" s="143"/>
      <c r="T1498" s="143"/>
      <c r="U1498" s="143"/>
      <c r="V1498" s="143"/>
      <c r="W1498" s="143"/>
      <c r="X1498" s="143" t="s">
        <v>786</v>
      </c>
      <c r="Y1498" s="143"/>
      <c r="Z1498" s="143"/>
    </row>
    <row r="1499" spans="1:26" ht="72">
      <c r="A1499" s="145" t="s">
        <v>781</v>
      </c>
      <c r="B1499" s="146" t="s">
        <v>118</v>
      </c>
      <c r="C1499" s="150" t="s">
        <v>1815</v>
      </c>
      <c r="D1499" s="143" t="s">
        <v>3365</v>
      </c>
      <c r="E1499" s="150" t="s">
        <v>3366</v>
      </c>
      <c r="F1499" s="150"/>
      <c r="G1499" s="150"/>
      <c r="H1499" s="150"/>
      <c r="I1499" s="146">
        <v>0</v>
      </c>
      <c r="J1499" s="150"/>
      <c r="K1499" s="162" t="s">
        <v>684</v>
      </c>
      <c r="L1499" s="199">
        <v>909000</v>
      </c>
      <c r="M1499" s="150" t="s">
        <v>785</v>
      </c>
      <c r="N1499" s="151">
        <f>I1499*L1499/(12240)</f>
        <v>0</v>
      </c>
      <c r="O1499" s="167"/>
      <c r="P1499" s="143"/>
      <c r="Q1499" s="143"/>
      <c r="R1499" s="143"/>
      <c r="S1499" s="143"/>
      <c r="T1499" s="143"/>
      <c r="U1499" s="143"/>
      <c r="V1499" s="143"/>
      <c r="W1499" s="143"/>
      <c r="X1499" s="143" t="s">
        <v>786</v>
      </c>
      <c r="Y1499" s="143"/>
      <c r="Z1499" s="143"/>
    </row>
    <row r="1500" spans="1:26" ht="43.2">
      <c r="A1500" s="145" t="s">
        <v>710</v>
      </c>
      <c r="B1500" s="146" t="s">
        <v>126</v>
      </c>
      <c r="C1500" s="145" t="s">
        <v>3367</v>
      </c>
      <c r="D1500" s="157" t="s">
        <v>3368</v>
      </c>
      <c r="E1500" s="145" t="s">
        <v>3369</v>
      </c>
      <c r="F1500" s="145">
        <v>12</v>
      </c>
      <c r="G1500" s="145"/>
      <c r="H1500" s="145"/>
      <c r="I1500" s="150">
        <v>12</v>
      </c>
      <c r="J1500" s="150">
        <v>0</v>
      </c>
      <c r="K1500" s="150" t="s">
        <v>845</v>
      </c>
      <c r="L1500" s="183">
        <v>60</v>
      </c>
      <c r="M1500" s="150" t="s">
        <v>615</v>
      </c>
      <c r="N1500" s="151">
        <f t="shared" ref="N1500:N1522" si="49">I1500*L1500</f>
        <v>720</v>
      </c>
      <c r="O1500" s="152"/>
      <c r="P1500" s="143"/>
      <c r="Q1500" s="143"/>
      <c r="R1500" s="143"/>
      <c r="S1500" s="143"/>
      <c r="T1500" s="143"/>
      <c r="U1500" s="143"/>
      <c r="V1500" s="143"/>
      <c r="W1500" s="143"/>
      <c r="X1500" s="143"/>
      <c r="Y1500" s="143"/>
      <c r="Z1500" s="143"/>
    </row>
    <row r="1501" spans="1:26" ht="28.8">
      <c r="A1501" s="145" t="s">
        <v>744</v>
      </c>
      <c r="B1501" s="146" t="s">
        <v>138</v>
      </c>
      <c r="C1501" s="160" t="s">
        <v>3370</v>
      </c>
      <c r="D1501" s="184" t="s">
        <v>1031</v>
      </c>
      <c r="E1501" s="160" t="s">
        <v>1032</v>
      </c>
      <c r="F1501" s="160"/>
      <c r="G1501" s="160">
        <v>48</v>
      </c>
      <c r="H1501" s="160"/>
      <c r="I1501" s="160">
        <v>48</v>
      </c>
      <c r="J1501" s="213">
        <v>0</v>
      </c>
      <c r="K1501" s="158" t="s">
        <v>1033</v>
      </c>
      <c r="L1501" s="173">
        <v>15</v>
      </c>
      <c r="M1501" s="150" t="s">
        <v>615</v>
      </c>
      <c r="N1501" s="151">
        <f t="shared" si="49"/>
        <v>720</v>
      </c>
      <c r="O1501" s="167" t="s">
        <v>723</v>
      </c>
      <c r="P1501" s="143"/>
      <c r="Q1501" s="143"/>
      <c r="R1501" s="143"/>
      <c r="S1501" s="143"/>
      <c r="T1501" s="143"/>
      <c r="U1501" s="143"/>
      <c r="V1501" s="143"/>
      <c r="W1501" s="143"/>
      <c r="X1501" s="143"/>
      <c r="Y1501" s="186">
        <f>J1501*L1501</f>
        <v>0</v>
      </c>
      <c r="Z1501" s="143"/>
    </row>
    <row r="1502" spans="1:26">
      <c r="A1502" s="145" t="s">
        <v>710</v>
      </c>
      <c r="B1502" s="146" t="s">
        <v>126</v>
      </c>
      <c r="C1502" s="145" t="s">
        <v>707</v>
      </c>
      <c r="D1502" s="157" t="s">
        <v>3371</v>
      </c>
      <c r="E1502" s="145" t="s">
        <v>3372</v>
      </c>
      <c r="F1502" s="145">
        <v>2</v>
      </c>
      <c r="G1502" s="145"/>
      <c r="H1502" s="145"/>
      <c r="I1502" s="225">
        <v>2</v>
      </c>
      <c r="J1502" s="225">
        <v>0</v>
      </c>
      <c r="K1502" s="150" t="s">
        <v>845</v>
      </c>
      <c r="L1502" s="183">
        <v>350</v>
      </c>
      <c r="M1502" s="150" t="s">
        <v>615</v>
      </c>
      <c r="N1502" s="151">
        <f t="shared" si="49"/>
        <v>700</v>
      </c>
      <c r="O1502" s="152"/>
      <c r="P1502" s="143"/>
      <c r="Q1502" s="143"/>
      <c r="R1502" s="143"/>
      <c r="S1502" s="143"/>
      <c r="T1502" s="143"/>
      <c r="U1502" s="143"/>
      <c r="V1502" s="143"/>
      <c r="W1502" s="143"/>
      <c r="X1502" s="143"/>
      <c r="Y1502" s="143"/>
      <c r="Z1502" s="143"/>
    </row>
    <row r="1503" spans="1:26">
      <c r="A1503" s="145" t="s">
        <v>710</v>
      </c>
      <c r="B1503" s="146" t="s">
        <v>126</v>
      </c>
      <c r="C1503" s="145" t="s">
        <v>707</v>
      </c>
      <c r="D1503" s="157" t="s">
        <v>3373</v>
      </c>
      <c r="E1503" s="145" t="s">
        <v>3374</v>
      </c>
      <c r="F1503" s="145">
        <v>2</v>
      </c>
      <c r="G1503" s="145"/>
      <c r="H1503" s="145"/>
      <c r="I1503" s="225">
        <v>2</v>
      </c>
      <c r="J1503" s="225">
        <v>0</v>
      </c>
      <c r="K1503" s="150" t="s">
        <v>845</v>
      </c>
      <c r="L1503" s="183">
        <v>350</v>
      </c>
      <c r="M1503" s="150" t="s">
        <v>615</v>
      </c>
      <c r="N1503" s="151">
        <f t="shared" si="49"/>
        <v>700</v>
      </c>
      <c r="O1503" s="152"/>
      <c r="P1503" s="143"/>
      <c r="Q1503" s="143"/>
      <c r="R1503" s="143"/>
      <c r="S1503" s="143"/>
      <c r="T1503" s="143"/>
      <c r="U1503" s="143"/>
      <c r="V1503" s="143"/>
      <c r="W1503" s="143"/>
      <c r="X1503" s="143"/>
      <c r="Y1503" s="143"/>
      <c r="Z1503" s="143"/>
    </row>
    <row r="1504" spans="1:26" ht="28.8">
      <c r="A1504" s="145" t="s">
        <v>744</v>
      </c>
      <c r="B1504" s="146" t="s">
        <v>138</v>
      </c>
      <c r="C1504" s="150" t="s">
        <v>795</v>
      </c>
      <c r="D1504" s="192" t="s">
        <v>3375</v>
      </c>
      <c r="E1504" s="150" t="s">
        <v>3180</v>
      </c>
      <c r="F1504" s="150">
        <v>1</v>
      </c>
      <c r="G1504" s="150"/>
      <c r="H1504" s="150"/>
      <c r="I1504" s="150">
        <v>1</v>
      </c>
      <c r="J1504" s="150"/>
      <c r="K1504" s="162" t="s">
        <v>690</v>
      </c>
      <c r="L1504" s="151">
        <v>700</v>
      </c>
      <c r="M1504" s="150" t="s">
        <v>615</v>
      </c>
      <c r="N1504" s="151">
        <f t="shared" si="49"/>
        <v>700</v>
      </c>
      <c r="O1504" s="152"/>
      <c r="P1504" s="143"/>
      <c r="Q1504" s="143"/>
      <c r="R1504" s="143"/>
      <c r="S1504" s="143"/>
      <c r="T1504" s="143"/>
      <c r="U1504" s="143"/>
      <c r="V1504" s="143"/>
      <c r="W1504" s="143"/>
      <c r="X1504" s="143" t="s">
        <v>798</v>
      </c>
      <c r="Y1504" s="143"/>
      <c r="Z1504" s="143"/>
    </row>
    <row r="1505" spans="1:26" ht="28.8">
      <c r="A1505" s="145" t="s">
        <v>744</v>
      </c>
      <c r="B1505" s="146" t="s">
        <v>138</v>
      </c>
      <c r="C1505" s="150" t="s">
        <v>795</v>
      </c>
      <c r="D1505" s="192" t="s">
        <v>3376</v>
      </c>
      <c r="E1505" s="150" t="s">
        <v>3180</v>
      </c>
      <c r="F1505" s="150">
        <v>1</v>
      </c>
      <c r="G1505" s="150"/>
      <c r="H1505" s="150"/>
      <c r="I1505" s="150">
        <v>1</v>
      </c>
      <c r="J1505" s="150"/>
      <c r="K1505" s="162" t="s">
        <v>690</v>
      </c>
      <c r="L1505" s="151">
        <v>700</v>
      </c>
      <c r="M1505" s="150" t="s">
        <v>615</v>
      </c>
      <c r="N1505" s="151">
        <f t="shared" si="49"/>
        <v>700</v>
      </c>
      <c r="O1505" s="152"/>
      <c r="P1505" s="143"/>
      <c r="Q1505" s="143"/>
      <c r="R1505" s="143"/>
      <c r="S1505" s="143"/>
      <c r="T1505" s="143"/>
      <c r="U1505" s="143"/>
      <c r="V1505" s="143"/>
      <c r="W1505" s="143"/>
      <c r="X1505" s="143" t="s">
        <v>798</v>
      </c>
      <c r="Y1505" s="143"/>
      <c r="Z1505" s="143"/>
    </row>
    <row r="1506" spans="1:26" ht="28.8">
      <c r="A1506" s="145" t="s">
        <v>744</v>
      </c>
      <c r="B1506" s="146" t="s">
        <v>138</v>
      </c>
      <c r="C1506" s="150" t="s">
        <v>795</v>
      </c>
      <c r="D1506" s="192" t="s">
        <v>3335</v>
      </c>
      <c r="E1506" s="150" t="s">
        <v>3180</v>
      </c>
      <c r="F1506" s="150">
        <v>1</v>
      </c>
      <c r="G1506" s="150"/>
      <c r="H1506" s="150"/>
      <c r="I1506" s="150">
        <v>1</v>
      </c>
      <c r="J1506" s="150"/>
      <c r="K1506" s="162" t="s">
        <v>690</v>
      </c>
      <c r="L1506" s="151">
        <v>700</v>
      </c>
      <c r="M1506" s="150" t="s">
        <v>615</v>
      </c>
      <c r="N1506" s="151">
        <f t="shared" si="49"/>
        <v>700</v>
      </c>
      <c r="O1506" s="152"/>
      <c r="P1506" s="143"/>
      <c r="Q1506" s="143"/>
      <c r="R1506" s="143"/>
      <c r="S1506" s="143"/>
      <c r="T1506" s="143"/>
      <c r="U1506" s="143"/>
      <c r="V1506" s="143"/>
      <c r="W1506" s="143"/>
      <c r="X1506" s="143" t="s">
        <v>798</v>
      </c>
      <c r="Y1506" s="143"/>
      <c r="Z1506" s="143"/>
    </row>
    <row r="1507" spans="1:26" ht="28.8">
      <c r="A1507" s="145" t="s">
        <v>744</v>
      </c>
      <c r="B1507" s="146" t="s">
        <v>138</v>
      </c>
      <c r="C1507" s="150" t="s">
        <v>795</v>
      </c>
      <c r="D1507" s="192" t="s">
        <v>3377</v>
      </c>
      <c r="E1507" s="150" t="s">
        <v>2458</v>
      </c>
      <c r="F1507" s="150">
        <v>7</v>
      </c>
      <c r="G1507" s="150"/>
      <c r="H1507" s="150"/>
      <c r="I1507" s="150">
        <v>7</v>
      </c>
      <c r="J1507" s="150"/>
      <c r="K1507" s="158" t="s">
        <v>690</v>
      </c>
      <c r="L1507" s="151">
        <v>100</v>
      </c>
      <c r="M1507" s="150" t="s">
        <v>615</v>
      </c>
      <c r="N1507" s="151">
        <f t="shared" si="49"/>
        <v>700</v>
      </c>
      <c r="O1507" s="152"/>
      <c r="P1507" s="143"/>
      <c r="Q1507" s="143"/>
      <c r="R1507" s="143"/>
      <c r="S1507" s="143"/>
      <c r="T1507" s="143"/>
      <c r="U1507" s="143"/>
      <c r="V1507" s="143"/>
      <c r="W1507" s="143"/>
      <c r="X1507" s="143" t="s">
        <v>798</v>
      </c>
      <c r="Y1507" s="143"/>
      <c r="Z1507" s="143"/>
    </row>
    <row r="1508" spans="1:26" ht="28.8">
      <c r="A1508" s="145" t="s">
        <v>981</v>
      </c>
      <c r="B1508" s="146" t="s">
        <v>158</v>
      </c>
      <c r="C1508" s="150" t="s">
        <v>982</v>
      </c>
      <c r="D1508" s="165" t="s">
        <v>3108</v>
      </c>
      <c r="E1508" s="150" t="s">
        <v>3378</v>
      </c>
      <c r="F1508" s="150"/>
      <c r="G1508" s="150"/>
      <c r="H1508" s="150">
        <v>50</v>
      </c>
      <c r="I1508" s="150">
        <v>50</v>
      </c>
      <c r="J1508" s="150">
        <v>0</v>
      </c>
      <c r="K1508" s="158" t="s">
        <v>684</v>
      </c>
      <c r="L1508" s="151">
        <v>14</v>
      </c>
      <c r="M1508" s="150" t="s">
        <v>615</v>
      </c>
      <c r="N1508" s="151">
        <f t="shared" si="49"/>
        <v>700</v>
      </c>
      <c r="O1508" s="152"/>
      <c r="P1508" s="143"/>
      <c r="Q1508" s="143"/>
      <c r="R1508" s="143"/>
      <c r="S1508" s="143"/>
      <c r="T1508" s="143"/>
      <c r="U1508" s="143"/>
      <c r="V1508" s="143"/>
      <c r="W1508" s="143"/>
      <c r="X1508" s="143"/>
      <c r="Y1508" s="143"/>
      <c r="Z1508" s="143"/>
    </row>
    <row r="1509" spans="1:26">
      <c r="A1509" s="145" t="s">
        <v>2937</v>
      </c>
      <c r="B1509" s="146" t="s">
        <v>138</v>
      </c>
      <c r="C1509" s="160"/>
      <c r="D1509" s="166" t="s">
        <v>3379</v>
      </c>
      <c r="E1509" s="147" t="s">
        <v>2939</v>
      </c>
      <c r="F1509" s="147">
        <v>1</v>
      </c>
      <c r="G1509" s="147"/>
      <c r="H1509" s="147"/>
      <c r="I1509" s="221">
        <v>1</v>
      </c>
      <c r="J1509" s="221"/>
      <c r="K1509" s="150" t="s">
        <v>845</v>
      </c>
      <c r="L1509" s="151">
        <v>700</v>
      </c>
      <c r="M1509" s="150" t="s">
        <v>615</v>
      </c>
      <c r="N1509" s="151">
        <f t="shared" si="49"/>
        <v>700</v>
      </c>
      <c r="O1509" s="152"/>
      <c r="P1509" s="143"/>
      <c r="Q1509" s="143"/>
      <c r="R1509" s="143"/>
      <c r="S1509" s="143"/>
      <c r="T1509" s="143"/>
      <c r="U1509" s="143"/>
      <c r="V1509" s="143"/>
      <c r="W1509" s="143"/>
      <c r="X1509" s="150"/>
      <c r="Y1509" s="143"/>
      <c r="Z1509" s="143"/>
    </row>
    <row r="1510" spans="1:26">
      <c r="A1510" s="145" t="s">
        <v>2937</v>
      </c>
      <c r="B1510" s="146" t="s">
        <v>138</v>
      </c>
      <c r="C1510" s="160"/>
      <c r="D1510" s="148" t="s">
        <v>2938</v>
      </c>
      <c r="E1510" s="147" t="s">
        <v>3380</v>
      </c>
      <c r="F1510" s="147">
        <v>1</v>
      </c>
      <c r="G1510" s="147"/>
      <c r="H1510" s="147"/>
      <c r="I1510" s="221">
        <v>1</v>
      </c>
      <c r="J1510" s="221"/>
      <c r="K1510" s="150" t="s">
        <v>845</v>
      </c>
      <c r="L1510" s="151">
        <v>700</v>
      </c>
      <c r="M1510" s="150" t="s">
        <v>615</v>
      </c>
      <c r="N1510" s="151">
        <f t="shared" si="49"/>
        <v>700</v>
      </c>
      <c r="O1510" s="152"/>
      <c r="P1510" s="143"/>
      <c r="Q1510" s="143"/>
      <c r="R1510" s="143"/>
      <c r="S1510" s="143"/>
      <c r="T1510" s="143"/>
      <c r="U1510" s="143"/>
      <c r="V1510" s="143"/>
      <c r="W1510" s="143"/>
      <c r="X1510" s="150"/>
      <c r="Y1510" s="143"/>
      <c r="Z1510" s="143"/>
    </row>
    <row r="1511" spans="1:26">
      <c r="A1511" s="145" t="s">
        <v>2937</v>
      </c>
      <c r="B1511" s="146" t="s">
        <v>138</v>
      </c>
      <c r="C1511" s="147"/>
      <c r="D1511" s="148" t="s">
        <v>2938</v>
      </c>
      <c r="E1511" s="147" t="s">
        <v>3380</v>
      </c>
      <c r="F1511" s="147">
        <v>1</v>
      </c>
      <c r="G1511" s="147"/>
      <c r="H1511" s="147"/>
      <c r="I1511" s="221">
        <v>1</v>
      </c>
      <c r="J1511" s="221"/>
      <c r="K1511" s="150" t="s">
        <v>845</v>
      </c>
      <c r="L1511" s="151">
        <v>700</v>
      </c>
      <c r="M1511" s="150" t="s">
        <v>615</v>
      </c>
      <c r="N1511" s="151">
        <f t="shared" si="49"/>
        <v>700</v>
      </c>
      <c r="O1511" s="152"/>
      <c r="P1511" s="143"/>
      <c r="Q1511" s="143"/>
      <c r="R1511" s="143"/>
      <c r="S1511" s="143"/>
      <c r="T1511" s="143"/>
      <c r="U1511" s="143"/>
      <c r="V1511" s="143"/>
      <c r="W1511" s="143"/>
      <c r="X1511" s="150"/>
      <c r="Y1511" s="143"/>
      <c r="Z1511" s="143"/>
    </row>
    <row r="1512" spans="1:26">
      <c r="A1512" s="145" t="s">
        <v>2937</v>
      </c>
      <c r="B1512" s="146" t="s">
        <v>138</v>
      </c>
      <c r="C1512" s="147"/>
      <c r="D1512" s="148" t="s">
        <v>2938</v>
      </c>
      <c r="E1512" s="147" t="s">
        <v>2939</v>
      </c>
      <c r="F1512" s="147">
        <v>2</v>
      </c>
      <c r="G1512" s="147"/>
      <c r="H1512" s="147"/>
      <c r="I1512" s="221">
        <v>2</v>
      </c>
      <c r="J1512" s="221"/>
      <c r="K1512" s="150" t="s">
        <v>845</v>
      </c>
      <c r="L1512" s="151">
        <v>350</v>
      </c>
      <c r="M1512" s="150" t="s">
        <v>615</v>
      </c>
      <c r="N1512" s="151">
        <f t="shared" si="49"/>
        <v>700</v>
      </c>
      <c r="O1512" s="152"/>
      <c r="P1512" s="143"/>
      <c r="Q1512" s="143"/>
      <c r="R1512" s="143"/>
      <c r="S1512" s="143"/>
      <c r="T1512" s="143"/>
      <c r="U1512" s="143"/>
      <c r="V1512" s="143"/>
      <c r="W1512" s="143"/>
      <c r="X1512" s="150"/>
      <c r="Y1512" s="143"/>
      <c r="Z1512" s="143"/>
    </row>
    <row r="1513" spans="1:26">
      <c r="A1513" s="145" t="s">
        <v>744</v>
      </c>
      <c r="B1513" s="146" t="s">
        <v>138</v>
      </c>
      <c r="C1513" s="160" t="s">
        <v>3381</v>
      </c>
      <c r="D1513" s="184" t="s">
        <v>1031</v>
      </c>
      <c r="E1513" s="160" t="s">
        <v>2773</v>
      </c>
      <c r="F1513" s="160"/>
      <c r="G1513" s="160">
        <v>42</v>
      </c>
      <c r="H1513" s="160"/>
      <c r="I1513" s="160">
        <v>42</v>
      </c>
      <c r="J1513" s="213">
        <v>32</v>
      </c>
      <c r="K1513" s="158" t="s">
        <v>1033</v>
      </c>
      <c r="L1513" s="173">
        <v>16</v>
      </c>
      <c r="M1513" s="150" t="s">
        <v>615</v>
      </c>
      <c r="N1513" s="151">
        <f t="shared" si="49"/>
        <v>672</v>
      </c>
      <c r="O1513" s="167" t="s">
        <v>723</v>
      </c>
      <c r="P1513" s="143"/>
      <c r="Q1513" s="143"/>
      <c r="R1513" s="143"/>
      <c r="S1513" s="143"/>
      <c r="T1513" s="143"/>
      <c r="U1513" s="143"/>
      <c r="V1513" s="143"/>
      <c r="W1513" s="143"/>
      <c r="X1513" s="143"/>
      <c r="Y1513" s="186">
        <f t="shared" ref="Y1513:Y1522" si="50">J1513*L1513</f>
        <v>512</v>
      </c>
      <c r="Z1513" s="143"/>
    </row>
    <row r="1514" spans="1:26">
      <c r="A1514" s="145" t="s">
        <v>744</v>
      </c>
      <c r="B1514" s="146" t="s">
        <v>138</v>
      </c>
      <c r="C1514" s="160" t="s">
        <v>3382</v>
      </c>
      <c r="D1514" s="184" t="s">
        <v>1031</v>
      </c>
      <c r="E1514" s="160" t="s">
        <v>1949</v>
      </c>
      <c r="F1514" s="160"/>
      <c r="G1514" s="160">
        <v>42</v>
      </c>
      <c r="H1514" s="160"/>
      <c r="I1514" s="160">
        <v>42</v>
      </c>
      <c r="J1514" s="213">
        <v>0</v>
      </c>
      <c r="K1514" s="158" t="s">
        <v>1033</v>
      </c>
      <c r="L1514" s="173">
        <v>16</v>
      </c>
      <c r="M1514" s="150" t="s">
        <v>615</v>
      </c>
      <c r="N1514" s="151">
        <f t="shared" si="49"/>
        <v>672</v>
      </c>
      <c r="O1514" s="167" t="s">
        <v>723</v>
      </c>
      <c r="P1514" s="143"/>
      <c r="Q1514" s="143"/>
      <c r="R1514" s="143"/>
      <c r="S1514" s="143"/>
      <c r="T1514" s="143"/>
      <c r="U1514" s="143"/>
      <c r="V1514" s="143"/>
      <c r="W1514" s="143"/>
      <c r="X1514" s="143"/>
      <c r="Y1514" s="186">
        <f t="shared" si="50"/>
        <v>0</v>
      </c>
      <c r="Z1514" s="143"/>
    </row>
    <row r="1515" spans="1:26">
      <c r="A1515" s="145" t="s">
        <v>744</v>
      </c>
      <c r="B1515" s="146" t="s">
        <v>138</v>
      </c>
      <c r="C1515" s="160" t="s">
        <v>3383</v>
      </c>
      <c r="D1515" s="184" t="s">
        <v>1031</v>
      </c>
      <c r="E1515" s="160" t="s">
        <v>1949</v>
      </c>
      <c r="F1515" s="160"/>
      <c r="G1515" s="160">
        <v>42</v>
      </c>
      <c r="H1515" s="160"/>
      <c r="I1515" s="160">
        <v>42</v>
      </c>
      <c r="J1515" s="213">
        <v>0</v>
      </c>
      <c r="K1515" s="158" t="s">
        <v>1033</v>
      </c>
      <c r="L1515" s="173">
        <v>16</v>
      </c>
      <c r="M1515" s="150" t="s">
        <v>615</v>
      </c>
      <c r="N1515" s="151">
        <f t="shared" si="49"/>
        <v>672</v>
      </c>
      <c r="O1515" s="167" t="s">
        <v>723</v>
      </c>
      <c r="P1515" s="143"/>
      <c r="Q1515" s="143"/>
      <c r="R1515" s="143"/>
      <c r="S1515" s="143"/>
      <c r="T1515" s="143"/>
      <c r="U1515" s="143"/>
      <c r="V1515" s="143"/>
      <c r="W1515" s="143"/>
      <c r="X1515" s="143"/>
      <c r="Y1515" s="186">
        <f t="shared" si="50"/>
        <v>0</v>
      </c>
      <c r="Z1515" s="143"/>
    </row>
    <row r="1516" spans="1:26">
      <c r="A1516" s="145" t="s">
        <v>744</v>
      </c>
      <c r="B1516" s="146" t="s">
        <v>138</v>
      </c>
      <c r="C1516" s="160" t="s">
        <v>3384</v>
      </c>
      <c r="D1516" s="184" t="s">
        <v>1031</v>
      </c>
      <c r="E1516" s="160" t="s">
        <v>3385</v>
      </c>
      <c r="F1516" s="160"/>
      <c r="G1516" s="160">
        <v>42</v>
      </c>
      <c r="H1516" s="160"/>
      <c r="I1516" s="230">
        <v>42</v>
      </c>
      <c r="J1516" s="198">
        <v>40.5</v>
      </c>
      <c r="K1516" s="162" t="s">
        <v>1033</v>
      </c>
      <c r="L1516" s="173">
        <v>16</v>
      </c>
      <c r="M1516" s="150" t="s">
        <v>615</v>
      </c>
      <c r="N1516" s="151">
        <f t="shared" si="49"/>
        <v>672</v>
      </c>
      <c r="O1516" s="167" t="s">
        <v>723</v>
      </c>
      <c r="P1516" s="143"/>
      <c r="Q1516" s="143"/>
      <c r="R1516" s="143"/>
      <c r="S1516" s="143"/>
      <c r="T1516" s="143"/>
      <c r="U1516" s="143"/>
      <c r="V1516" s="143"/>
      <c r="W1516" s="143"/>
      <c r="X1516" s="143"/>
      <c r="Y1516" s="186">
        <f t="shared" si="50"/>
        <v>648</v>
      </c>
      <c r="Z1516" s="143"/>
    </row>
    <row r="1517" spans="1:26" ht="28.8">
      <c r="A1517" s="145" t="s">
        <v>744</v>
      </c>
      <c r="B1517" s="146" t="s">
        <v>138</v>
      </c>
      <c r="C1517" s="160" t="s">
        <v>3386</v>
      </c>
      <c r="D1517" s="184" t="s">
        <v>1031</v>
      </c>
      <c r="E1517" s="160" t="s">
        <v>2780</v>
      </c>
      <c r="F1517" s="160"/>
      <c r="G1517" s="160">
        <v>42</v>
      </c>
      <c r="H1517" s="160"/>
      <c r="I1517" s="217">
        <v>42</v>
      </c>
      <c r="J1517" s="185">
        <v>0</v>
      </c>
      <c r="K1517" s="162" t="s">
        <v>1033</v>
      </c>
      <c r="L1517" s="173">
        <v>16</v>
      </c>
      <c r="M1517" s="150" t="s">
        <v>615</v>
      </c>
      <c r="N1517" s="151">
        <f t="shared" si="49"/>
        <v>672</v>
      </c>
      <c r="O1517" s="167" t="s">
        <v>723</v>
      </c>
      <c r="P1517" s="143"/>
      <c r="Q1517" s="143"/>
      <c r="R1517" s="143"/>
      <c r="S1517" s="143"/>
      <c r="T1517" s="143"/>
      <c r="U1517" s="143"/>
      <c r="V1517" s="143"/>
      <c r="W1517" s="143"/>
      <c r="X1517" s="143"/>
      <c r="Y1517" s="186">
        <f t="shared" si="50"/>
        <v>0</v>
      </c>
      <c r="Z1517" s="143"/>
    </row>
    <row r="1518" spans="1:26">
      <c r="A1518" s="145" t="s">
        <v>744</v>
      </c>
      <c r="B1518" s="146" t="s">
        <v>138</v>
      </c>
      <c r="C1518" s="160" t="s">
        <v>3387</v>
      </c>
      <c r="D1518" s="184" t="s">
        <v>1031</v>
      </c>
      <c r="E1518" s="160" t="s">
        <v>3388</v>
      </c>
      <c r="F1518" s="160"/>
      <c r="G1518" s="160">
        <v>42</v>
      </c>
      <c r="H1518" s="160"/>
      <c r="I1518" s="160">
        <v>42</v>
      </c>
      <c r="J1518" s="213">
        <v>46</v>
      </c>
      <c r="K1518" s="162" t="s">
        <v>1033</v>
      </c>
      <c r="L1518" s="173">
        <v>16</v>
      </c>
      <c r="M1518" s="150" t="s">
        <v>615</v>
      </c>
      <c r="N1518" s="151">
        <f t="shared" si="49"/>
        <v>672</v>
      </c>
      <c r="O1518" s="167" t="s">
        <v>723</v>
      </c>
      <c r="P1518" s="143"/>
      <c r="Q1518" s="143"/>
      <c r="R1518" s="143"/>
      <c r="S1518" s="143"/>
      <c r="T1518" s="143"/>
      <c r="U1518" s="143"/>
      <c r="V1518" s="143"/>
      <c r="W1518" s="143"/>
      <c r="X1518" s="143"/>
      <c r="Y1518" s="186">
        <f t="shared" si="50"/>
        <v>736</v>
      </c>
      <c r="Z1518" s="143"/>
    </row>
    <row r="1519" spans="1:26">
      <c r="A1519" s="145" t="s">
        <v>744</v>
      </c>
      <c r="B1519" s="146" t="s">
        <v>138</v>
      </c>
      <c r="C1519" s="160" t="s">
        <v>3389</v>
      </c>
      <c r="D1519" s="184" t="s">
        <v>1031</v>
      </c>
      <c r="E1519" s="160" t="s">
        <v>3388</v>
      </c>
      <c r="F1519" s="160"/>
      <c r="G1519" s="160">
        <v>42</v>
      </c>
      <c r="H1519" s="160"/>
      <c r="I1519" s="160">
        <v>42</v>
      </c>
      <c r="J1519" s="213">
        <v>145</v>
      </c>
      <c r="K1519" s="162" t="s">
        <v>1033</v>
      </c>
      <c r="L1519" s="173">
        <v>16</v>
      </c>
      <c r="M1519" s="150" t="s">
        <v>615</v>
      </c>
      <c r="N1519" s="151">
        <f t="shared" si="49"/>
        <v>672</v>
      </c>
      <c r="O1519" s="167" t="s">
        <v>723</v>
      </c>
      <c r="P1519" s="143"/>
      <c r="Q1519" s="143"/>
      <c r="R1519" s="143"/>
      <c r="S1519" s="143"/>
      <c r="T1519" s="143"/>
      <c r="U1519" s="143"/>
      <c r="V1519" s="143"/>
      <c r="W1519" s="143"/>
      <c r="X1519" s="143"/>
      <c r="Y1519" s="186">
        <f t="shared" si="50"/>
        <v>2320</v>
      </c>
      <c r="Z1519" s="143"/>
    </row>
    <row r="1520" spans="1:26">
      <c r="A1520" s="145" t="s">
        <v>744</v>
      </c>
      <c r="B1520" s="146" t="s">
        <v>138</v>
      </c>
      <c r="C1520" s="160" t="s">
        <v>3390</v>
      </c>
      <c r="D1520" s="184" t="s">
        <v>1031</v>
      </c>
      <c r="E1520" s="160" t="s">
        <v>3385</v>
      </c>
      <c r="F1520" s="160"/>
      <c r="G1520" s="160">
        <v>42</v>
      </c>
      <c r="H1520" s="160"/>
      <c r="I1520" s="160">
        <v>42</v>
      </c>
      <c r="J1520" s="213">
        <v>12</v>
      </c>
      <c r="K1520" s="162" t="s">
        <v>1033</v>
      </c>
      <c r="L1520" s="173">
        <v>16</v>
      </c>
      <c r="M1520" s="150" t="s">
        <v>615</v>
      </c>
      <c r="N1520" s="151">
        <f t="shared" si="49"/>
        <v>672</v>
      </c>
      <c r="O1520" s="167" t="s">
        <v>723</v>
      </c>
      <c r="P1520" s="143"/>
      <c r="Q1520" s="143"/>
      <c r="R1520" s="143"/>
      <c r="S1520" s="143"/>
      <c r="T1520" s="143"/>
      <c r="U1520" s="143"/>
      <c r="V1520" s="143"/>
      <c r="W1520" s="143"/>
      <c r="X1520" s="143"/>
      <c r="Y1520" s="186">
        <f t="shared" si="50"/>
        <v>192</v>
      </c>
      <c r="Z1520" s="143"/>
    </row>
    <row r="1521" spans="1:26">
      <c r="A1521" s="145" t="s">
        <v>744</v>
      </c>
      <c r="B1521" s="146" t="s">
        <v>138</v>
      </c>
      <c r="C1521" s="160" t="s">
        <v>3391</v>
      </c>
      <c r="D1521" s="184" t="s">
        <v>1031</v>
      </c>
      <c r="E1521" s="160" t="s">
        <v>3388</v>
      </c>
      <c r="F1521" s="160"/>
      <c r="G1521" s="160">
        <v>42</v>
      </c>
      <c r="H1521" s="160"/>
      <c r="I1521" s="160">
        <v>42</v>
      </c>
      <c r="J1521" s="213">
        <v>71.5</v>
      </c>
      <c r="K1521" s="162" t="s">
        <v>1033</v>
      </c>
      <c r="L1521" s="173">
        <v>16</v>
      </c>
      <c r="M1521" s="150" t="s">
        <v>615</v>
      </c>
      <c r="N1521" s="151">
        <f t="shared" si="49"/>
        <v>672</v>
      </c>
      <c r="O1521" s="167" t="s">
        <v>723</v>
      </c>
      <c r="P1521" s="143"/>
      <c r="Q1521" s="143"/>
      <c r="R1521" s="143"/>
      <c r="S1521" s="143"/>
      <c r="T1521" s="143"/>
      <c r="U1521" s="143"/>
      <c r="V1521" s="143"/>
      <c r="W1521" s="143"/>
      <c r="X1521" s="143"/>
      <c r="Y1521" s="186">
        <f t="shared" si="50"/>
        <v>1144</v>
      </c>
      <c r="Z1521" s="143"/>
    </row>
    <row r="1522" spans="1:26">
      <c r="A1522" s="145" t="s">
        <v>744</v>
      </c>
      <c r="B1522" s="146" t="s">
        <v>138</v>
      </c>
      <c r="C1522" s="160" t="s">
        <v>3392</v>
      </c>
      <c r="D1522" s="184" t="s">
        <v>1031</v>
      </c>
      <c r="E1522" s="160" t="s">
        <v>3393</v>
      </c>
      <c r="F1522" s="160"/>
      <c r="G1522" s="160">
        <v>42</v>
      </c>
      <c r="H1522" s="160"/>
      <c r="I1522" s="160">
        <v>42</v>
      </c>
      <c r="J1522" s="213">
        <v>23</v>
      </c>
      <c r="K1522" s="162" t="s">
        <v>1033</v>
      </c>
      <c r="L1522" s="173">
        <v>16</v>
      </c>
      <c r="M1522" s="150" t="s">
        <v>615</v>
      </c>
      <c r="N1522" s="151">
        <f t="shared" si="49"/>
        <v>672</v>
      </c>
      <c r="O1522" s="167" t="s">
        <v>723</v>
      </c>
      <c r="P1522" s="143"/>
      <c r="Q1522" s="143"/>
      <c r="R1522" s="143"/>
      <c r="S1522" s="143"/>
      <c r="T1522" s="143"/>
      <c r="U1522" s="143"/>
      <c r="V1522" s="143"/>
      <c r="W1522" s="143"/>
      <c r="X1522" s="143"/>
      <c r="Y1522" s="186">
        <f t="shared" si="50"/>
        <v>368</v>
      </c>
      <c r="Z1522" s="143"/>
    </row>
    <row r="1523" spans="1:26">
      <c r="A1523" s="145" t="s">
        <v>781</v>
      </c>
      <c r="B1523" s="146" t="s">
        <v>118</v>
      </c>
      <c r="C1523" s="145" t="s">
        <v>782</v>
      </c>
      <c r="D1523" s="157" t="s">
        <v>3394</v>
      </c>
      <c r="E1523" s="145" t="s">
        <v>3395</v>
      </c>
      <c r="F1523" s="145">
        <v>4</v>
      </c>
      <c r="G1523" s="145"/>
      <c r="H1523" s="145"/>
      <c r="I1523" s="145">
        <v>4</v>
      </c>
      <c r="J1523" s="145">
        <v>0</v>
      </c>
      <c r="K1523" s="158" t="s">
        <v>684</v>
      </c>
      <c r="L1523" s="178">
        <v>2000000</v>
      </c>
      <c r="M1523" s="145" t="s">
        <v>785</v>
      </c>
      <c r="N1523" s="179">
        <f>I1523*L1523/(12240)</f>
        <v>653.59477124183002</v>
      </c>
      <c r="O1523" s="152"/>
      <c r="P1523" s="143"/>
      <c r="Q1523" s="143"/>
      <c r="R1523" s="143"/>
      <c r="S1523" s="143"/>
      <c r="T1523" s="143"/>
      <c r="U1523" s="143"/>
      <c r="V1523" s="143"/>
      <c r="W1523" s="143"/>
      <c r="X1523" s="143"/>
      <c r="Y1523" s="143"/>
      <c r="Z1523" s="143"/>
    </row>
    <row r="1524" spans="1:26" ht="28.8">
      <c r="A1524" s="145" t="s">
        <v>744</v>
      </c>
      <c r="B1524" s="146" t="s">
        <v>138</v>
      </c>
      <c r="C1524" s="160" t="s">
        <v>3396</v>
      </c>
      <c r="D1524" s="184" t="s">
        <v>1031</v>
      </c>
      <c r="E1524" s="160" t="s">
        <v>2780</v>
      </c>
      <c r="F1524" s="160"/>
      <c r="G1524" s="160">
        <v>36</v>
      </c>
      <c r="H1524" s="160"/>
      <c r="I1524" s="160">
        <v>36</v>
      </c>
      <c r="J1524" s="185">
        <v>28.8</v>
      </c>
      <c r="K1524" s="162" t="s">
        <v>1033</v>
      </c>
      <c r="L1524" s="173">
        <v>18</v>
      </c>
      <c r="M1524" s="150" t="s">
        <v>615</v>
      </c>
      <c r="N1524" s="151">
        <f t="shared" ref="N1524:N1529" si="51">I1524*L1524</f>
        <v>648</v>
      </c>
      <c r="O1524" s="167" t="s">
        <v>723</v>
      </c>
      <c r="P1524" s="143"/>
      <c r="Q1524" s="143"/>
      <c r="R1524" s="143"/>
      <c r="S1524" s="143"/>
      <c r="T1524" s="143"/>
      <c r="U1524" s="143"/>
      <c r="V1524" s="143"/>
      <c r="W1524" s="143"/>
      <c r="X1524" s="143"/>
      <c r="Y1524" s="186">
        <f>J1524*L1524</f>
        <v>518.4</v>
      </c>
      <c r="Z1524" s="143"/>
    </row>
    <row r="1525" spans="1:26" ht="43.2">
      <c r="A1525" s="145" t="s">
        <v>744</v>
      </c>
      <c r="B1525" s="146" t="s">
        <v>138</v>
      </c>
      <c r="C1525" s="150" t="s">
        <v>795</v>
      </c>
      <c r="D1525" s="143" t="s">
        <v>3397</v>
      </c>
      <c r="E1525" s="150" t="s">
        <v>1631</v>
      </c>
      <c r="F1525" s="150">
        <v>8</v>
      </c>
      <c r="G1525" s="150"/>
      <c r="H1525" s="150"/>
      <c r="I1525" s="150">
        <v>8</v>
      </c>
      <c r="J1525" s="150"/>
      <c r="K1525" s="162" t="s">
        <v>690</v>
      </c>
      <c r="L1525" s="151">
        <v>80</v>
      </c>
      <c r="M1525" s="150" t="s">
        <v>615</v>
      </c>
      <c r="N1525" s="151">
        <f t="shared" si="51"/>
        <v>640</v>
      </c>
      <c r="O1525" s="152"/>
      <c r="P1525" s="143"/>
      <c r="Q1525" s="143"/>
      <c r="R1525" s="143"/>
      <c r="S1525" s="143"/>
      <c r="T1525" s="143"/>
      <c r="U1525" s="143"/>
      <c r="V1525" s="143"/>
      <c r="W1525" s="143"/>
      <c r="X1525" s="143" t="s">
        <v>798</v>
      </c>
      <c r="Y1525" s="143"/>
      <c r="Z1525" s="143"/>
    </row>
    <row r="1526" spans="1:26">
      <c r="A1526" s="145" t="s">
        <v>744</v>
      </c>
      <c r="B1526" s="146" t="s">
        <v>138</v>
      </c>
      <c r="C1526" s="160" t="s">
        <v>2908</v>
      </c>
      <c r="D1526" s="184" t="s">
        <v>1031</v>
      </c>
      <c r="E1526" s="160" t="s">
        <v>1866</v>
      </c>
      <c r="F1526" s="160"/>
      <c r="G1526" s="160">
        <v>42</v>
      </c>
      <c r="H1526" s="160"/>
      <c r="I1526" s="160">
        <v>42</v>
      </c>
      <c r="J1526" s="213">
        <v>0</v>
      </c>
      <c r="K1526" s="158" t="s">
        <v>1033</v>
      </c>
      <c r="L1526" s="173">
        <v>15</v>
      </c>
      <c r="M1526" s="150" t="s">
        <v>615</v>
      </c>
      <c r="N1526" s="151">
        <f t="shared" si="51"/>
        <v>630</v>
      </c>
      <c r="O1526" s="167" t="s">
        <v>723</v>
      </c>
      <c r="P1526" s="143"/>
      <c r="Q1526" s="143"/>
      <c r="R1526" s="143"/>
      <c r="S1526" s="143"/>
      <c r="T1526" s="143"/>
      <c r="U1526" s="143"/>
      <c r="V1526" s="143"/>
      <c r="W1526" s="143"/>
      <c r="X1526" s="143"/>
      <c r="Y1526" s="186">
        <f>J1526*L1526</f>
        <v>0</v>
      </c>
      <c r="Z1526" s="143"/>
    </row>
    <row r="1527" spans="1:26" ht="28.8">
      <c r="A1527" s="145" t="s">
        <v>744</v>
      </c>
      <c r="B1527" s="146" t="s">
        <v>138</v>
      </c>
      <c r="C1527" s="160" t="s">
        <v>3398</v>
      </c>
      <c r="D1527" s="184" t="s">
        <v>1031</v>
      </c>
      <c r="E1527" s="160" t="s">
        <v>2780</v>
      </c>
      <c r="F1527" s="160"/>
      <c r="G1527" s="160">
        <v>42</v>
      </c>
      <c r="H1527" s="160"/>
      <c r="I1527" s="160">
        <v>42</v>
      </c>
      <c r="J1527" s="213">
        <v>0</v>
      </c>
      <c r="K1527" s="158" t="s">
        <v>1033</v>
      </c>
      <c r="L1527" s="173">
        <v>15</v>
      </c>
      <c r="M1527" s="150" t="s">
        <v>615</v>
      </c>
      <c r="N1527" s="151">
        <f t="shared" si="51"/>
        <v>630</v>
      </c>
      <c r="O1527" s="167" t="s">
        <v>723</v>
      </c>
      <c r="P1527" s="143"/>
      <c r="Q1527" s="143"/>
      <c r="R1527" s="143"/>
      <c r="S1527" s="143"/>
      <c r="T1527" s="143"/>
      <c r="U1527" s="143"/>
      <c r="V1527" s="143"/>
      <c r="W1527" s="143"/>
      <c r="X1527" s="143"/>
      <c r="Y1527" s="186">
        <f>J1527*L1527</f>
        <v>0</v>
      </c>
      <c r="Z1527" s="143"/>
    </row>
    <row r="1528" spans="1:26">
      <c r="A1528" s="145" t="s">
        <v>744</v>
      </c>
      <c r="B1528" s="146" t="s">
        <v>138</v>
      </c>
      <c r="C1528" s="160" t="s">
        <v>3399</v>
      </c>
      <c r="D1528" s="184" t="s">
        <v>1031</v>
      </c>
      <c r="E1528" s="160" t="s">
        <v>3388</v>
      </c>
      <c r="F1528" s="160"/>
      <c r="G1528" s="160">
        <v>42</v>
      </c>
      <c r="H1528" s="160"/>
      <c r="I1528" s="197">
        <v>42</v>
      </c>
      <c r="J1528" s="198">
        <v>0</v>
      </c>
      <c r="K1528" s="158" t="s">
        <v>1033</v>
      </c>
      <c r="L1528" s="173">
        <v>15</v>
      </c>
      <c r="M1528" s="150" t="s">
        <v>615</v>
      </c>
      <c r="N1528" s="151">
        <f t="shared" si="51"/>
        <v>630</v>
      </c>
      <c r="O1528" s="167" t="s">
        <v>723</v>
      </c>
      <c r="P1528" s="143"/>
      <c r="Q1528" s="143"/>
      <c r="R1528" s="143"/>
      <c r="S1528" s="143"/>
      <c r="T1528" s="143"/>
      <c r="U1528" s="143"/>
      <c r="V1528" s="143"/>
      <c r="W1528" s="143"/>
      <c r="X1528" s="143"/>
      <c r="Y1528" s="186">
        <f>J1528*L1528</f>
        <v>0</v>
      </c>
      <c r="Z1528" s="143"/>
    </row>
    <row r="1529" spans="1:26">
      <c r="A1529" s="145" t="s">
        <v>744</v>
      </c>
      <c r="B1529" s="146" t="s">
        <v>138</v>
      </c>
      <c r="C1529" s="160" t="s">
        <v>3400</v>
      </c>
      <c r="D1529" s="184" t="s">
        <v>1031</v>
      </c>
      <c r="E1529" s="160" t="s">
        <v>3401</v>
      </c>
      <c r="F1529" s="160"/>
      <c r="G1529" s="160">
        <v>42</v>
      </c>
      <c r="H1529" s="160"/>
      <c r="I1529" s="160">
        <v>42</v>
      </c>
      <c r="J1529" s="213">
        <v>0</v>
      </c>
      <c r="K1529" s="162" t="s">
        <v>1033</v>
      </c>
      <c r="L1529" s="173">
        <v>15</v>
      </c>
      <c r="M1529" s="150" t="s">
        <v>615</v>
      </c>
      <c r="N1529" s="151">
        <f t="shared" si="51"/>
        <v>630</v>
      </c>
      <c r="O1529" s="167" t="s">
        <v>723</v>
      </c>
      <c r="P1529" s="143"/>
      <c r="Q1529" s="143"/>
      <c r="R1529" s="143"/>
      <c r="S1529" s="143"/>
      <c r="T1529" s="143"/>
      <c r="U1529" s="143"/>
      <c r="V1529" s="143"/>
      <c r="W1529" s="143"/>
      <c r="X1529" s="143"/>
      <c r="Y1529" s="186">
        <f>J1529*L1529</f>
        <v>0</v>
      </c>
      <c r="Z1529" s="143"/>
    </row>
    <row r="1530" spans="1:26" ht="72">
      <c r="A1530" s="150" t="s">
        <v>781</v>
      </c>
      <c r="B1530" s="146" t="s">
        <v>118</v>
      </c>
      <c r="C1530" s="150" t="s">
        <v>2156</v>
      </c>
      <c r="D1530" s="143" t="s">
        <v>3402</v>
      </c>
      <c r="E1530" s="150" t="s">
        <v>3403</v>
      </c>
      <c r="F1530" s="150">
        <v>2</v>
      </c>
      <c r="G1530" s="150"/>
      <c r="H1530" s="150"/>
      <c r="I1530" s="150">
        <v>2</v>
      </c>
      <c r="J1530" s="150">
        <v>0</v>
      </c>
      <c r="K1530" s="162" t="s">
        <v>684</v>
      </c>
      <c r="L1530" s="199">
        <v>3800000</v>
      </c>
      <c r="M1530" s="150" t="s">
        <v>785</v>
      </c>
      <c r="N1530" s="151">
        <f>I1530*L1530/(12240)</f>
        <v>620.9150326797386</v>
      </c>
      <c r="O1530" s="152"/>
      <c r="P1530" s="143"/>
      <c r="Q1530" s="143"/>
      <c r="R1530" s="143"/>
      <c r="S1530" s="143"/>
      <c r="T1530" s="143"/>
      <c r="U1530" s="143"/>
      <c r="V1530" s="143"/>
      <c r="W1530" s="143"/>
      <c r="X1530" s="143"/>
      <c r="Y1530" s="143"/>
      <c r="Z1530" s="143"/>
    </row>
    <row r="1531" spans="1:26" ht="28.8">
      <c r="A1531" s="150" t="s">
        <v>781</v>
      </c>
      <c r="B1531" s="146" t="s">
        <v>118</v>
      </c>
      <c r="C1531" s="150" t="s">
        <v>2156</v>
      </c>
      <c r="D1531" s="143" t="s">
        <v>3402</v>
      </c>
      <c r="E1531" s="150" t="s">
        <v>3404</v>
      </c>
      <c r="F1531" s="150">
        <v>2</v>
      </c>
      <c r="G1531" s="150"/>
      <c r="H1531" s="150"/>
      <c r="I1531" s="150">
        <v>2</v>
      </c>
      <c r="J1531" s="150">
        <v>0</v>
      </c>
      <c r="K1531" s="162" t="s">
        <v>684</v>
      </c>
      <c r="L1531" s="199">
        <v>3800000</v>
      </c>
      <c r="M1531" s="150" t="s">
        <v>785</v>
      </c>
      <c r="N1531" s="151">
        <f>I1531*L1531/(12240)</f>
        <v>620.9150326797386</v>
      </c>
      <c r="O1531" s="152"/>
      <c r="P1531" s="143"/>
      <c r="Q1531" s="143"/>
      <c r="R1531" s="143"/>
      <c r="S1531" s="143"/>
      <c r="T1531" s="143"/>
      <c r="U1531" s="143"/>
      <c r="V1531" s="143"/>
      <c r="W1531" s="143"/>
      <c r="X1531" s="143"/>
      <c r="Y1531" s="143"/>
      <c r="Z1531" s="143"/>
    </row>
    <row r="1532" spans="1:26">
      <c r="A1532" s="145" t="s">
        <v>781</v>
      </c>
      <c r="B1532" s="146" t="s">
        <v>118</v>
      </c>
      <c r="C1532" s="150" t="s">
        <v>782</v>
      </c>
      <c r="D1532" s="143" t="s">
        <v>3090</v>
      </c>
      <c r="E1532" s="150" t="s">
        <v>3091</v>
      </c>
      <c r="F1532" s="150"/>
      <c r="G1532" s="150">
        <v>50</v>
      </c>
      <c r="H1532" s="150"/>
      <c r="I1532" s="150">
        <v>50</v>
      </c>
      <c r="J1532" s="150">
        <v>0</v>
      </c>
      <c r="K1532" s="150" t="s">
        <v>462</v>
      </c>
      <c r="L1532" s="199">
        <v>150000</v>
      </c>
      <c r="M1532" s="150" t="s">
        <v>785</v>
      </c>
      <c r="N1532" s="151">
        <f>I1532*L1532/(12240)</f>
        <v>612.74509803921569</v>
      </c>
      <c r="O1532" s="167"/>
      <c r="P1532" s="143"/>
      <c r="Q1532" s="143"/>
      <c r="R1532" s="143"/>
      <c r="S1532" s="143"/>
      <c r="T1532" s="143"/>
      <c r="U1532" s="143"/>
      <c r="V1532" s="143"/>
      <c r="W1532" s="143"/>
      <c r="X1532" s="143"/>
      <c r="Y1532" s="143"/>
      <c r="Z1532" s="143"/>
    </row>
    <row r="1533" spans="1:26">
      <c r="A1533" s="145" t="s">
        <v>710</v>
      </c>
      <c r="B1533" s="146" t="s">
        <v>126</v>
      </c>
      <c r="C1533" s="145" t="s">
        <v>1095</v>
      </c>
      <c r="D1533" s="157" t="s">
        <v>3405</v>
      </c>
      <c r="E1533" s="145" t="s">
        <v>3406</v>
      </c>
      <c r="F1533" s="145">
        <v>15</v>
      </c>
      <c r="G1533" s="145"/>
      <c r="H1533" s="145"/>
      <c r="I1533" s="225">
        <v>15</v>
      </c>
      <c r="J1533" s="225">
        <v>0</v>
      </c>
      <c r="K1533" s="150" t="s">
        <v>845</v>
      </c>
      <c r="L1533" s="183">
        <v>40</v>
      </c>
      <c r="M1533" s="150" t="s">
        <v>615</v>
      </c>
      <c r="N1533" s="151">
        <f t="shared" ref="N1533:N1596" si="52">I1533*L1533</f>
        <v>600</v>
      </c>
      <c r="O1533" s="152"/>
      <c r="P1533" s="143"/>
      <c r="Q1533" s="143"/>
      <c r="R1533" s="143"/>
      <c r="S1533" s="143"/>
      <c r="T1533" s="143"/>
      <c r="U1533" s="143"/>
      <c r="V1533" s="143"/>
      <c r="W1533" s="143"/>
      <c r="X1533" s="143"/>
      <c r="Y1533" s="143"/>
      <c r="Z1533" s="143"/>
    </row>
    <row r="1534" spans="1:26">
      <c r="A1534" s="145" t="s">
        <v>710</v>
      </c>
      <c r="B1534" s="146" t="s">
        <v>126</v>
      </c>
      <c r="C1534" s="145" t="s">
        <v>2962</v>
      </c>
      <c r="D1534" s="157" t="s">
        <v>3407</v>
      </c>
      <c r="E1534" s="145" t="s">
        <v>2964</v>
      </c>
      <c r="F1534" s="145">
        <v>1</v>
      </c>
      <c r="G1534" s="145"/>
      <c r="H1534" s="145"/>
      <c r="I1534" s="225">
        <v>1</v>
      </c>
      <c r="J1534" s="225">
        <v>0</v>
      </c>
      <c r="K1534" s="150" t="s">
        <v>845</v>
      </c>
      <c r="L1534" s="183">
        <v>600</v>
      </c>
      <c r="M1534" s="150" t="s">
        <v>615</v>
      </c>
      <c r="N1534" s="151">
        <f t="shared" si="52"/>
        <v>600</v>
      </c>
      <c r="O1534" s="152"/>
      <c r="P1534" s="143"/>
      <c r="Q1534" s="143"/>
      <c r="R1534" s="143"/>
      <c r="S1534" s="143"/>
      <c r="T1534" s="143"/>
      <c r="U1534" s="143"/>
      <c r="V1534" s="143"/>
      <c r="W1534" s="143"/>
      <c r="X1534" s="143"/>
      <c r="Y1534" s="143"/>
      <c r="Z1534" s="143"/>
    </row>
    <row r="1535" spans="1:26">
      <c r="A1535" s="145" t="s">
        <v>710</v>
      </c>
      <c r="B1535" s="146" t="s">
        <v>126</v>
      </c>
      <c r="C1535" s="145" t="s">
        <v>2965</v>
      </c>
      <c r="D1535" s="157" t="s">
        <v>3407</v>
      </c>
      <c r="E1535" s="145" t="s">
        <v>3408</v>
      </c>
      <c r="F1535" s="145">
        <v>1</v>
      </c>
      <c r="G1535" s="145"/>
      <c r="H1535" s="145"/>
      <c r="I1535" s="225">
        <v>1</v>
      </c>
      <c r="J1535" s="225">
        <v>0</v>
      </c>
      <c r="K1535" s="150" t="s">
        <v>845</v>
      </c>
      <c r="L1535" s="183">
        <v>600</v>
      </c>
      <c r="M1535" s="150" t="s">
        <v>615</v>
      </c>
      <c r="N1535" s="151">
        <f t="shared" si="52"/>
        <v>600</v>
      </c>
      <c r="O1535" s="152"/>
      <c r="P1535" s="143"/>
      <c r="Q1535" s="143"/>
      <c r="R1535" s="143"/>
      <c r="S1535" s="143"/>
      <c r="T1535" s="143"/>
      <c r="U1535" s="143"/>
      <c r="V1535" s="143"/>
      <c r="W1535" s="143"/>
      <c r="X1535" s="143"/>
      <c r="Y1535" s="143"/>
      <c r="Z1535" s="143"/>
    </row>
    <row r="1536" spans="1:26">
      <c r="A1536" s="145" t="s">
        <v>710</v>
      </c>
      <c r="B1536" s="146" t="s">
        <v>126</v>
      </c>
      <c r="C1536" s="145" t="s">
        <v>707</v>
      </c>
      <c r="D1536" s="157" t="s">
        <v>3409</v>
      </c>
      <c r="E1536" s="145" t="s">
        <v>3410</v>
      </c>
      <c r="F1536" s="145">
        <v>10</v>
      </c>
      <c r="G1536" s="145"/>
      <c r="H1536" s="145"/>
      <c r="I1536" s="150">
        <v>10</v>
      </c>
      <c r="J1536" s="150">
        <v>0</v>
      </c>
      <c r="K1536" s="150" t="s">
        <v>845</v>
      </c>
      <c r="L1536" s="183">
        <v>60</v>
      </c>
      <c r="M1536" s="150" t="s">
        <v>615</v>
      </c>
      <c r="N1536" s="151">
        <f t="shared" si="52"/>
        <v>600</v>
      </c>
      <c r="O1536" s="152"/>
      <c r="P1536" s="143"/>
      <c r="Q1536" s="143"/>
      <c r="R1536" s="143"/>
      <c r="S1536" s="143"/>
      <c r="T1536" s="143"/>
      <c r="U1536" s="143"/>
      <c r="V1536" s="143"/>
      <c r="W1536" s="143"/>
      <c r="X1536" s="143"/>
      <c r="Y1536" s="143"/>
      <c r="Z1536" s="143"/>
    </row>
    <row r="1537" spans="1:26">
      <c r="A1537" s="145" t="s">
        <v>710</v>
      </c>
      <c r="B1537" s="146" t="s">
        <v>126</v>
      </c>
      <c r="C1537" s="145" t="s">
        <v>707</v>
      </c>
      <c r="D1537" s="157" t="s">
        <v>3411</v>
      </c>
      <c r="E1537" s="145" t="s">
        <v>3412</v>
      </c>
      <c r="F1537" s="145">
        <v>2</v>
      </c>
      <c r="G1537" s="145"/>
      <c r="H1537" s="145"/>
      <c r="I1537" s="226">
        <v>2</v>
      </c>
      <c r="J1537" s="150">
        <v>0</v>
      </c>
      <c r="K1537" s="150" t="s">
        <v>845</v>
      </c>
      <c r="L1537" s="183">
        <v>300</v>
      </c>
      <c r="M1537" s="150" t="s">
        <v>615</v>
      </c>
      <c r="N1537" s="151">
        <f t="shared" si="52"/>
        <v>600</v>
      </c>
      <c r="O1537" s="152"/>
      <c r="P1537" s="143"/>
      <c r="Q1537" s="143"/>
      <c r="R1537" s="143"/>
      <c r="S1537" s="143"/>
      <c r="T1537" s="143"/>
      <c r="U1537" s="143"/>
      <c r="V1537" s="143"/>
      <c r="W1537" s="143"/>
      <c r="X1537" s="143"/>
      <c r="Y1537" s="143"/>
      <c r="Z1537" s="143"/>
    </row>
    <row r="1538" spans="1:26">
      <c r="A1538" s="145" t="s">
        <v>710</v>
      </c>
      <c r="B1538" s="146" t="s">
        <v>126</v>
      </c>
      <c r="C1538" s="145" t="s">
        <v>707</v>
      </c>
      <c r="D1538" s="157" t="s">
        <v>3413</v>
      </c>
      <c r="E1538" s="145" t="s">
        <v>3414</v>
      </c>
      <c r="F1538" s="145">
        <v>2</v>
      </c>
      <c r="G1538" s="145"/>
      <c r="H1538" s="145"/>
      <c r="I1538" s="226">
        <v>2</v>
      </c>
      <c r="J1538" s="150">
        <v>0</v>
      </c>
      <c r="K1538" s="150" t="s">
        <v>845</v>
      </c>
      <c r="L1538" s="183">
        <v>300</v>
      </c>
      <c r="M1538" s="150" t="s">
        <v>615</v>
      </c>
      <c r="N1538" s="151">
        <f t="shared" si="52"/>
        <v>600</v>
      </c>
      <c r="O1538" s="152"/>
      <c r="P1538" s="143"/>
      <c r="Q1538" s="143"/>
      <c r="R1538" s="143"/>
      <c r="S1538" s="143"/>
      <c r="T1538" s="143"/>
      <c r="U1538" s="143"/>
      <c r="V1538" s="143"/>
      <c r="W1538" s="143"/>
      <c r="X1538" s="143"/>
      <c r="Y1538" s="143"/>
      <c r="Z1538" s="143"/>
    </row>
    <row r="1539" spans="1:26">
      <c r="A1539" s="145" t="s">
        <v>710</v>
      </c>
      <c r="B1539" s="146" t="s">
        <v>126</v>
      </c>
      <c r="C1539" s="145" t="s">
        <v>707</v>
      </c>
      <c r="D1539" s="157" t="s">
        <v>3415</v>
      </c>
      <c r="E1539" s="145" t="s">
        <v>3416</v>
      </c>
      <c r="F1539" s="145">
        <v>2</v>
      </c>
      <c r="G1539" s="145"/>
      <c r="H1539" s="145"/>
      <c r="I1539" s="226">
        <v>2</v>
      </c>
      <c r="J1539" s="150">
        <v>0</v>
      </c>
      <c r="K1539" s="150" t="s">
        <v>845</v>
      </c>
      <c r="L1539" s="183">
        <v>300</v>
      </c>
      <c r="M1539" s="150" t="s">
        <v>615</v>
      </c>
      <c r="N1539" s="151">
        <f t="shared" si="52"/>
        <v>600</v>
      </c>
      <c r="O1539" s="152"/>
      <c r="P1539" s="143"/>
      <c r="Q1539" s="143"/>
      <c r="R1539" s="143"/>
      <c r="S1539" s="143"/>
      <c r="T1539" s="143"/>
      <c r="U1539" s="143"/>
      <c r="V1539" s="143"/>
      <c r="W1539" s="143"/>
      <c r="X1539" s="143"/>
      <c r="Y1539" s="143"/>
      <c r="Z1539" s="143"/>
    </row>
    <row r="1540" spans="1:26">
      <c r="A1540" s="145" t="s">
        <v>781</v>
      </c>
      <c r="B1540" s="146" t="s">
        <v>118</v>
      </c>
      <c r="C1540" s="150" t="s">
        <v>850</v>
      </c>
      <c r="D1540" s="175" t="s">
        <v>3417</v>
      </c>
      <c r="E1540" s="176" t="s">
        <v>3417</v>
      </c>
      <c r="F1540" s="176">
        <v>2</v>
      </c>
      <c r="G1540" s="176"/>
      <c r="H1540" s="176"/>
      <c r="I1540" s="150">
        <v>2</v>
      </c>
      <c r="J1540" s="150"/>
      <c r="K1540" s="165" t="s">
        <v>852</v>
      </c>
      <c r="L1540" s="183">
        <v>300</v>
      </c>
      <c r="M1540" s="150" t="s">
        <v>615</v>
      </c>
      <c r="N1540" s="151">
        <f t="shared" si="52"/>
        <v>600</v>
      </c>
      <c r="O1540" s="152"/>
      <c r="P1540" s="143"/>
      <c r="Q1540" s="143"/>
      <c r="R1540" s="143"/>
      <c r="S1540" s="143"/>
      <c r="T1540" s="143"/>
      <c r="U1540" s="143"/>
      <c r="V1540" s="143"/>
      <c r="W1540" s="143"/>
      <c r="X1540" s="143" t="s">
        <v>853</v>
      </c>
      <c r="Y1540" s="143"/>
      <c r="Z1540" s="143"/>
    </row>
    <row r="1541" spans="1:26" ht="28.8">
      <c r="A1541" s="145" t="s">
        <v>744</v>
      </c>
      <c r="B1541" s="146" t="s">
        <v>138</v>
      </c>
      <c r="C1541" s="150" t="s">
        <v>795</v>
      </c>
      <c r="D1541" s="192" t="s">
        <v>3418</v>
      </c>
      <c r="E1541" s="150" t="s">
        <v>3180</v>
      </c>
      <c r="F1541" s="150">
        <v>1</v>
      </c>
      <c r="G1541" s="150"/>
      <c r="H1541" s="150"/>
      <c r="I1541" s="150">
        <v>1</v>
      </c>
      <c r="J1541" s="150"/>
      <c r="K1541" s="162" t="s">
        <v>690</v>
      </c>
      <c r="L1541" s="151">
        <v>600</v>
      </c>
      <c r="M1541" s="150" t="s">
        <v>615</v>
      </c>
      <c r="N1541" s="151">
        <f t="shared" si="52"/>
        <v>600</v>
      </c>
      <c r="O1541" s="152"/>
      <c r="P1541" s="143"/>
      <c r="Q1541" s="143"/>
      <c r="R1541" s="143"/>
      <c r="S1541" s="143"/>
      <c r="T1541" s="143"/>
      <c r="U1541" s="143"/>
      <c r="V1541" s="143"/>
      <c r="W1541" s="143"/>
      <c r="X1541" s="143" t="s">
        <v>798</v>
      </c>
      <c r="Y1541" s="143"/>
      <c r="Z1541" s="143"/>
    </row>
    <row r="1542" spans="1:26" ht="28.8">
      <c r="A1542" s="145" t="s">
        <v>744</v>
      </c>
      <c r="B1542" s="146" t="s">
        <v>138</v>
      </c>
      <c r="C1542" s="150" t="s">
        <v>795</v>
      </c>
      <c r="D1542" s="192" t="s">
        <v>3419</v>
      </c>
      <c r="E1542" s="150" t="s">
        <v>3180</v>
      </c>
      <c r="F1542" s="150">
        <v>1</v>
      </c>
      <c r="G1542" s="150"/>
      <c r="H1542" s="150"/>
      <c r="I1542" s="150">
        <v>1</v>
      </c>
      <c r="J1542" s="150"/>
      <c r="K1542" s="162" t="s">
        <v>690</v>
      </c>
      <c r="L1542" s="151">
        <v>600</v>
      </c>
      <c r="M1542" s="150" t="s">
        <v>615</v>
      </c>
      <c r="N1542" s="151">
        <f t="shared" si="52"/>
        <v>600</v>
      </c>
      <c r="O1542" s="152"/>
      <c r="P1542" s="143"/>
      <c r="Q1542" s="143"/>
      <c r="R1542" s="143"/>
      <c r="S1542" s="143"/>
      <c r="T1542" s="143"/>
      <c r="U1542" s="143"/>
      <c r="V1542" s="143"/>
      <c r="W1542" s="143"/>
      <c r="X1542" s="143" t="s">
        <v>798</v>
      </c>
      <c r="Y1542" s="143"/>
      <c r="Z1542" s="143"/>
    </row>
    <row r="1543" spans="1:26" ht="28.8">
      <c r="A1543" s="145" t="s">
        <v>744</v>
      </c>
      <c r="B1543" s="146" t="s">
        <v>138</v>
      </c>
      <c r="C1543" s="150" t="s">
        <v>795</v>
      </c>
      <c r="D1543" s="192" t="s">
        <v>3419</v>
      </c>
      <c r="E1543" s="150" t="s">
        <v>3180</v>
      </c>
      <c r="F1543" s="150">
        <v>1</v>
      </c>
      <c r="G1543" s="150"/>
      <c r="H1543" s="150"/>
      <c r="I1543" s="150">
        <v>1</v>
      </c>
      <c r="J1543" s="150"/>
      <c r="K1543" s="162" t="s">
        <v>690</v>
      </c>
      <c r="L1543" s="151">
        <v>600</v>
      </c>
      <c r="M1543" s="150" t="s">
        <v>615</v>
      </c>
      <c r="N1543" s="151">
        <f t="shared" si="52"/>
        <v>600</v>
      </c>
      <c r="O1543" s="152"/>
      <c r="P1543" s="143"/>
      <c r="Q1543" s="143"/>
      <c r="R1543" s="143"/>
      <c r="S1543" s="143"/>
      <c r="T1543" s="143"/>
      <c r="U1543" s="143"/>
      <c r="V1543" s="143"/>
      <c r="W1543" s="143"/>
      <c r="X1543" s="143" t="s">
        <v>798</v>
      </c>
      <c r="Y1543" s="143"/>
      <c r="Z1543" s="143"/>
    </row>
    <row r="1544" spans="1:26" ht="28.8">
      <c r="A1544" s="145" t="s">
        <v>744</v>
      </c>
      <c r="B1544" s="146" t="s">
        <v>138</v>
      </c>
      <c r="C1544" s="150" t="s">
        <v>795</v>
      </c>
      <c r="D1544" s="192" t="s">
        <v>3420</v>
      </c>
      <c r="E1544" s="150" t="s">
        <v>3180</v>
      </c>
      <c r="F1544" s="150">
        <v>1</v>
      </c>
      <c r="G1544" s="150"/>
      <c r="H1544" s="150"/>
      <c r="I1544" s="150">
        <v>1</v>
      </c>
      <c r="J1544" s="150"/>
      <c r="K1544" s="162" t="s">
        <v>690</v>
      </c>
      <c r="L1544" s="151">
        <v>600</v>
      </c>
      <c r="M1544" s="150" t="s">
        <v>615</v>
      </c>
      <c r="N1544" s="151">
        <f t="shared" si="52"/>
        <v>600</v>
      </c>
      <c r="O1544" s="152"/>
      <c r="P1544" s="143"/>
      <c r="Q1544" s="143"/>
      <c r="R1544" s="143"/>
      <c r="S1544" s="143"/>
      <c r="T1544" s="143"/>
      <c r="U1544" s="143"/>
      <c r="V1544" s="143"/>
      <c r="W1544" s="143"/>
      <c r="X1544" s="143" t="s">
        <v>798</v>
      </c>
      <c r="Y1544" s="143"/>
      <c r="Z1544" s="143"/>
    </row>
    <row r="1545" spans="1:26" ht="28.8">
      <c r="A1545" s="150" t="s">
        <v>744</v>
      </c>
      <c r="B1545" s="146" t="s">
        <v>138</v>
      </c>
      <c r="C1545" s="150" t="s">
        <v>795</v>
      </c>
      <c r="D1545" s="192" t="s">
        <v>3421</v>
      </c>
      <c r="E1545" s="150" t="s">
        <v>1952</v>
      </c>
      <c r="F1545" s="150">
        <v>1</v>
      </c>
      <c r="G1545" s="150"/>
      <c r="H1545" s="150"/>
      <c r="I1545" s="150">
        <v>2</v>
      </c>
      <c r="J1545" s="150"/>
      <c r="K1545" s="162" t="s">
        <v>690</v>
      </c>
      <c r="L1545" s="151">
        <v>300</v>
      </c>
      <c r="M1545" s="150" t="s">
        <v>615</v>
      </c>
      <c r="N1545" s="151">
        <f t="shared" si="52"/>
        <v>600</v>
      </c>
      <c r="O1545" s="152"/>
      <c r="P1545" s="143"/>
      <c r="Q1545" s="143"/>
      <c r="R1545" s="143"/>
      <c r="S1545" s="143"/>
      <c r="T1545" s="143"/>
      <c r="U1545" s="143"/>
      <c r="V1545" s="143"/>
      <c r="W1545" s="143"/>
      <c r="X1545" s="143" t="s">
        <v>798</v>
      </c>
      <c r="Y1545" s="143"/>
      <c r="Z1545" s="143"/>
    </row>
    <row r="1546" spans="1:26" ht="28.8">
      <c r="A1546" s="150" t="s">
        <v>744</v>
      </c>
      <c r="B1546" s="146" t="s">
        <v>138</v>
      </c>
      <c r="C1546" s="150" t="s">
        <v>795</v>
      </c>
      <c r="D1546" s="192" t="s">
        <v>3262</v>
      </c>
      <c r="E1546" s="150" t="s">
        <v>1952</v>
      </c>
      <c r="F1546" s="150">
        <v>1</v>
      </c>
      <c r="G1546" s="150"/>
      <c r="H1546" s="150"/>
      <c r="I1546" s="150">
        <v>2</v>
      </c>
      <c r="J1546" s="150"/>
      <c r="K1546" s="162" t="s">
        <v>690</v>
      </c>
      <c r="L1546" s="151">
        <v>300</v>
      </c>
      <c r="M1546" s="150" t="s">
        <v>615</v>
      </c>
      <c r="N1546" s="151">
        <f t="shared" si="52"/>
        <v>600</v>
      </c>
      <c r="O1546" s="152"/>
      <c r="P1546" s="143"/>
      <c r="Q1546" s="143"/>
      <c r="R1546" s="143"/>
      <c r="S1546" s="143"/>
      <c r="T1546" s="143"/>
      <c r="U1546" s="143"/>
      <c r="V1546" s="143"/>
      <c r="W1546" s="143"/>
      <c r="X1546" s="143" t="s">
        <v>798</v>
      </c>
      <c r="Y1546" s="143"/>
      <c r="Z1546" s="143"/>
    </row>
    <row r="1547" spans="1:26" ht="28.8">
      <c r="A1547" s="150" t="s">
        <v>744</v>
      </c>
      <c r="B1547" s="146" t="s">
        <v>138</v>
      </c>
      <c r="C1547" s="150" t="s">
        <v>795</v>
      </c>
      <c r="D1547" s="192" t="s">
        <v>3422</v>
      </c>
      <c r="E1547" s="150" t="s">
        <v>3263</v>
      </c>
      <c r="F1547" s="150">
        <v>1</v>
      </c>
      <c r="G1547" s="150"/>
      <c r="H1547" s="150"/>
      <c r="I1547" s="150">
        <v>2</v>
      </c>
      <c r="J1547" s="150"/>
      <c r="K1547" s="162" t="s">
        <v>690</v>
      </c>
      <c r="L1547" s="151">
        <v>300</v>
      </c>
      <c r="M1547" s="150" t="s">
        <v>615</v>
      </c>
      <c r="N1547" s="151">
        <f t="shared" si="52"/>
        <v>600</v>
      </c>
      <c r="O1547" s="152"/>
      <c r="P1547" s="143"/>
      <c r="Q1547" s="143"/>
      <c r="R1547" s="143"/>
      <c r="S1547" s="143"/>
      <c r="T1547" s="143"/>
      <c r="U1547" s="143"/>
      <c r="V1547" s="143"/>
      <c r="W1547" s="143"/>
      <c r="X1547" s="143" t="s">
        <v>798</v>
      </c>
      <c r="Y1547" s="143"/>
      <c r="Z1547" s="143"/>
    </row>
    <row r="1548" spans="1:26" ht="28.8">
      <c r="A1548" s="145" t="s">
        <v>744</v>
      </c>
      <c r="B1548" s="146" t="s">
        <v>138</v>
      </c>
      <c r="C1548" s="150" t="s">
        <v>795</v>
      </c>
      <c r="D1548" s="192" t="s">
        <v>3423</v>
      </c>
      <c r="E1548" s="150" t="s">
        <v>3424</v>
      </c>
      <c r="F1548" s="150">
        <v>1</v>
      </c>
      <c r="G1548" s="150"/>
      <c r="H1548" s="150"/>
      <c r="I1548" s="150">
        <v>5</v>
      </c>
      <c r="J1548" s="150"/>
      <c r="K1548" s="158" t="s">
        <v>690</v>
      </c>
      <c r="L1548" s="151">
        <v>120</v>
      </c>
      <c r="M1548" s="150" t="s">
        <v>615</v>
      </c>
      <c r="N1548" s="151">
        <f t="shared" si="52"/>
        <v>600</v>
      </c>
      <c r="O1548" s="152"/>
      <c r="P1548" s="143"/>
      <c r="Q1548" s="143"/>
      <c r="R1548" s="143"/>
      <c r="S1548" s="143"/>
      <c r="T1548" s="143"/>
      <c r="U1548" s="143"/>
      <c r="V1548" s="143"/>
      <c r="W1548" s="143"/>
      <c r="X1548" s="143" t="s">
        <v>798</v>
      </c>
      <c r="Y1548" s="143"/>
      <c r="Z1548" s="143"/>
    </row>
    <row r="1549" spans="1:26" ht="28.8">
      <c r="A1549" s="145" t="s">
        <v>744</v>
      </c>
      <c r="B1549" s="146" t="s">
        <v>138</v>
      </c>
      <c r="C1549" s="150" t="s">
        <v>795</v>
      </c>
      <c r="D1549" s="192" t="s">
        <v>3425</v>
      </c>
      <c r="E1549" s="150" t="s">
        <v>2458</v>
      </c>
      <c r="F1549" s="150">
        <v>1</v>
      </c>
      <c r="G1549" s="150"/>
      <c r="H1549" s="150"/>
      <c r="I1549" s="150">
        <v>1</v>
      </c>
      <c r="J1549" s="150"/>
      <c r="K1549" s="158" t="s">
        <v>690</v>
      </c>
      <c r="L1549" s="151">
        <v>600</v>
      </c>
      <c r="M1549" s="150" t="s">
        <v>615</v>
      </c>
      <c r="N1549" s="151">
        <f t="shared" si="52"/>
        <v>600</v>
      </c>
      <c r="O1549" s="152"/>
      <c r="P1549" s="143"/>
      <c r="Q1549" s="143"/>
      <c r="R1549" s="143"/>
      <c r="S1549" s="143"/>
      <c r="T1549" s="143"/>
      <c r="U1549" s="143"/>
      <c r="V1549" s="143"/>
      <c r="W1549" s="143"/>
      <c r="X1549" s="143" t="s">
        <v>798</v>
      </c>
      <c r="Y1549" s="143"/>
      <c r="Z1549" s="143"/>
    </row>
    <row r="1550" spans="1:26" ht="28.8">
      <c r="A1550" s="145" t="s">
        <v>744</v>
      </c>
      <c r="B1550" s="146" t="s">
        <v>138</v>
      </c>
      <c r="C1550" s="150" t="s">
        <v>795</v>
      </c>
      <c r="D1550" s="192" t="s">
        <v>3426</v>
      </c>
      <c r="E1550" s="150" t="s">
        <v>2458</v>
      </c>
      <c r="F1550" s="150">
        <v>1</v>
      </c>
      <c r="G1550" s="150"/>
      <c r="H1550" s="150"/>
      <c r="I1550" s="150">
        <v>1</v>
      </c>
      <c r="J1550" s="150"/>
      <c r="K1550" s="158" t="s">
        <v>690</v>
      </c>
      <c r="L1550" s="151">
        <v>600</v>
      </c>
      <c r="M1550" s="150" t="s">
        <v>615</v>
      </c>
      <c r="N1550" s="151">
        <f t="shared" si="52"/>
        <v>600</v>
      </c>
      <c r="O1550" s="152"/>
      <c r="P1550" s="143"/>
      <c r="Q1550" s="143"/>
      <c r="R1550" s="143"/>
      <c r="S1550" s="143"/>
      <c r="T1550" s="143"/>
      <c r="U1550" s="143"/>
      <c r="V1550" s="143"/>
      <c r="W1550" s="143"/>
      <c r="X1550" s="143" t="s">
        <v>798</v>
      </c>
      <c r="Y1550" s="143"/>
      <c r="Z1550" s="143"/>
    </row>
    <row r="1551" spans="1:26">
      <c r="A1551" s="145" t="s">
        <v>744</v>
      </c>
      <c r="B1551" s="146" t="s">
        <v>138</v>
      </c>
      <c r="C1551" s="150" t="s">
        <v>795</v>
      </c>
      <c r="D1551" s="143" t="s">
        <v>3427</v>
      </c>
      <c r="E1551" s="150" t="s">
        <v>3428</v>
      </c>
      <c r="F1551" s="150">
        <v>1</v>
      </c>
      <c r="G1551" s="150"/>
      <c r="H1551" s="150"/>
      <c r="I1551" s="150">
        <v>20</v>
      </c>
      <c r="J1551" s="150"/>
      <c r="K1551" s="150" t="s">
        <v>690</v>
      </c>
      <c r="L1551" s="151">
        <v>30</v>
      </c>
      <c r="M1551" s="150" t="s">
        <v>615</v>
      </c>
      <c r="N1551" s="151">
        <f t="shared" si="52"/>
        <v>600</v>
      </c>
      <c r="O1551" s="152"/>
      <c r="P1551" s="143"/>
      <c r="Q1551" s="143"/>
      <c r="R1551" s="143"/>
      <c r="S1551" s="143"/>
      <c r="T1551" s="143"/>
      <c r="U1551" s="143"/>
      <c r="V1551" s="143"/>
      <c r="W1551" s="143"/>
      <c r="X1551" s="143" t="s">
        <v>1740</v>
      </c>
      <c r="Y1551" s="143"/>
      <c r="Z1551" s="143"/>
    </row>
    <row r="1552" spans="1:26">
      <c r="A1552" s="145" t="s">
        <v>744</v>
      </c>
      <c r="B1552" s="146" t="s">
        <v>138</v>
      </c>
      <c r="C1552" s="150" t="s">
        <v>795</v>
      </c>
      <c r="D1552" s="143" t="s">
        <v>3427</v>
      </c>
      <c r="E1552" s="150" t="s">
        <v>3429</v>
      </c>
      <c r="F1552" s="150">
        <v>1</v>
      </c>
      <c r="G1552" s="150"/>
      <c r="H1552" s="150"/>
      <c r="I1552" s="150">
        <v>20</v>
      </c>
      <c r="J1552" s="150"/>
      <c r="K1552" s="150" t="s">
        <v>690</v>
      </c>
      <c r="L1552" s="151">
        <v>30</v>
      </c>
      <c r="M1552" s="150" t="s">
        <v>615</v>
      </c>
      <c r="N1552" s="151">
        <f t="shared" si="52"/>
        <v>600</v>
      </c>
      <c r="O1552" s="152"/>
      <c r="P1552" s="143"/>
      <c r="Q1552" s="143"/>
      <c r="R1552" s="143"/>
      <c r="S1552" s="143"/>
      <c r="T1552" s="143"/>
      <c r="U1552" s="143"/>
      <c r="V1552" s="143"/>
      <c r="W1552" s="143"/>
      <c r="X1552" s="143" t="s">
        <v>1740</v>
      </c>
      <c r="Y1552" s="143"/>
      <c r="Z1552" s="143"/>
    </row>
    <row r="1553" spans="1:26" ht="43.2">
      <c r="A1553" s="145" t="s">
        <v>2236</v>
      </c>
      <c r="B1553" s="146" t="s">
        <v>138</v>
      </c>
      <c r="C1553" s="147" t="s">
        <v>3430</v>
      </c>
      <c r="D1553" s="148" t="s">
        <v>3431</v>
      </c>
      <c r="E1553" s="147" t="s">
        <v>3432</v>
      </c>
      <c r="F1553" s="147">
        <v>6</v>
      </c>
      <c r="G1553" s="147"/>
      <c r="H1553" s="147"/>
      <c r="I1553" s="147">
        <v>6</v>
      </c>
      <c r="J1553" s="147"/>
      <c r="K1553" s="150" t="s">
        <v>845</v>
      </c>
      <c r="L1553" s="151">
        <v>100</v>
      </c>
      <c r="M1553" s="150" t="s">
        <v>615</v>
      </c>
      <c r="N1553" s="151">
        <f t="shared" si="52"/>
        <v>600</v>
      </c>
      <c r="O1553" s="152"/>
      <c r="P1553" s="143"/>
      <c r="Q1553" s="143"/>
      <c r="R1553" s="143"/>
      <c r="S1553" s="143"/>
      <c r="T1553" s="143"/>
      <c r="U1553" s="143"/>
      <c r="V1553" s="143"/>
      <c r="W1553" s="143"/>
      <c r="X1553" s="150"/>
      <c r="Y1553" s="143"/>
      <c r="Z1553" s="143"/>
    </row>
    <row r="1554" spans="1:26">
      <c r="A1554" s="145" t="s">
        <v>2236</v>
      </c>
      <c r="B1554" s="146" t="s">
        <v>138</v>
      </c>
      <c r="C1554" s="162" t="s">
        <v>3433</v>
      </c>
      <c r="D1554" s="192" t="s">
        <v>1303</v>
      </c>
      <c r="E1554" s="162" t="s">
        <v>3434</v>
      </c>
      <c r="F1554" s="162">
        <v>6</v>
      </c>
      <c r="G1554" s="162"/>
      <c r="H1554" s="162"/>
      <c r="I1554" s="221">
        <v>6</v>
      </c>
      <c r="J1554" s="221"/>
      <c r="K1554" s="150" t="s">
        <v>845</v>
      </c>
      <c r="L1554" s="151">
        <v>100</v>
      </c>
      <c r="M1554" s="150" t="s">
        <v>615</v>
      </c>
      <c r="N1554" s="151">
        <f t="shared" si="52"/>
        <v>600</v>
      </c>
      <c r="O1554" s="152"/>
      <c r="P1554" s="143"/>
      <c r="Q1554" s="143"/>
      <c r="R1554" s="143"/>
      <c r="S1554" s="143"/>
      <c r="T1554" s="143"/>
      <c r="U1554" s="143"/>
      <c r="V1554" s="143"/>
      <c r="W1554" s="143"/>
      <c r="X1554" s="150"/>
      <c r="Y1554" s="143"/>
      <c r="Z1554" s="143"/>
    </row>
    <row r="1555" spans="1:26" ht="72">
      <c r="A1555" s="145" t="s">
        <v>718</v>
      </c>
      <c r="B1555" s="146" t="s">
        <v>128</v>
      </c>
      <c r="C1555" s="150" t="s">
        <v>2254</v>
      </c>
      <c r="D1555" s="143" t="s">
        <v>3435</v>
      </c>
      <c r="E1555" s="150" t="s">
        <v>3436</v>
      </c>
      <c r="F1555" s="150">
        <v>4</v>
      </c>
      <c r="G1555" s="150"/>
      <c r="H1555" s="150"/>
      <c r="I1555" s="150">
        <v>4</v>
      </c>
      <c r="J1555" s="150">
        <v>0</v>
      </c>
      <c r="K1555" s="150" t="s">
        <v>722</v>
      </c>
      <c r="L1555" s="151">
        <v>150</v>
      </c>
      <c r="M1555" s="150" t="s">
        <v>615</v>
      </c>
      <c r="N1555" s="151">
        <f t="shared" si="52"/>
        <v>600</v>
      </c>
      <c r="O1555" s="167" t="s">
        <v>723</v>
      </c>
      <c r="P1555" s="143"/>
      <c r="Q1555" s="143"/>
      <c r="R1555" s="143"/>
      <c r="S1555" s="143"/>
      <c r="T1555" s="143"/>
      <c r="U1555" s="143"/>
      <c r="V1555" s="143"/>
      <c r="W1555" s="143"/>
      <c r="X1555" s="143"/>
      <c r="Y1555" s="143"/>
      <c r="Z1555" s="143"/>
    </row>
    <row r="1556" spans="1:26" ht="86.4">
      <c r="A1556" s="145" t="s">
        <v>680</v>
      </c>
      <c r="B1556" s="146" t="s">
        <v>138</v>
      </c>
      <c r="C1556" s="162" t="s">
        <v>3437</v>
      </c>
      <c r="D1556" s="231" t="s">
        <v>982</v>
      </c>
      <c r="E1556" s="232" t="s">
        <v>3438</v>
      </c>
      <c r="F1556" s="232"/>
      <c r="G1556" s="232"/>
      <c r="H1556" s="232">
        <v>1</v>
      </c>
      <c r="I1556" s="150">
        <v>1</v>
      </c>
      <c r="J1556" s="150"/>
      <c r="K1556" s="150" t="s">
        <v>690</v>
      </c>
      <c r="L1556" s="151">
        <v>600</v>
      </c>
      <c r="M1556" s="150" t="s">
        <v>615</v>
      </c>
      <c r="N1556" s="151">
        <f t="shared" si="52"/>
        <v>600</v>
      </c>
      <c r="O1556" s="152"/>
      <c r="P1556" s="143"/>
      <c r="Q1556" s="143"/>
      <c r="R1556" s="143"/>
      <c r="S1556" s="143"/>
      <c r="T1556" s="143"/>
      <c r="U1556" s="143"/>
      <c r="V1556" s="143"/>
      <c r="W1556" s="143"/>
      <c r="X1556" s="143" t="s">
        <v>3439</v>
      </c>
      <c r="Y1556" s="143"/>
      <c r="Z1556" s="143"/>
    </row>
    <row r="1557" spans="1:26" ht="100.8">
      <c r="A1557" s="145" t="s">
        <v>680</v>
      </c>
      <c r="B1557" s="146" t="s">
        <v>138</v>
      </c>
      <c r="C1557" s="162" t="s">
        <v>3437</v>
      </c>
      <c r="D1557" s="231" t="s">
        <v>982</v>
      </c>
      <c r="E1557" s="232" t="s">
        <v>3440</v>
      </c>
      <c r="F1557" s="232"/>
      <c r="G1557" s="232"/>
      <c r="H1557" s="232">
        <v>1</v>
      </c>
      <c r="I1557" s="150">
        <v>1</v>
      </c>
      <c r="J1557" s="150"/>
      <c r="K1557" s="150" t="s">
        <v>690</v>
      </c>
      <c r="L1557" s="151">
        <v>600</v>
      </c>
      <c r="M1557" s="150" t="s">
        <v>615</v>
      </c>
      <c r="N1557" s="151">
        <f t="shared" si="52"/>
        <v>600</v>
      </c>
      <c r="O1557" s="152"/>
      <c r="P1557" s="143"/>
      <c r="Q1557" s="143"/>
      <c r="R1557" s="143"/>
      <c r="S1557" s="143"/>
      <c r="T1557" s="143"/>
      <c r="U1557" s="143"/>
      <c r="V1557" s="143"/>
      <c r="W1557" s="143"/>
      <c r="X1557" s="143" t="s">
        <v>3439</v>
      </c>
      <c r="Y1557" s="143"/>
      <c r="Z1557" s="143"/>
    </row>
    <row r="1558" spans="1:26" ht="72">
      <c r="A1558" s="145" t="s">
        <v>680</v>
      </c>
      <c r="B1558" s="146" t="s">
        <v>138</v>
      </c>
      <c r="C1558" s="162" t="s">
        <v>3437</v>
      </c>
      <c r="D1558" s="231" t="s">
        <v>982</v>
      </c>
      <c r="E1558" s="232" t="s">
        <v>3441</v>
      </c>
      <c r="F1558" s="232"/>
      <c r="G1558" s="232"/>
      <c r="H1558" s="232">
        <v>1</v>
      </c>
      <c r="I1558" s="150">
        <v>1</v>
      </c>
      <c r="J1558" s="150"/>
      <c r="K1558" s="150" t="s">
        <v>690</v>
      </c>
      <c r="L1558" s="151">
        <v>600</v>
      </c>
      <c r="M1558" s="150" t="s">
        <v>615</v>
      </c>
      <c r="N1558" s="151">
        <f t="shared" si="52"/>
        <v>600</v>
      </c>
      <c r="O1558" s="152"/>
      <c r="P1558" s="143"/>
      <c r="Q1558" s="143"/>
      <c r="R1558" s="143"/>
      <c r="S1558" s="143"/>
      <c r="T1558" s="143"/>
      <c r="U1558" s="143"/>
      <c r="V1558" s="143"/>
      <c r="W1558" s="143"/>
      <c r="X1558" s="143" t="s">
        <v>3439</v>
      </c>
      <c r="Y1558" s="143"/>
      <c r="Z1558" s="143"/>
    </row>
    <row r="1559" spans="1:26" ht="72">
      <c r="A1559" s="145" t="s">
        <v>680</v>
      </c>
      <c r="B1559" s="146" t="s">
        <v>138</v>
      </c>
      <c r="C1559" s="162" t="s">
        <v>3437</v>
      </c>
      <c r="D1559" s="231" t="s">
        <v>982</v>
      </c>
      <c r="E1559" s="232" t="s">
        <v>3442</v>
      </c>
      <c r="F1559" s="232"/>
      <c r="G1559" s="232"/>
      <c r="H1559" s="232">
        <v>1</v>
      </c>
      <c r="I1559" s="150">
        <v>1</v>
      </c>
      <c r="J1559" s="150"/>
      <c r="K1559" s="150" t="s">
        <v>690</v>
      </c>
      <c r="L1559" s="151">
        <v>600</v>
      </c>
      <c r="M1559" s="150" t="s">
        <v>615</v>
      </c>
      <c r="N1559" s="151">
        <f t="shared" si="52"/>
        <v>600</v>
      </c>
      <c r="O1559" s="152"/>
      <c r="P1559" s="143"/>
      <c r="Q1559" s="143"/>
      <c r="R1559" s="143"/>
      <c r="S1559" s="143"/>
      <c r="T1559" s="143"/>
      <c r="U1559" s="143"/>
      <c r="V1559" s="143"/>
      <c r="W1559" s="143"/>
      <c r="X1559" s="143" t="s">
        <v>3439</v>
      </c>
      <c r="Y1559" s="143"/>
      <c r="Z1559" s="143"/>
    </row>
    <row r="1560" spans="1:26" ht="72">
      <c r="A1560" s="145" t="s">
        <v>680</v>
      </c>
      <c r="B1560" s="146" t="s">
        <v>138</v>
      </c>
      <c r="C1560" s="162" t="s">
        <v>3437</v>
      </c>
      <c r="D1560" s="231" t="s">
        <v>982</v>
      </c>
      <c r="E1560" s="232" t="s">
        <v>3443</v>
      </c>
      <c r="F1560" s="232"/>
      <c r="G1560" s="232"/>
      <c r="H1560" s="232">
        <v>1</v>
      </c>
      <c r="I1560" s="150">
        <v>1</v>
      </c>
      <c r="J1560" s="150"/>
      <c r="K1560" s="150" t="s">
        <v>690</v>
      </c>
      <c r="L1560" s="151">
        <v>600</v>
      </c>
      <c r="M1560" s="150" t="s">
        <v>615</v>
      </c>
      <c r="N1560" s="151">
        <f t="shared" si="52"/>
        <v>600</v>
      </c>
      <c r="O1560" s="152"/>
      <c r="P1560" s="143"/>
      <c r="Q1560" s="143"/>
      <c r="R1560" s="143"/>
      <c r="S1560" s="143"/>
      <c r="T1560" s="143"/>
      <c r="U1560" s="143"/>
      <c r="V1560" s="143"/>
      <c r="W1560" s="143"/>
      <c r="X1560" s="143" t="s">
        <v>3439</v>
      </c>
      <c r="Y1560" s="143"/>
      <c r="Z1560" s="143"/>
    </row>
    <row r="1561" spans="1:26" ht="72">
      <c r="A1561" s="145" t="s">
        <v>680</v>
      </c>
      <c r="B1561" s="146" t="s">
        <v>138</v>
      </c>
      <c r="C1561" s="162" t="s">
        <v>3437</v>
      </c>
      <c r="D1561" s="231" t="s">
        <v>982</v>
      </c>
      <c r="E1561" s="232" t="s">
        <v>3444</v>
      </c>
      <c r="F1561" s="232"/>
      <c r="G1561" s="232"/>
      <c r="H1561" s="232">
        <v>1</v>
      </c>
      <c r="I1561" s="150">
        <v>1</v>
      </c>
      <c r="J1561" s="150"/>
      <c r="K1561" s="150" t="s">
        <v>690</v>
      </c>
      <c r="L1561" s="151">
        <v>600</v>
      </c>
      <c r="M1561" s="150" t="s">
        <v>615</v>
      </c>
      <c r="N1561" s="151">
        <f t="shared" si="52"/>
        <v>600</v>
      </c>
      <c r="O1561" s="152"/>
      <c r="P1561" s="143"/>
      <c r="Q1561" s="143"/>
      <c r="R1561" s="143"/>
      <c r="S1561" s="143"/>
      <c r="T1561" s="143"/>
      <c r="U1561" s="143"/>
      <c r="V1561" s="143"/>
      <c r="W1561" s="143"/>
      <c r="X1561" s="143" t="s">
        <v>3439</v>
      </c>
      <c r="Y1561" s="143"/>
      <c r="Z1561" s="143"/>
    </row>
    <row r="1562" spans="1:26" ht="72">
      <c r="A1562" s="145" t="s">
        <v>680</v>
      </c>
      <c r="B1562" s="146" t="s">
        <v>138</v>
      </c>
      <c r="C1562" s="162" t="s">
        <v>3437</v>
      </c>
      <c r="D1562" s="231" t="s">
        <v>982</v>
      </c>
      <c r="E1562" s="232" t="s">
        <v>3445</v>
      </c>
      <c r="F1562" s="232"/>
      <c r="G1562" s="232"/>
      <c r="H1562" s="232">
        <v>1</v>
      </c>
      <c r="I1562" s="150">
        <v>1</v>
      </c>
      <c r="J1562" s="150"/>
      <c r="K1562" s="150" t="s">
        <v>690</v>
      </c>
      <c r="L1562" s="151">
        <v>600</v>
      </c>
      <c r="M1562" s="150" t="s">
        <v>615</v>
      </c>
      <c r="N1562" s="151">
        <f t="shared" si="52"/>
        <v>600</v>
      </c>
      <c r="O1562" s="152"/>
      <c r="P1562" s="143"/>
      <c r="Q1562" s="143"/>
      <c r="R1562" s="143"/>
      <c r="S1562" s="143"/>
      <c r="T1562" s="143"/>
      <c r="U1562" s="143"/>
      <c r="V1562" s="143"/>
      <c r="W1562" s="143"/>
      <c r="X1562" s="143" t="s">
        <v>3439</v>
      </c>
      <c r="Y1562" s="143"/>
      <c r="Z1562" s="143"/>
    </row>
    <row r="1563" spans="1:26" ht="72">
      <c r="A1563" s="145" t="s">
        <v>680</v>
      </c>
      <c r="B1563" s="146" t="s">
        <v>138</v>
      </c>
      <c r="C1563" s="162" t="s">
        <v>3437</v>
      </c>
      <c r="D1563" s="231" t="s">
        <v>982</v>
      </c>
      <c r="E1563" s="232" t="s">
        <v>3446</v>
      </c>
      <c r="F1563" s="232"/>
      <c r="G1563" s="232"/>
      <c r="H1563" s="232">
        <v>1</v>
      </c>
      <c r="I1563" s="150">
        <v>1</v>
      </c>
      <c r="J1563" s="150"/>
      <c r="K1563" s="150" t="s">
        <v>690</v>
      </c>
      <c r="L1563" s="151">
        <v>600</v>
      </c>
      <c r="M1563" s="150" t="s">
        <v>615</v>
      </c>
      <c r="N1563" s="151">
        <f t="shared" si="52"/>
        <v>600</v>
      </c>
      <c r="O1563" s="152"/>
      <c r="P1563" s="143"/>
      <c r="Q1563" s="143"/>
      <c r="R1563" s="143"/>
      <c r="S1563" s="143"/>
      <c r="T1563" s="143"/>
      <c r="U1563" s="143"/>
      <c r="V1563" s="143"/>
      <c r="W1563" s="143"/>
      <c r="X1563" s="143" t="s">
        <v>3439</v>
      </c>
      <c r="Y1563" s="143"/>
      <c r="Z1563" s="143"/>
    </row>
    <row r="1564" spans="1:26" ht="57.6">
      <c r="A1564" s="145" t="s">
        <v>680</v>
      </c>
      <c r="B1564" s="146" t="s">
        <v>138</v>
      </c>
      <c r="C1564" s="162" t="s">
        <v>3437</v>
      </c>
      <c r="D1564" s="231" t="s">
        <v>982</v>
      </c>
      <c r="E1564" s="232" t="s">
        <v>3447</v>
      </c>
      <c r="F1564" s="232"/>
      <c r="G1564" s="232"/>
      <c r="H1564" s="232">
        <v>1</v>
      </c>
      <c r="I1564" s="150">
        <v>1</v>
      </c>
      <c r="J1564" s="150"/>
      <c r="K1564" s="150" t="s">
        <v>690</v>
      </c>
      <c r="L1564" s="151">
        <v>600</v>
      </c>
      <c r="M1564" s="150" t="s">
        <v>615</v>
      </c>
      <c r="N1564" s="151">
        <f t="shared" si="52"/>
        <v>600</v>
      </c>
      <c r="O1564" s="152"/>
      <c r="P1564" s="143"/>
      <c r="Q1564" s="143"/>
      <c r="R1564" s="143"/>
      <c r="S1564" s="143"/>
      <c r="T1564" s="143"/>
      <c r="U1564" s="143"/>
      <c r="V1564" s="143"/>
      <c r="W1564" s="143"/>
      <c r="X1564" s="143" t="s">
        <v>3439</v>
      </c>
      <c r="Y1564" s="143"/>
      <c r="Z1564" s="143"/>
    </row>
    <row r="1565" spans="1:26" ht="57.6">
      <c r="A1565" s="145" t="s">
        <v>680</v>
      </c>
      <c r="B1565" s="146" t="s">
        <v>138</v>
      </c>
      <c r="C1565" s="162" t="s">
        <v>3437</v>
      </c>
      <c r="D1565" s="231" t="s">
        <v>982</v>
      </c>
      <c r="E1565" s="232" t="s">
        <v>3448</v>
      </c>
      <c r="F1565" s="232"/>
      <c r="G1565" s="232"/>
      <c r="H1565" s="232">
        <v>1</v>
      </c>
      <c r="I1565" s="150">
        <v>1</v>
      </c>
      <c r="J1565" s="150"/>
      <c r="K1565" s="150" t="s">
        <v>690</v>
      </c>
      <c r="L1565" s="151">
        <v>600</v>
      </c>
      <c r="M1565" s="150" t="s">
        <v>615</v>
      </c>
      <c r="N1565" s="151">
        <f t="shared" si="52"/>
        <v>600</v>
      </c>
      <c r="O1565" s="152"/>
      <c r="P1565" s="143"/>
      <c r="Q1565" s="143"/>
      <c r="R1565" s="143"/>
      <c r="S1565" s="143"/>
      <c r="T1565" s="143"/>
      <c r="U1565" s="143"/>
      <c r="V1565" s="143"/>
      <c r="W1565" s="143"/>
      <c r="X1565" s="143" t="s">
        <v>3439</v>
      </c>
      <c r="Y1565" s="143"/>
      <c r="Z1565" s="143"/>
    </row>
    <row r="1566" spans="1:26" ht="72">
      <c r="A1566" s="145" t="s">
        <v>680</v>
      </c>
      <c r="B1566" s="146" t="s">
        <v>138</v>
      </c>
      <c r="C1566" s="162" t="s">
        <v>3437</v>
      </c>
      <c r="D1566" s="231" t="s">
        <v>982</v>
      </c>
      <c r="E1566" s="232" t="s">
        <v>3449</v>
      </c>
      <c r="F1566" s="232"/>
      <c r="G1566" s="232"/>
      <c r="H1566" s="232">
        <v>1</v>
      </c>
      <c r="I1566" s="150">
        <v>1</v>
      </c>
      <c r="J1566" s="150"/>
      <c r="K1566" s="150" t="s">
        <v>690</v>
      </c>
      <c r="L1566" s="151">
        <v>600</v>
      </c>
      <c r="M1566" s="150" t="s">
        <v>615</v>
      </c>
      <c r="N1566" s="151">
        <f t="shared" si="52"/>
        <v>600</v>
      </c>
      <c r="O1566" s="152"/>
      <c r="P1566" s="143"/>
      <c r="Q1566" s="143"/>
      <c r="R1566" s="143"/>
      <c r="S1566" s="143"/>
      <c r="T1566" s="143"/>
      <c r="U1566" s="143"/>
      <c r="V1566" s="143"/>
      <c r="W1566" s="143"/>
      <c r="X1566" s="143" t="s">
        <v>3439</v>
      </c>
      <c r="Y1566" s="143"/>
      <c r="Z1566" s="143"/>
    </row>
    <row r="1567" spans="1:26" ht="57.6">
      <c r="A1567" s="145" t="s">
        <v>680</v>
      </c>
      <c r="B1567" s="146" t="s">
        <v>138</v>
      </c>
      <c r="C1567" s="162" t="s">
        <v>3437</v>
      </c>
      <c r="D1567" s="231" t="s">
        <v>982</v>
      </c>
      <c r="E1567" s="232" t="s">
        <v>3450</v>
      </c>
      <c r="F1567" s="232"/>
      <c r="G1567" s="232"/>
      <c r="H1567" s="232">
        <v>1</v>
      </c>
      <c r="I1567" s="150">
        <v>1</v>
      </c>
      <c r="J1567" s="150"/>
      <c r="K1567" s="150" t="s">
        <v>690</v>
      </c>
      <c r="L1567" s="151">
        <v>600</v>
      </c>
      <c r="M1567" s="150" t="s">
        <v>615</v>
      </c>
      <c r="N1567" s="151">
        <f t="shared" si="52"/>
        <v>600</v>
      </c>
      <c r="O1567" s="152"/>
      <c r="P1567" s="143"/>
      <c r="Q1567" s="143"/>
      <c r="R1567" s="143"/>
      <c r="S1567" s="143"/>
      <c r="T1567" s="143"/>
      <c r="U1567" s="143"/>
      <c r="V1567" s="143"/>
      <c r="W1567" s="143"/>
      <c r="X1567" s="143" t="s">
        <v>3439</v>
      </c>
      <c r="Y1567" s="143"/>
      <c r="Z1567" s="143"/>
    </row>
    <row r="1568" spans="1:26" ht="57.6">
      <c r="A1568" s="145" t="s">
        <v>680</v>
      </c>
      <c r="B1568" s="146" t="s">
        <v>138</v>
      </c>
      <c r="C1568" s="162" t="s">
        <v>3437</v>
      </c>
      <c r="D1568" s="231" t="s">
        <v>982</v>
      </c>
      <c r="E1568" s="232" t="s">
        <v>3451</v>
      </c>
      <c r="F1568" s="232"/>
      <c r="G1568" s="232"/>
      <c r="H1568" s="232">
        <v>1</v>
      </c>
      <c r="I1568" s="150">
        <v>1</v>
      </c>
      <c r="J1568" s="150"/>
      <c r="K1568" s="150" t="s">
        <v>690</v>
      </c>
      <c r="L1568" s="151">
        <v>600</v>
      </c>
      <c r="M1568" s="150" t="s">
        <v>615</v>
      </c>
      <c r="N1568" s="151">
        <f t="shared" si="52"/>
        <v>600</v>
      </c>
      <c r="O1568" s="152"/>
      <c r="P1568" s="143"/>
      <c r="Q1568" s="143"/>
      <c r="R1568" s="143"/>
      <c r="S1568" s="143"/>
      <c r="T1568" s="143"/>
      <c r="U1568" s="143"/>
      <c r="V1568" s="143"/>
      <c r="W1568" s="143"/>
      <c r="X1568" s="143" t="s">
        <v>3439</v>
      </c>
      <c r="Y1568" s="143"/>
      <c r="Z1568" s="143"/>
    </row>
    <row r="1569" spans="1:26" ht="57.6">
      <c r="A1569" s="145" t="s">
        <v>680</v>
      </c>
      <c r="B1569" s="146" t="s">
        <v>138</v>
      </c>
      <c r="C1569" s="162" t="s">
        <v>3437</v>
      </c>
      <c r="D1569" s="231" t="s">
        <v>982</v>
      </c>
      <c r="E1569" s="232" t="s">
        <v>3452</v>
      </c>
      <c r="F1569" s="232"/>
      <c r="G1569" s="232"/>
      <c r="H1569" s="232">
        <v>1</v>
      </c>
      <c r="I1569" s="150">
        <v>1</v>
      </c>
      <c r="J1569" s="150"/>
      <c r="K1569" s="150" t="s">
        <v>690</v>
      </c>
      <c r="L1569" s="151">
        <v>600</v>
      </c>
      <c r="M1569" s="150" t="s">
        <v>615</v>
      </c>
      <c r="N1569" s="151">
        <f t="shared" si="52"/>
        <v>600</v>
      </c>
      <c r="O1569" s="152"/>
      <c r="P1569" s="143"/>
      <c r="Q1569" s="143"/>
      <c r="R1569" s="143"/>
      <c r="S1569" s="143"/>
      <c r="T1569" s="143"/>
      <c r="U1569" s="143"/>
      <c r="V1569" s="143"/>
      <c r="W1569" s="143"/>
      <c r="X1569" s="143" t="s">
        <v>3439</v>
      </c>
      <c r="Y1569" s="143"/>
      <c r="Z1569" s="143"/>
    </row>
    <row r="1570" spans="1:26" ht="57.6">
      <c r="A1570" s="145" t="s">
        <v>680</v>
      </c>
      <c r="B1570" s="146" t="s">
        <v>138</v>
      </c>
      <c r="C1570" s="162" t="s">
        <v>3437</v>
      </c>
      <c r="D1570" s="231" t="s">
        <v>982</v>
      </c>
      <c r="E1570" s="232" t="s">
        <v>3453</v>
      </c>
      <c r="F1570" s="232"/>
      <c r="G1570" s="232"/>
      <c r="H1570" s="232">
        <v>1</v>
      </c>
      <c r="I1570" s="150">
        <v>1</v>
      </c>
      <c r="J1570" s="150"/>
      <c r="K1570" s="150" t="s">
        <v>690</v>
      </c>
      <c r="L1570" s="151">
        <v>600</v>
      </c>
      <c r="M1570" s="150" t="s">
        <v>615</v>
      </c>
      <c r="N1570" s="151">
        <f t="shared" si="52"/>
        <v>600</v>
      </c>
      <c r="O1570" s="152"/>
      <c r="P1570" s="143"/>
      <c r="Q1570" s="143"/>
      <c r="R1570" s="143"/>
      <c r="S1570" s="143"/>
      <c r="T1570" s="143"/>
      <c r="U1570" s="143"/>
      <c r="V1570" s="143"/>
      <c r="W1570" s="143"/>
      <c r="X1570" s="143" t="s">
        <v>3439</v>
      </c>
      <c r="Y1570" s="143"/>
      <c r="Z1570" s="143"/>
    </row>
    <row r="1571" spans="1:26" ht="28.8">
      <c r="A1571" s="145" t="s">
        <v>680</v>
      </c>
      <c r="B1571" s="146" t="s">
        <v>138</v>
      </c>
      <c r="C1571" s="162" t="s">
        <v>3437</v>
      </c>
      <c r="D1571" s="231" t="s">
        <v>982</v>
      </c>
      <c r="E1571" s="232" t="s">
        <v>3454</v>
      </c>
      <c r="F1571" s="232"/>
      <c r="G1571" s="232"/>
      <c r="H1571" s="232">
        <v>1</v>
      </c>
      <c r="I1571" s="150">
        <v>1</v>
      </c>
      <c r="J1571" s="150"/>
      <c r="K1571" s="150" t="s">
        <v>690</v>
      </c>
      <c r="L1571" s="151">
        <v>600</v>
      </c>
      <c r="M1571" s="150" t="s">
        <v>615</v>
      </c>
      <c r="N1571" s="151">
        <f t="shared" si="52"/>
        <v>600</v>
      </c>
      <c r="O1571" s="152"/>
      <c r="P1571" s="143"/>
      <c r="Q1571" s="143"/>
      <c r="R1571" s="143"/>
      <c r="S1571" s="143"/>
      <c r="T1571" s="143"/>
      <c r="U1571" s="143"/>
      <c r="V1571" s="143"/>
      <c r="W1571" s="143"/>
      <c r="X1571" s="143" t="s">
        <v>3439</v>
      </c>
      <c r="Y1571" s="143"/>
      <c r="Z1571" s="143"/>
    </row>
    <row r="1572" spans="1:26" ht="43.2">
      <c r="A1572" s="145" t="s">
        <v>680</v>
      </c>
      <c r="B1572" s="146" t="s">
        <v>138</v>
      </c>
      <c r="C1572" s="162" t="s">
        <v>3437</v>
      </c>
      <c r="D1572" s="231" t="s">
        <v>982</v>
      </c>
      <c r="E1572" s="232" t="s">
        <v>3455</v>
      </c>
      <c r="F1572" s="232"/>
      <c r="G1572" s="232"/>
      <c r="H1572" s="232">
        <v>1</v>
      </c>
      <c r="I1572" s="150">
        <v>1</v>
      </c>
      <c r="J1572" s="150"/>
      <c r="K1572" s="150" t="s">
        <v>690</v>
      </c>
      <c r="L1572" s="151">
        <v>600</v>
      </c>
      <c r="M1572" s="150" t="s">
        <v>615</v>
      </c>
      <c r="N1572" s="151">
        <f t="shared" si="52"/>
        <v>600</v>
      </c>
      <c r="O1572" s="152"/>
      <c r="P1572" s="143"/>
      <c r="Q1572" s="143"/>
      <c r="R1572" s="143"/>
      <c r="S1572" s="143"/>
      <c r="T1572" s="143"/>
      <c r="U1572" s="143"/>
      <c r="V1572" s="143"/>
      <c r="W1572" s="143"/>
      <c r="X1572" s="143" t="s">
        <v>3439</v>
      </c>
      <c r="Y1572" s="143"/>
      <c r="Z1572" s="143"/>
    </row>
    <row r="1573" spans="1:26" ht="43.2">
      <c r="A1573" s="145" t="s">
        <v>680</v>
      </c>
      <c r="B1573" s="146" t="s">
        <v>138</v>
      </c>
      <c r="C1573" s="162" t="s">
        <v>3437</v>
      </c>
      <c r="D1573" s="231" t="s">
        <v>982</v>
      </c>
      <c r="E1573" s="232" t="s">
        <v>3456</v>
      </c>
      <c r="F1573" s="232"/>
      <c r="G1573" s="232"/>
      <c r="H1573" s="232">
        <v>1</v>
      </c>
      <c r="I1573" s="150">
        <v>1</v>
      </c>
      <c r="J1573" s="150"/>
      <c r="K1573" s="150" t="s">
        <v>690</v>
      </c>
      <c r="L1573" s="151">
        <v>600</v>
      </c>
      <c r="M1573" s="150" t="s">
        <v>615</v>
      </c>
      <c r="N1573" s="151">
        <f t="shared" si="52"/>
        <v>600</v>
      </c>
      <c r="O1573" s="152"/>
      <c r="P1573" s="143"/>
      <c r="Q1573" s="143"/>
      <c r="R1573" s="143"/>
      <c r="S1573" s="143"/>
      <c r="T1573" s="143"/>
      <c r="U1573" s="143"/>
      <c r="V1573" s="143"/>
      <c r="W1573" s="143"/>
      <c r="X1573" s="143" t="s">
        <v>3439</v>
      </c>
      <c r="Y1573" s="143"/>
      <c r="Z1573" s="143"/>
    </row>
    <row r="1574" spans="1:26" ht="43.2">
      <c r="A1574" s="145" t="s">
        <v>680</v>
      </c>
      <c r="B1574" s="146" t="s">
        <v>138</v>
      </c>
      <c r="C1574" s="162" t="s">
        <v>3437</v>
      </c>
      <c r="D1574" s="231" t="s">
        <v>982</v>
      </c>
      <c r="E1574" s="232" t="s">
        <v>3457</v>
      </c>
      <c r="F1574" s="232"/>
      <c r="G1574" s="232"/>
      <c r="H1574" s="232">
        <v>1</v>
      </c>
      <c r="I1574" s="150">
        <v>1</v>
      </c>
      <c r="J1574" s="150"/>
      <c r="K1574" s="150" t="s">
        <v>690</v>
      </c>
      <c r="L1574" s="151">
        <v>600</v>
      </c>
      <c r="M1574" s="150" t="s">
        <v>615</v>
      </c>
      <c r="N1574" s="151">
        <f t="shared" si="52"/>
        <v>600</v>
      </c>
      <c r="O1574" s="152"/>
      <c r="P1574" s="143"/>
      <c r="Q1574" s="143"/>
      <c r="R1574" s="143"/>
      <c r="S1574" s="143"/>
      <c r="T1574" s="143"/>
      <c r="U1574" s="143"/>
      <c r="V1574" s="143"/>
      <c r="W1574" s="143"/>
      <c r="X1574" s="143" t="s">
        <v>3439</v>
      </c>
      <c r="Y1574" s="143"/>
      <c r="Z1574" s="143"/>
    </row>
    <row r="1575" spans="1:26" ht="72">
      <c r="A1575" s="145" t="s">
        <v>680</v>
      </c>
      <c r="B1575" s="146" t="s">
        <v>138</v>
      </c>
      <c r="C1575" s="162" t="s">
        <v>3437</v>
      </c>
      <c r="D1575" s="231" t="s">
        <v>982</v>
      </c>
      <c r="E1575" s="232" t="s">
        <v>3458</v>
      </c>
      <c r="F1575" s="232"/>
      <c r="G1575" s="232"/>
      <c r="H1575" s="232">
        <v>1</v>
      </c>
      <c r="I1575" s="150">
        <v>1</v>
      </c>
      <c r="J1575" s="150"/>
      <c r="K1575" s="150" t="s">
        <v>690</v>
      </c>
      <c r="L1575" s="151">
        <v>600</v>
      </c>
      <c r="M1575" s="150" t="s">
        <v>615</v>
      </c>
      <c r="N1575" s="151">
        <f t="shared" si="52"/>
        <v>600</v>
      </c>
      <c r="O1575" s="152"/>
      <c r="P1575" s="143"/>
      <c r="Q1575" s="143"/>
      <c r="R1575" s="143"/>
      <c r="S1575" s="143"/>
      <c r="T1575" s="143"/>
      <c r="U1575" s="143"/>
      <c r="V1575" s="143"/>
      <c r="W1575" s="143"/>
      <c r="X1575" s="143" t="s">
        <v>3439</v>
      </c>
      <c r="Y1575" s="143"/>
      <c r="Z1575" s="143"/>
    </row>
    <row r="1576" spans="1:26" ht="86.4">
      <c r="A1576" s="145" t="s">
        <v>680</v>
      </c>
      <c r="B1576" s="146" t="s">
        <v>138</v>
      </c>
      <c r="C1576" s="162" t="s">
        <v>3437</v>
      </c>
      <c r="D1576" s="231" t="s">
        <v>982</v>
      </c>
      <c r="E1576" s="232" t="s">
        <v>3459</v>
      </c>
      <c r="F1576" s="232"/>
      <c r="G1576" s="232"/>
      <c r="H1576" s="232">
        <v>1</v>
      </c>
      <c r="I1576" s="150">
        <v>1</v>
      </c>
      <c r="J1576" s="150"/>
      <c r="K1576" s="150" t="s">
        <v>690</v>
      </c>
      <c r="L1576" s="151">
        <v>600</v>
      </c>
      <c r="M1576" s="150" t="s">
        <v>615</v>
      </c>
      <c r="N1576" s="151">
        <f t="shared" si="52"/>
        <v>600</v>
      </c>
      <c r="O1576" s="152"/>
      <c r="P1576" s="143"/>
      <c r="Q1576" s="143"/>
      <c r="R1576" s="143"/>
      <c r="S1576" s="143"/>
      <c r="T1576" s="143"/>
      <c r="U1576" s="143"/>
      <c r="V1576" s="143"/>
      <c r="W1576" s="143"/>
      <c r="X1576" s="143" t="s">
        <v>3439</v>
      </c>
      <c r="Y1576" s="143"/>
      <c r="Z1576" s="143"/>
    </row>
    <row r="1577" spans="1:26" ht="86.4">
      <c r="A1577" s="145" t="s">
        <v>680</v>
      </c>
      <c r="B1577" s="146" t="s">
        <v>138</v>
      </c>
      <c r="C1577" s="162" t="s">
        <v>3437</v>
      </c>
      <c r="D1577" s="231" t="s">
        <v>982</v>
      </c>
      <c r="E1577" s="232" t="s">
        <v>3460</v>
      </c>
      <c r="F1577" s="232"/>
      <c r="G1577" s="232"/>
      <c r="H1577" s="232">
        <v>1</v>
      </c>
      <c r="I1577" s="150">
        <v>1</v>
      </c>
      <c r="J1577" s="150"/>
      <c r="K1577" s="150" t="s">
        <v>690</v>
      </c>
      <c r="L1577" s="151">
        <v>600</v>
      </c>
      <c r="M1577" s="150" t="s">
        <v>615</v>
      </c>
      <c r="N1577" s="151">
        <f t="shared" si="52"/>
        <v>600</v>
      </c>
      <c r="O1577" s="152"/>
      <c r="P1577" s="143"/>
      <c r="Q1577" s="143"/>
      <c r="R1577" s="143"/>
      <c r="S1577" s="143"/>
      <c r="T1577" s="143"/>
      <c r="U1577" s="143"/>
      <c r="V1577" s="143"/>
      <c r="W1577" s="143"/>
      <c r="X1577" s="143" t="s">
        <v>3439</v>
      </c>
      <c r="Y1577" s="143"/>
      <c r="Z1577" s="143"/>
    </row>
    <row r="1578" spans="1:26" ht="28.8">
      <c r="A1578" s="145" t="s">
        <v>981</v>
      </c>
      <c r="B1578" s="146" t="s">
        <v>158</v>
      </c>
      <c r="C1578" s="150" t="s">
        <v>982</v>
      </c>
      <c r="D1578" s="165" t="s">
        <v>3461</v>
      </c>
      <c r="E1578" s="150" t="s">
        <v>3462</v>
      </c>
      <c r="F1578" s="150"/>
      <c r="G1578" s="150"/>
      <c r="H1578" s="150">
        <v>40</v>
      </c>
      <c r="I1578" s="150">
        <v>40</v>
      </c>
      <c r="J1578" s="150">
        <v>0</v>
      </c>
      <c r="K1578" s="158" t="s">
        <v>684</v>
      </c>
      <c r="L1578" s="151">
        <v>15</v>
      </c>
      <c r="M1578" s="150" t="s">
        <v>615</v>
      </c>
      <c r="N1578" s="151">
        <f t="shared" si="52"/>
        <v>600</v>
      </c>
      <c r="O1578" s="152"/>
      <c r="P1578" s="143"/>
      <c r="Q1578" s="143"/>
      <c r="R1578" s="143"/>
      <c r="S1578" s="143"/>
      <c r="T1578" s="143"/>
      <c r="U1578" s="143"/>
      <c r="V1578" s="143"/>
      <c r="W1578" s="143"/>
      <c r="X1578" s="143"/>
      <c r="Y1578" s="143"/>
      <c r="Z1578" s="143"/>
    </row>
    <row r="1579" spans="1:26" ht="28.8">
      <c r="A1579" s="145" t="s">
        <v>981</v>
      </c>
      <c r="B1579" s="146" t="s">
        <v>158</v>
      </c>
      <c r="C1579" s="150" t="s">
        <v>982</v>
      </c>
      <c r="D1579" s="165" t="s">
        <v>3108</v>
      </c>
      <c r="E1579" s="150" t="s">
        <v>3463</v>
      </c>
      <c r="F1579" s="150"/>
      <c r="G1579" s="150"/>
      <c r="H1579" s="150">
        <v>50</v>
      </c>
      <c r="I1579" s="150">
        <v>50</v>
      </c>
      <c r="J1579" s="150">
        <v>0</v>
      </c>
      <c r="K1579" s="158" t="s">
        <v>684</v>
      </c>
      <c r="L1579" s="151">
        <v>12</v>
      </c>
      <c r="M1579" s="150" t="s">
        <v>615</v>
      </c>
      <c r="N1579" s="151">
        <f t="shared" si="52"/>
        <v>600</v>
      </c>
      <c r="O1579" s="152"/>
      <c r="P1579" s="143"/>
      <c r="Q1579" s="143"/>
      <c r="R1579" s="143"/>
      <c r="S1579" s="143"/>
      <c r="T1579" s="143"/>
      <c r="U1579" s="143"/>
      <c r="V1579" s="143"/>
      <c r="W1579" s="143"/>
      <c r="X1579" s="143"/>
      <c r="Y1579" s="143"/>
      <c r="Z1579" s="143"/>
    </row>
    <row r="1580" spans="1:26">
      <c r="A1580" s="145" t="s">
        <v>2937</v>
      </c>
      <c r="B1580" s="146" t="s">
        <v>138</v>
      </c>
      <c r="C1580" s="147"/>
      <c r="D1580" s="148" t="s">
        <v>2938</v>
      </c>
      <c r="E1580" s="147" t="s">
        <v>3464</v>
      </c>
      <c r="F1580" s="147">
        <v>2</v>
      </c>
      <c r="G1580" s="147"/>
      <c r="H1580" s="147"/>
      <c r="I1580" s="221">
        <v>2</v>
      </c>
      <c r="J1580" s="221"/>
      <c r="K1580" s="150" t="s">
        <v>845</v>
      </c>
      <c r="L1580" s="151">
        <v>300</v>
      </c>
      <c r="M1580" s="150" t="s">
        <v>615</v>
      </c>
      <c r="N1580" s="151">
        <f t="shared" si="52"/>
        <v>600</v>
      </c>
      <c r="O1580" s="152"/>
      <c r="P1580" s="143"/>
      <c r="Q1580" s="143"/>
      <c r="R1580" s="143"/>
      <c r="S1580" s="143"/>
      <c r="T1580" s="143"/>
      <c r="U1580" s="143"/>
      <c r="V1580" s="143"/>
      <c r="W1580" s="143"/>
      <c r="X1580" s="150"/>
      <c r="Y1580" s="143"/>
      <c r="Z1580" s="143"/>
    </row>
    <row r="1581" spans="1:26">
      <c r="A1581" s="145" t="s">
        <v>2937</v>
      </c>
      <c r="B1581" s="146" t="s">
        <v>138</v>
      </c>
      <c r="C1581" s="147"/>
      <c r="D1581" s="148" t="s">
        <v>2938</v>
      </c>
      <c r="E1581" s="147" t="s">
        <v>3464</v>
      </c>
      <c r="F1581" s="147">
        <v>2</v>
      </c>
      <c r="G1581" s="147"/>
      <c r="H1581" s="147"/>
      <c r="I1581" s="221">
        <v>2</v>
      </c>
      <c r="J1581" s="221"/>
      <c r="K1581" s="150" t="s">
        <v>845</v>
      </c>
      <c r="L1581" s="151">
        <v>300</v>
      </c>
      <c r="M1581" s="150" t="s">
        <v>615</v>
      </c>
      <c r="N1581" s="151">
        <f t="shared" si="52"/>
        <v>600</v>
      </c>
      <c r="O1581" s="152"/>
      <c r="P1581" s="143"/>
      <c r="Q1581" s="143"/>
      <c r="R1581" s="143"/>
      <c r="S1581" s="143"/>
      <c r="T1581" s="143"/>
      <c r="U1581" s="143"/>
      <c r="V1581" s="143"/>
      <c r="W1581" s="143"/>
      <c r="X1581" s="150"/>
      <c r="Y1581" s="143"/>
      <c r="Z1581" s="143"/>
    </row>
    <row r="1582" spans="1:26">
      <c r="A1582" s="145" t="s">
        <v>2937</v>
      </c>
      <c r="B1582" s="146" t="s">
        <v>138</v>
      </c>
      <c r="C1582" s="147"/>
      <c r="D1582" s="148" t="s">
        <v>2238</v>
      </c>
      <c r="E1582" s="147" t="s">
        <v>2239</v>
      </c>
      <c r="F1582" s="147">
        <v>6</v>
      </c>
      <c r="G1582" s="147"/>
      <c r="H1582" s="147"/>
      <c r="I1582" s="147">
        <v>6</v>
      </c>
      <c r="J1582" s="147"/>
      <c r="K1582" s="150" t="s">
        <v>845</v>
      </c>
      <c r="L1582" s="151">
        <v>100</v>
      </c>
      <c r="M1582" s="150" t="s">
        <v>615</v>
      </c>
      <c r="N1582" s="151">
        <f t="shared" si="52"/>
        <v>600</v>
      </c>
      <c r="O1582" s="152"/>
      <c r="P1582" s="143"/>
      <c r="Q1582" s="143"/>
      <c r="R1582" s="143"/>
      <c r="S1582" s="143"/>
      <c r="T1582" s="143"/>
      <c r="U1582" s="143"/>
      <c r="V1582" s="143"/>
      <c r="W1582" s="143"/>
      <c r="X1582" s="150"/>
      <c r="Y1582" s="143"/>
      <c r="Z1582" s="143"/>
    </row>
    <row r="1583" spans="1:26">
      <c r="A1583" s="145" t="s">
        <v>2937</v>
      </c>
      <c r="B1583" s="146" t="s">
        <v>138</v>
      </c>
      <c r="C1583" s="147"/>
      <c r="D1583" s="148" t="s">
        <v>2238</v>
      </c>
      <c r="E1583" s="147" t="s">
        <v>2239</v>
      </c>
      <c r="F1583" s="147">
        <v>6</v>
      </c>
      <c r="G1583" s="147"/>
      <c r="H1583" s="147"/>
      <c r="I1583" s="147">
        <v>6</v>
      </c>
      <c r="J1583" s="147"/>
      <c r="K1583" s="150" t="s">
        <v>845</v>
      </c>
      <c r="L1583" s="151">
        <v>100</v>
      </c>
      <c r="M1583" s="150" t="s">
        <v>615</v>
      </c>
      <c r="N1583" s="151">
        <f t="shared" si="52"/>
        <v>600</v>
      </c>
      <c r="O1583" s="152"/>
      <c r="P1583" s="143"/>
      <c r="Q1583" s="143"/>
      <c r="R1583" s="143"/>
      <c r="S1583" s="143"/>
      <c r="T1583" s="143"/>
      <c r="U1583" s="143"/>
      <c r="V1583" s="143"/>
      <c r="W1583" s="143"/>
      <c r="X1583" s="150"/>
      <c r="Y1583" s="143"/>
      <c r="Z1583" s="143"/>
    </row>
    <row r="1584" spans="1:26">
      <c r="A1584" s="145" t="s">
        <v>2937</v>
      </c>
      <c r="B1584" s="146" t="s">
        <v>138</v>
      </c>
      <c r="C1584" s="147"/>
      <c r="D1584" s="148" t="s">
        <v>2238</v>
      </c>
      <c r="E1584" s="147" t="s">
        <v>2239</v>
      </c>
      <c r="F1584" s="147">
        <v>6</v>
      </c>
      <c r="G1584" s="147"/>
      <c r="H1584" s="147"/>
      <c r="I1584" s="147">
        <v>6</v>
      </c>
      <c r="J1584" s="147"/>
      <c r="K1584" s="150" t="s">
        <v>845</v>
      </c>
      <c r="L1584" s="151">
        <v>100</v>
      </c>
      <c r="M1584" s="150" t="s">
        <v>615</v>
      </c>
      <c r="N1584" s="151">
        <f t="shared" si="52"/>
        <v>600</v>
      </c>
      <c r="O1584" s="152"/>
      <c r="P1584" s="143"/>
      <c r="Q1584" s="143"/>
      <c r="R1584" s="143"/>
      <c r="S1584" s="143"/>
      <c r="T1584" s="143"/>
      <c r="U1584" s="143"/>
      <c r="V1584" s="143"/>
      <c r="W1584" s="143"/>
      <c r="X1584" s="150"/>
      <c r="Y1584" s="143"/>
      <c r="Z1584" s="143"/>
    </row>
    <row r="1585" spans="1:26">
      <c r="A1585" s="145" t="s">
        <v>2937</v>
      </c>
      <c r="B1585" s="146" t="s">
        <v>138</v>
      </c>
      <c r="C1585" s="147"/>
      <c r="D1585" s="148" t="s">
        <v>2238</v>
      </c>
      <c r="E1585" s="147" t="s">
        <v>2239</v>
      </c>
      <c r="F1585" s="147">
        <v>6</v>
      </c>
      <c r="G1585" s="147"/>
      <c r="H1585" s="147"/>
      <c r="I1585" s="147">
        <v>6</v>
      </c>
      <c r="J1585" s="147"/>
      <c r="K1585" s="150" t="s">
        <v>845</v>
      </c>
      <c r="L1585" s="151">
        <v>100</v>
      </c>
      <c r="M1585" s="150" t="s">
        <v>615</v>
      </c>
      <c r="N1585" s="151">
        <f t="shared" si="52"/>
        <v>600</v>
      </c>
      <c r="O1585" s="152"/>
      <c r="P1585" s="143"/>
      <c r="Q1585" s="143"/>
      <c r="R1585" s="143"/>
      <c r="S1585" s="143"/>
      <c r="T1585" s="143"/>
      <c r="U1585" s="143"/>
      <c r="V1585" s="143"/>
      <c r="W1585" s="143"/>
      <c r="X1585" s="150"/>
      <c r="Y1585" s="143"/>
      <c r="Z1585" s="143"/>
    </row>
    <row r="1586" spans="1:26">
      <c r="A1586" s="145" t="s">
        <v>2937</v>
      </c>
      <c r="B1586" s="146" t="s">
        <v>138</v>
      </c>
      <c r="C1586" s="162"/>
      <c r="D1586" s="192" t="s">
        <v>2238</v>
      </c>
      <c r="E1586" s="162" t="s">
        <v>2239</v>
      </c>
      <c r="F1586" s="147">
        <v>6</v>
      </c>
      <c r="G1586" s="162"/>
      <c r="H1586" s="162"/>
      <c r="I1586" s="147">
        <v>6</v>
      </c>
      <c r="J1586" s="147"/>
      <c r="K1586" s="150" t="s">
        <v>845</v>
      </c>
      <c r="L1586" s="151">
        <v>100</v>
      </c>
      <c r="M1586" s="150" t="s">
        <v>615</v>
      </c>
      <c r="N1586" s="151">
        <f t="shared" si="52"/>
        <v>600</v>
      </c>
      <c r="O1586" s="152"/>
      <c r="P1586" s="143"/>
      <c r="Q1586" s="143"/>
      <c r="R1586" s="143"/>
      <c r="S1586" s="143"/>
      <c r="T1586" s="143"/>
      <c r="U1586" s="143"/>
      <c r="V1586" s="143"/>
      <c r="W1586" s="143"/>
      <c r="X1586" s="150"/>
      <c r="Y1586" s="143"/>
      <c r="Z1586" s="143"/>
    </row>
    <row r="1587" spans="1:26">
      <c r="A1587" s="145" t="s">
        <v>2937</v>
      </c>
      <c r="B1587" s="146" t="s">
        <v>138</v>
      </c>
      <c r="C1587" s="162"/>
      <c r="D1587" s="192" t="s">
        <v>2238</v>
      </c>
      <c r="E1587" s="162" t="s">
        <v>2239</v>
      </c>
      <c r="F1587" s="147">
        <v>6</v>
      </c>
      <c r="G1587" s="162"/>
      <c r="H1587" s="162"/>
      <c r="I1587" s="147">
        <v>6</v>
      </c>
      <c r="J1587" s="147"/>
      <c r="K1587" s="150" t="s">
        <v>845</v>
      </c>
      <c r="L1587" s="151">
        <v>100</v>
      </c>
      <c r="M1587" s="150" t="s">
        <v>615</v>
      </c>
      <c r="N1587" s="151">
        <f t="shared" si="52"/>
        <v>600</v>
      </c>
      <c r="O1587" s="152"/>
      <c r="P1587" s="143"/>
      <c r="Q1587" s="143"/>
      <c r="R1587" s="143"/>
      <c r="S1587" s="143"/>
      <c r="T1587" s="143"/>
      <c r="U1587" s="143"/>
      <c r="V1587" s="143"/>
      <c r="W1587" s="143"/>
      <c r="X1587" s="150"/>
      <c r="Y1587" s="143"/>
      <c r="Z1587" s="143"/>
    </row>
    <row r="1588" spans="1:26">
      <c r="A1588" s="145" t="s">
        <v>2937</v>
      </c>
      <c r="B1588" s="146" t="s">
        <v>138</v>
      </c>
      <c r="C1588" s="162"/>
      <c r="D1588" s="192" t="s">
        <v>2238</v>
      </c>
      <c r="E1588" s="162" t="s">
        <v>2239</v>
      </c>
      <c r="F1588" s="147">
        <v>6</v>
      </c>
      <c r="G1588" s="162"/>
      <c r="H1588" s="162"/>
      <c r="I1588" s="147">
        <v>6</v>
      </c>
      <c r="J1588" s="147"/>
      <c r="K1588" s="150" t="s">
        <v>845</v>
      </c>
      <c r="L1588" s="151">
        <v>100</v>
      </c>
      <c r="M1588" s="150" t="s">
        <v>615</v>
      </c>
      <c r="N1588" s="151">
        <f t="shared" si="52"/>
        <v>600</v>
      </c>
      <c r="O1588" s="152"/>
      <c r="P1588" s="143"/>
      <c r="Q1588" s="143"/>
      <c r="R1588" s="143"/>
      <c r="S1588" s="143"/>
      <c r="T1588" s="143"/>
      <c r="U1588" s="143"/>
      <c r="V1588" s="143"/>
      <c r="W1588" s="143"/>
      <c r="X1588" s="150"/>
      <c r="Y1588" s="143"/>
      <c r="Z1588" s="143"/>
    </row>
    <row r="1589" spans="1:26">
      <c r="A1589" s="145" t="s">
        <v>2937</v>
      </c>
      <c r="B1589" s="146" t="s">
        <v>138</v>
      </c>
      <c r="C1589" s="162"/>
      <c r="D1589" s="148" t="s">
        <v>2238</v>
      </c>
      <c r="E1589" s="147" t="s">
        <v>2239</v>
      </c>
      <c r="F1589" s="147">
        <v>6</v>
      </c>
      <c r="G1589" s="147"/>
      <c r="H1589" s="147"/>
      <c r="I1589" s="147">
        <v>6</v>
      </c>
      <c r="J1589" s="147"/>
      <c r="K1589" s="150" t="s">
        <v>845</v>
      </c>
      <c r="L1589" s="151">
        <v>100</v>
      </c>
      <c r="M1589" s="150" t="s">
        <v>615</v>
      </c>
      <c r="N1589" s="151">
        <f t="shared" si="52"/>
        <v>600</v>
      </c>
      <c r="O1589" s="152"/>
      <c r="P1589" s="143"/>
      <c r="Q1589" s="143"/>
      <c r="R1589" s="143"/>
      <c r="S1589" s="143"/>
      <c r="T1589" s="143"/>
      <c r="U1589" s="143"/>
      <c r="V1589" s="143"/>
      <c r="W1589" s="143"/>
      <c r="X1589" s="150"/>
      <c r="Y1589" s="143"/>
      <c r="Z1589" s="143"/>
    </row>
    <row r="1590" spans="1:26">
      <c r="A1590" s="145" t="s">
        <v>2937</v>
      </c>
      <c r="B1590" s="146" t="s">
        <v>138</v>
      </c>
      <c r="C1590" s="162"/>
      <c r="D1590" s="148" t="s">
        <v>2238</v>
      </c>
      <c r="E1590" s="147" t="s">
        <v>2239</v>
      </c>
      <c r="F1590" s="147">
        <v>6</v>
      </c>
      <c r="G1590" s="147"/>
      <c r="H1590" s="147"/>
      <c r="I1590" s="147">
        <v>6</v>
      </c>
      <c r="J1590" s="147"/>
      <c r="K1590" s="150" t="s">
        <v>845</v>
      </c>
      <c r="L1590" s="151">
        <v>100</v>
      </c>
      <c r="M1590" s="150" t="s">
        <v>615</v>
      </c>
      <c r="N1590" s="151">
        <f t="shared" si="52"/>
        <v>600</v>
      </c>
      <c r="O1590" s="152"/>
      <c r="P1590" s="143"/>
      <c r="Q1590" s="143"/>
      <c r="R1590" s="143"/>
      <c r="S1590" s="143"/>
      <c r="T1590" s="143"/>
      <c r="U1590" s="143"/>
      <c r="V1590" s="143"/>
      <c r="W1590" s="143"/>
      <c r="X1590" s="150"/>
      <c r="Y1590" s="143"/>
      <c r="Z1590" s="143"/>
    </row>
    <row r="1591" spans="1:26">
      <c r="A1591" s="145" t="s">
        <v>2937</v>
      </c>
      <c r="B1591" s="146" t="s">
        <v>138</v>
      </c>
      <c r="C1591" s="162"/>
      <c r="D1591" s="192" t="s">
        <v>2238</v>
      </c>
      <c r="E1591" s="162" t="s">
        <v>2239</v>
      </c>
      <c r="F1591" s="147">
        <v>6</v>
      </c>
      <c r="G1591" s="162"/>
      <c r="H1591" s="162"/>
      <c r="I1591" s="147">
        <v>6</v>
      </c>
      <c r="J1591" s="147"/>
      <c r="K1591" s="150" t="s">
        <v>845</v>
      </c>
      <c r="L1591" s="151">
        <v>100</v>
      </c>
      <c r="M1591" s="150" t="s">
        <v>615</v>
      </c>
      <c r="N1591" s="151">
        <f t="shared" si="52"/>
        <v>600</v>
      </c>
      <c r="O1591" s="152"/>
      <c r="P1591" s="143"/>
      <c r="Q1591" s="143"/>
      <c r="R1591" s="143"/>
      <c r="S1591" s="143"/>
      <c r="T1591" s="143"/>
      <c r="U1591" s="143"/>
      <c r="V1591" s="143"/>
      <c r="W1591" s="143"/>
      <c r="X1591" s="150"/>
      <c r="Y1591" s="143"/>
      <c r="Z1591" s="143"/>
    </row>
    <row r="1592" spans="1:26">
      <c r="A1592" s="145" t="s">
        <v>2937</v>
      </c>
      <c r="B1592" s="146" t="s">
        <v>138</v>
      </c>
      <c r="C1592" s="162"/>
      <c r="D1592" s="192" t="s">
        <v>2238</v>
      </c>
      <c r="E1592" s="162" t="s">
        <v>2239</v>
      </c>
      <c r="F1592" s="147">
        <v>6</v>
      </c>
      <c r="G1592" s="162"/>
      <c r="H1592" s="162"/>
      <c r="I1592" s="147">
        <v>6</v>
      </c>
      <c r="J1592" s="147"/>
      <c r="K1592" s="150" t="s">
        <v>845</v>
      </c>
      <c r="L1592" s="151">
        <v>100</v>
      </c>
      <c r="M1592" s="150" t="s">
        <v>615</v>
      </c>
      <c r="N1592" s="151">
        <f t="shared" si="52"/>
        <v>600</v>
      </c>
      <c r="O1592" s="152"/>
      <c r="P1592" s="143"/>
      <c r="Q1592" s="143"/>
      <c r="R1592" s="143"/>
      <c r="S1592" s="143"/>
      <c r="T1592" s="143"/>
      <c r="U1592" s="143"/>
      <c r="V1592" s="143"/>
      <c r="W1592" s="143"/>
      <c r="X1592" s="150"/>
      <c r="Y1592" s="143"/>
      <c r="Z1592" s="143"/>
    </row>
    <row r="1593" spans="1:26">
      <c r="A1593" s="145" t="s">
        <v>2937</v>
      </c>
      <c r="B1593" s="146" t="s">
        <v>138</v>
      </c>
      <c r="C1593" s="162"/>
      <c r="D1593" s="148" t="s">
        <v>2238</v>
      </c>
      <c r="E1593" s="147" t="s">
        <v>2239</v>
      </c>
      <c r="F1593" s="147">
        <v>6</v>
      </c>
      <c r="G1593" s="147"/>
      <c r="H1593" s="147"/>
      <c r="I1593" s="147">
        <v>6</v>
      </c>
      <c r="J1593" s="147"/>
      <c r="K1593" s="150" t="s">
        <v>845</v>
      </c>
      <c r="L1593" s="151">
        <v>100</v>
      </c>
      <c r="M1593" s="150" t="s">
        <v>615</v>
      </c>
      <c r="N1593" s="151">
        <f t="shared" si="52"/>
        <v>600</v>
      </c>
      <c r="O1593" s="152"/>
      <c r="P1593" s="143"/>
      <c r="Q1593" s="143"/>
      <c r="R1593" s="143"/>
      <c r="S1593" s="143"/>
      <c r="T1593" s="143"/>
      <c r="U1593" s="143"/>
      <c r="V1593" s="143"/>
      <c r="W1593" s="143"/>
      <c r="X1593" s="150"/>
      <c r="Y1593" s="143"/>
      <c r="Z1593" s="143"/>
    </row>
    <row r="1594" spans="1:26">
      <c r="A1594" s="145" t="s">
        <v>2937</v>
      </c>
      <c r="B1594" s="146" t="s">
        <v>138</v>
      </c>
      <c r="C1594" s="162"/>
      <c r="D1594" s="192" t="s">
        <v>2238</v>
      </c>
      <c r="E1594" s="162" t="s">
        <v>2239</v>
      </c>
      <c r="F1594" s="147">
        <v>6</v>
      </c>
      <c r="G1594" s="162"/>
      <c r="H1594" s="162"/>
      <c r="I1594" s="147">
        <v>6</v>
      </c>
      <c r="J1594" s="147"/>
      <c r="K1594" s="150" t="s">
        <v>845</v>
      </c>
      <c r="L1594" s="151">
        <v>100</v>
      </c>
      <c r="M1594" s="150" t="s">
        <v>615</v>
      </c>
      <c r="N1594" s="151">
        <f t="shared" si="52"/>
        <v>600</v>
      </c>
      <c r="O1594" s="152"/>
      <c r="P1594" s="143"/>
      <c r="Q1594" s="143"/>
      <c r="R1594" s="143"/>
      <c r="S1594" s="143"/>
      <c r="T1594" s="143"/>
      <c r="U1594" s="143"/>
      <c r="V1594" s="143"/>
      <c r="W1594" s="143"/>
      <c r="X1594" s="150"/>
      <c r="Y1594" s="143"/>
      <c r="Z1594" s="143"/>
    </row>
    <row r="1595" spans="1:26">
      <c r="A1595" s="145" t="s">
        <v>2937</v>
      </c>
      <c r="B1595" s="146" t="s">
        <v>138</v>
      </c>
      <c r="C1595" s="147"/>
      <c r="D1595" s="148" t="s">
        <v>3465</v>
      </c>
      <c r="E1595" s="147" t="s">
        <v>3466</v>
      </c>
      <c r="F1595" s="221">
        <v>6</v>
      </c>
      <c r="G1595" s="147"/>
      <c r="H1595" s="147"/>
      <c r="I1595" s="221">
        <v>6</v>
      </c>
      <c r="J1595" s="221"/>
      <c r="K1595" s="150" t="s">
        <v>845</v>
      </c>
      <c r="L1595" s="151">
        <v>100</v>
      </c>
      <c r="M1595" s="150" t="s">
        <v>615</v>
      </c>
      <c r="N1595" s="151">
        <f t="shared" si="52"/>
        <v>600</v>
      </c>
      <c r="O1595" s="152"/>
      <c r="P1595" s="143"/>
      <c r="Q1595" s="143"/>
      <c r="R1595" s="143"/>
      <c r="S1595" s="143"/>
      <c r="T1595" s="143"/>
      <c r="U1595" s="143"/>
      <c r="V1595" s="143"/>
      <c r="W1595" s="143"/>
      <c r="X1595" s="150"/>
      <c r="Y1595" s="143"/>
      <c r="Z1595" s="143"/>
    </row>
    <row r="1596" spans="1:26">
      <c r="A1596" s="145" t="s">
        <v>2937</v>
      </c>
      <c r="B1596" s="146" t="s">
        <v>138</v>
      </c>
      <c r="C1596" s="147"/>
      <c r="D1596" s="148" t="s">
        <v>3467</v>
      </c>
      <c r="E1596" s="147" t="s">
        <v>3468</v>
      </c>
      <c r="F1596" s="221">
        <v>6</v>
      </c>
      <c r="G1596" s="147"/>
      <c r="H1596" s="147"/>
      <c r="I1596" s="221">
        <v>6</v>
      </c>
      <c r="J1596" s="221"/>
      <c r="K1596" s="150" t="s">
        <v>845</v>
      </c>
      <c r="L1596" s="151">
        <v>100</v>
      </c>
      <c r="M1596" s="150" t="s">
        <v>615</v>
      </c>
      <c r="N1596" s="151">
        <f t="shared" si="52"/>
        <v>600</v>
      </c>
      <c r="O1596" s="152"/>
      <c r="P1596" s="143"/>
      <c r="Q1596" s="143"/>
      <c r="R1596" s="143"/>
      <c r="S1596" s="143"/>
      <c r="T1596" s="143"/>
      <c r="U1596" s="143"/>
      <c r="V1596" s="143"/>
      <c r="W1596" s="143"/>
      <c r="X1596" s="150"/>
      <c r="Y1596" s="143"/>
      <c r="Z1596" s="143"/>
    </row>
    <row r="1597" spans="1:26">
      <c r="A1597" s="145" t="s">
        <v>2937</v>
      </c>
      <c r="B1597" s="146" t="s">
        <v>138</v>
      </c>
      <c r="C1597" s="147"/>
      <c r="D1597" s="148" t="s">
        <v>3469</v>
      </c>
      <c r="E1597" s="147" t="s">
        <v>3468</v>
      </c>
      <c r="F1597" s="221">
        <v>6</v>
      </c>
      <c r="G1597" s="147"/>
      <c r="H1597" s="147"/>
      <c r="I1597" s="221">
        <v>6</v>
      </c>
      <c r="J1597" s="221"/>
      <c r="K1597" s="150" t="s">
        <v>845</v>
      </c>
      <c r="L1597" s="151">
        <v>100</v>
      </c>
      <c r="M1597" s="150" t="s">
        <v>615</v>
      </c>
      <c r="N1597" s="151">
        <f t="shared" ref="N1597:N1628" si="53">I1597*L1597</f>
        <v>600</v>
      </c>
      <c r="O1597" s="152"/>
      <c r="P1597" s="143"/>
      <c r="Q1597" s="143"/>
      <c r="R1597" s="143"/>
      <c r="S1597" s="143"/>
      <c r="T1597" s="143"/>
      <c r="U1597" s="143"/>
      <c r="V1597" s="143"/>
      <c r="W1597" s="143"/>
      <c r="X1597" s="150"/>
      <c r="Y1597" s="143"/>
      <c r="Z1597" s="143"/>
    </row>
    <row r="1598" spans="1:26">
      <c r="A1598" s="145" t="s">
        <v>2937</v>
      </c>
      <c r="B1598" s="146" t="s">
        <v>138</v>
      </c>
      <c r="C1598" s="147"/>
      <c r="D1598" s="148" t="s">
        <v>3470</v>
      </c>
      <c r="E1598" s="147" t="s">
        <v>3471</v>
      </c>
      <c r="F1598" s="221">
        <v>6</v>
      </c>
      <c r="G1598" s="147"/>
      <c r="H1598" s="147"/>
      <c r="I1598" s="221">
        <v>6</v>
      </c>
      <c r="J1598" s="221"/>
      <c r="K1598" s="150" t="s">
        <v>845</v>
      </c>
      <c r="L1598" s="151">
        <v>100</v>
      </c>
      <c r="M1598" s="150" t="s">
        <v>615</v>
      </c>
      <c r="N1598" s="151">
        <f t="shared" si="53"/>
        <v>600</v>
      </c>
      <c r="O1598" s="152"/>
      <c r="P1598" s="143"/>
      <c r="Q1598" s="143"/>
      <c r="R1598" s="143"/>
      <c r="S1598" s="143"/>
      <c r="T1598" s="143"/>
      <c r="U1598" s="143"/>
      <c r="V1598" s="143"/>
      <c r="W1598" s="143"/>
      <c r="X1598" s="150"/>
      <c r="Y1598" s="143"/>
      <c r="Z1598" s="143"/>
    </row>
    <row r="1599" spans="1:26">
      <c r="A1599" s="145" t="s">
        <v>2937</v>
      </c>
      <c r="B1599" s="146" t="s">
        <v>138</v>
      </c>
      <c r="C1599" s="147"/>
      <c r="D1599" s="192" t="s">
        <v>3472</v>
      </c>
      <c r="E1599" s="162" t="s">
        <v>3473</v>
      </c>
      <c r="F1599" s="230">
        <v>6</v>
      </c>
      <c r="G1599" s="162"/>
      <c r="H1599" s="162"/>
      <c r="I1599" s="230">
        <v>6</v>
      </c>
      <c r="J1599" s="230"/>
      <c r="K1599" s="150" t="s">
        <v>845</v>
      </c>
      <c r="L1599" s="151">
        <v>100</v>
      </c>
      <c r="M1599" s="150" t="s">
        <v>615</v>
      </c>
      <c r="N1599" s="151">
        <f t="shared" si="53"/>
        <v>600</v>
      </c>
      <c r="O1599" s="152"/>
      <c r="P1599" s="143"/>
      <c r="Q1599" s="143"/>
      <c r="R1599" s="143"/>
      <c r="S1599" s="143"/>
      <c r="T1599" s="143"/>
      <c r="U1599" s="143"/>
      <c r="V1599" s="143"/>
      <c r="W1599" s="143"/>
      <c r="X1599" s="150"/>
      <c r="Y1599" s="143"/>
      <c r="Z1599" s="143"/>
    </row>
    <row r="1600" spans="1:26">
      <c r="A1600" s="145" t="s">
        <v>2937</v>
      </c>
      <c r="B1600" s="146" t="s">
        <v>138</v>
      </c>
      <c r="C1600" s="162"/>
      <c r="D1600" s="192" t="s">
        <v>3474</v>
      </c>
      <c r="E1600" s="150" t="s">
        <v>3475</v>
      </c>
      <c r="F1600" s="150">
        <v>6</v>
      </c>
      <c r="G1600" s="150"/>
      <c r="H1600" s="150"/>
      <c r="I1600" s="150">
        <v>6</v>
      </c>
      <c r="J1600" s="150"/>
      <c r="K1600" s="150" t="s">
        <v>845</v>
      </c>
      <c r="L1600" s="151">
        <v>100</v>
      </c>
      <c r="M1600" s="150" t="s">
        <v>615</v>
      </c>
      <c r="N1600" s="151">
        <f t="shared" si="53"/>
        <v>600</v>
      </c>
      <c r="O1600" s="152"/>
      <c r="P1600" s="143"/>
      <c r="Q1600" s="143"/>
      <c r="R1600" s="143"/>
      <c r="S1600" s="143"/>
      <c r="T1600" s="143"/>
      <c r="U1600" s="143"/>
      <c r="V1600" s="143"/>
      <c r="W1600" s="143"/>
      <c r="X1600" s="150"/>
      <c r="Y1600" s="143"/>
      <c r="Z1600" s="143"/>
    </row>
    <row r="1601" spans="1:26">
      <c r="A1601" s="145" t="s">
        <v>2937</v>
      </c>
      <c r="B1601" s="146" t="s">
        <v>138</v>
      </c>
      <c r="C1601" s="162"/>
      <c r="D1601" s="192" t="s">
        <v>3431</v>
      </c>
      <c r="E1601" s="150" t="s">
        <v>3476</v>
      </c>
      <c r="F1601" s="150">
        <v>6</v>
      </c>
      <c r="G1601" s="150"/>
      <c r="H1601" s="150"/>
      <c r="I1601" s="150">
        <v>6</v>
      </c>
      <c r="J1601" s="150"/>
      <c r="K1601" s="150" t="s">
        <v>845</v>
      </c>
      <c r="L1601" s="151">
        <v>100</v>
      </c>
      <c r="M1601" s="150" t="s">
        <v>615</v>
      </c>
      <c r="N1601" s="151">
        <f t="shared" si="53"/>
        <v>600</v>
      </c>
      <c r="O1601" s="152"/>
      <c r="P1601" s="143"/>
      <c r="Q1601" s="143"/>
      <c r="R1601" s="143"/>
      <c r="S1601" s="143"/>
      <c r="T1601" s="143"/>
      <c r="U1601" s="143"/>
      <c r="V1601" s="143"/>
      <c r="W1601" s="143"/>
      <c r="X1601" s="150"/>
      <c r="Y1601" s="143"/>
      <c r="Z1601" s="143"/>
    </row>
    <row r="1602" spans="1:26">
      <c r="A1602" s="145" t="s">
        <v>2937</v>
      </c>
      <c r="B1602" s="146" t="s">
        <v>138</v>
      </c>
      <c r="C1602" s="162"/>
      <c r="D1602" s="192" t="s">
        <v>3477</v>
      </c>
      <c r="E1602" s="162" t="s">
        <v>3478</v>
      </c>
      <c r="F1602" s="230">
        <v>6</v>
      </c>
      <c r="G1602" s="162"/>
      <c r="H1602" s="162"/>
      <c r="I1602" s="230">
        <v>6</v>
      </c>
      <c r="J1602" s="230"/>
      <c r="K1602" s="150" t="s">
        <v>845</v>
      </c>
      <c r="L1602" s="151">
        <v>100</v>
      </c>
      <c r="M1602" s="150" t="s">
        <v>615</v>
      </c>
      <c r="N1602" s="151">
        <f t="shared" si="53"/>
        <v>600</v>
      </c>
      <c r="O1602" s="152"/>
      <c r="P1602" s="143"/>
      <c r="Q1602" s="143"/>
      <c r="R1602" s="143"/>
      <c r="S1602" s="143"/>
      <c r="T1602" s="143"/>
      <c r="U1602" s="143"/>
      <c r="V1602" s="143"/>
      <c r="W1602" s="143"/>
      <c r="X1602" s="150"/>
      <c r="Y1602" s="143"/>
      <c r="Z1602" s="143"/>
    </row>
    <row r="1603" spans="1:26">
      <c r="A1603" s="145" t="s">
        <v>2937</v>
      </c>
      <c r="B1603" s="146" t="s">
        <v>138</v>
      </c>
      <c r="C1603" s="162"/>
      <c r="D1603" s="192" t="s">
        <v>3479</v>
      </c>
      <c r="E1603" s="150" t="s">
        <v>3480</v>
      </c>
      <c r="F1603" s="150">
        <v>6</v>
      </c>
      <c r="G1603" s="150"/>
      <c r="H1603" s="150"/>
      <c r="I1603" s="150">
        <v>6</v>
      </c>
      <c r="J1603" s="150"/>
      <c r="K1603" s="150" t="s">
        <v>845</v>
      </c>
      <c r="L1603" s="151">
        <v>100</v>
      </c>
      <c r="M1603" s="150" t="s">
        <v>615</v>
      </c>
      <c r="N1603" s="151">
        <f t="shared" si="53"/>
        <v>600</v>
      </c>
      <c r="O1603" s="152"/>
      <c r="P1603" s="143"/>
      <c r="Q1603" s="143"/>
      <c r="R1603" s="143"/>
      <c r="S1603" s="143"/>
      <c r="T1603" s="143"/>
      <c r="U1603" s="143"/>
      <c r="V1603" s="143"/>
      <c r="W1603" s="143"/>
      <c r="X1603" s="150"/>
      <c r="Y1603" s="143"/>
      <c r="Z1603" s="143"/>
    </row>
    <row r="1604" spans="1:26">
      <c r="A1604" s="145" t="s">
        <v>744</v>
      </c>
      <c r="B1604" s="146" t="s">
        <v>138</v>
      </c>
      <c r="C1604" s="160" t="s">
        <v>3383</v>
      </c>
      <c r="D1604" s="184" t="s">
        <v>1031</v>
      </c>
      <c r="E1604" s="160" t="s">
        <v>1866</v>
      </c>
      <c r="F1604" s="160"/>
      <c r="G1604" s="197">
        <v>42</v>
      </c>
      <c r="H1604" s="160"/>
      <c r="I1604" s="197">
        <v>42</v>
      </c>
      <c r="J1604" s="198">
        <v>0</v>
      </c>
      <c r="K1604" s="158" t="s">
        <v>1033</v>
      </c>
      <c r="L1604" s="173">
        <v>14</v>
      </c>
      <c r="M1604" s="150" t="s">
        <v>615</v>
      </c>
      <c r="N1604" s="151">
        <f t="shared" si="53"/>
        <v>588</v>
      </c>
      <c r="O1604" s="167" t="s">
        <v>723</v>
      </c>
      <c r="P1604" s="143"/>
      <c r="Q1604" s="143"/>
      <c r="R1604" s="143"/>
      <c r="S1604" s="143"/>
      <c r="T1604" s="143"/>
      <c r="U1604" s="143"/>
      <c r="V1604" s="143"/>
      <c r="W1604" s="143"/>
      <c r="X1604" s="143"/>
      <c r="Y1604" s="186">
        <f>J1604*L1604</f>
        <v>0</v>
      </c>
      <c r="Z1604" s="143"/>
    </row>
    <row r="1605" spans="1:26">
      <c r="A1605" s="145" t="s">
        <v>744</v>
      </c>
      <c r="B1605" s="146" t="s">
        <v>138</v>
      </c>
      <c r="C1605" s="160" t="s">
        <v>3481</v>
      </c>
      <c r="D1605" s="184" t="s">
        <v>1031</v>
      </c>
      <c r="E1605" s="160" t="s">
        <v>1949</v>
      </c>
      <c r="F1605" s="160"/>
      <c r="G1605" s="160">
        <v>42</v>
      </c>
      <c r="H1605" s="160"/>
      <c r="I1605" s="160">
        <v>42</v>
      </c>
      <c r="J1605" s="213">
        <v>0</v>
      </c>
      <c r="K1605" s="162" t="s">
        <v>1033</v>
      </c>
      <c r="L1605" s="173">
        <v>14</v>
      </c>
      <c r="M1605" s="150" t="s">
        <v>615</v>
      </c>
      <c r="N1605" s="151">
        <f t="shared" si="53"/>
        <v>588</v>
      </c>
      <c r="O1605" s="167" t="s">
        <v>723</v>
      </c>
      <c r="P1605" s="143"/>
      <c r="Q1605" s="143"/>
      <c r="R1605" s="143"/>
      <c r="S1605" s="143"/>
      <c r="T1605" s="143"/>
      <c r="U1605" s="143"/>
      <c r="V1605" s="143"/>
      <c r="W1605" s="143"/>
      <c r="X1605" s="143"/>
      <c r="Y1605" s="186">
        <f>J1605*L1605</f>
        <v>0</v>
      </c>
      <c r="Z1605" s="143"/>
    </row>
    <row r="1606" spans="1:26">
      <c r="A1606" s="145" t="s">
        <v>744</v>
      </c>
      <c r="B1606" s="146" t="s">
        <v>138</v>
      </c>
      <c r="C1606" s="160" t="s">
        <v>1948</v>
      </c>
      <c r="D1606" s="184" t="s">
        <v>1031</v>
      </c>
      <c r="E1606" s="160" t="s">
        <v>3482</v>
      </c>
      <c r="F1606" s="160"/>
      <c r="G1606" s="160">
        <v>42</v>
      </c>
      <c r="H1606" s="160"/>
      <c r="I1606" s="160">
        <v>42</v>
      </c>
      <c r="J1606" s="213">
        <v>0</v>
      </c>
      <c r="K1606" s="162" t="s">
        <v>1033</v>
      </c>
      <c r="L1606" s="173">
        <v>14</v>
      </c>
      <c r="M1606" s="150" t="s">
        <v>615</v>
      </c>
      <c r="N1606" s="151">
        <f t="shared" si="53"/>
        <v>588</v>
      </c>
      <c r="O1606" s="167" t="s">
        <v>723</v>
      </c>
      <c r="P1606" s="143"/>
      <c r="Q1606" s="143"/>
      <c r="R1606" s="143"/>
      <c r="S1606" s="143"/>
      <c r="T1606" s="143"/>
      <c r="U1606" s="143"/>
      <c r="V1606" s="143"/>
      <c r="W1606" s="143"/>
      <c r="X1606" s="143"/>
      <c r="Y1606" s="186">
        <f>J1606*L1606</f>
        <v>0</v>
      </c>
      <c r="Z1606" s="143"/>
    </row>
    <row r="1607" spans="1:26">
      <c r="A1607" s="145" t="s">
        <v>744</v>
      </c>
      <c r="B1607" s="146" t="s">
        <v>138</v>
      </c>
      <c r="C1607" s="160" t="s">
        <v>3483</v>
      </c>
      <c r="D1607" s="184" t="s">
        <v>1031</v>
      </c>
      <c r="E1607" s="160" t="s">
        <v>3484</v>
      </c>
      <c r="F1607" s="160"/>
      <c r="G1607" s="160">
        <v>42</v>
      </c>
      <c r="H1607" s="160"/>
      <c r="I1607" s="160">
        <v>42</v>
      </c>
      <c r="J1607" s="213">
        <v>0</v>
      </c>
      <c r="K1607" s="162" t="s">
        <v>1033</v>
      </c>
      <c r="L1607" s="173">
        <v>14</v>
      </c>
      <c r="M1607" s="150" t="s">
        <v>615</v>
      </c>
      <c r="N1607" s="151">
        <f t="shared" si="53"/>
        <v>588</v>
      </c>
      <c r="O1607" s="167" t="s">
        <v>723</v>
      </c>
      <c r="P1607" s="143"/>
      <c r="Q1607" s="143"/>
      <c r="R1607" s="143"/>
      <c r="S1607" s="143"/>
      <c r="T1607" s="143"/>
      <c r="U1607" s="143"/>
      <c r="V1607" s="143"/>
      <c r="W1607" s="143"/>
      <c r="X1607" s="143"/>
      <c r="Y1607" s="186">
        <f>J1607*L1607</f>
        <v>0</v>
      </c>
      <c r="Z1607" s="143"/>
    </row>
    <row r="1608" spans="1:26" ht="28.8">
      <c r="A1608" s="145" t="s">
        <v>710</v>
      </c>
      <c r="B1608" s="146" t="s">
        <v>126</v>
      </c>
      <c r="C1608" s="145" t="s">
        <v>3485</v>
      </c>
      <c r="D1608" s="157" t="s">
        <v>3486</v>
      </c>
      <c r="E1608" s="145" t="s">
        <v>3487</v>
      </c>
      <c r="F1608" s="145">
        <v>8</v>
      </c>
      <c r="G1608" s="150"/>
      <c r="H1608" s="145"/>
      <c r="I1608" s="150">
        <v>8</v>
      </c>
      <c r="J1608" s="150">
        <v>0</v>
      </c>
      <c r="K1608" s="150" t="s">
        <v>845</v>
      </c>
      <c r="L1608" s="183">
        <v>70</v>
      </c>
      <c r="M1608" s="150" t="s">
        <v>615</v>
      </c>
      <c r="N1608" s="151">
        <f t="shared" si="53"/>
        <v>560</v>
      </c>
      <c r="O1608" s="152"/>
      <c r="P1608" s="143"/>
      <c r="Q1608" s="143"/>
      <c r="R1608" s="143"/>
      <c r="S1608" s="143"/>
      <c r="T1608" s="143"/>
      <c r="U1608" s="143"/>
      <c r="V1608" s="143"/>
      <c r="W1608" s="143"/>
      <c r="X1608" s="143"/>
      <c r="Y1608" s="143"/>
      <c r="Z1608" s="143"/>
    </row>
    <row r="1609" spans="1:26">
      <c r="A1609" s="145" t="s">
        <v>744</v>
      </c>
      <c r="B1609" s="146" t="s">
        <v>138</v>
      </c>
      <c r="C1609" s="160" t="s">
        <v>3488</v>
      </c>
      <c r="D1609" s="184" t="s">
        <v>1031</v>
      </c>
      <c r="E1609" s="160" t="s">
        <v>1949</v>
      </c>
      <c r="F1609" s="160"/>
      <c r="G1609" s="160">
        <v>36</v>
      </c>
      <c r="H1609" s="160"/>
      <c r="I1609" s="160">
        <v>36</v>
      </c>
      <c r="J1609" s="213">
        <v>36</v>
      </c>
      <c r="K1609" s="162" t="s">
        <v>1033</v>
      </c>
      <c r="L1609" s="173">
        <v>15</v>
      </c>
      <c r="M1609" s="150" t="s">
        <v>615</v>
      </c>
      <c r="N1609" s="151">
        <f t="shared" si="53"/>
        <v>540</v>
      </c>
      <c r="O1609" s="167" t="s">
        <v>723</v>
      </c>
      <c r="P1609" s="143"/>
      <c r="Q1609" s="143"/>
      <c r="R1609" s="143"/>
      <c r="S1609" s="143"/>
      <c r="T1609" s="143"/>
      <c r="U1609" s="143"/>
      <c r="V1609" s="143"/>
      <c r="W1609" s="143"/>
      <c r="X1609" s="143"/>
      <c r="Y1609" s="186">
        <f>J1609*L1609</f>
        <v>540</v>
      </c>
      <c r="Z1609" s="143"/>
    </row>
    <row r="1610" spans="1:26">
      <c r="A1610" s="145" t="s">
        <v>744</v>
      </c>
      <c r="B1610" s="146" t="s">
        <v>138</v>
      </c>
      <c r="C1610" s="160" t="s">
        <v>3489</v>
      </c>
      <c r="D1610" s="184" t="s">
        <v>1031</v>
      </c>
      <c r="E1610" s="160" t="s">
        <v>3359</v>
      </c>
      <c r="F1610" s="160"/>
      <c r="G1610" s="217">
        <v>30</v>
      </c>
      <c r="H1610" s="160"/>
      <c r="I1610" s="217">
        <v>30</v>
      </c>
      <c r="J1610" s="185">
        <v>0</v>
      </c>
      <c r="K1610" s="162" t="s">
        <v>1033</v>
      </c>
      <c r="L1610" s="173">
        <v>18</v>
      </c>
      <c r="M1610" s="150" t="s">
        <v>615</v>
      </c>
      <c r="N1610" s="151">
        <f t="shared" si="53"/>
        <v>540</v>
      </c>
      <c r="O1610" s="167" t="s">
        <v>723</v>
      </c>
      <c r="P1610" s="143"/>
      <c r="Q1610" s="143"/>
      <c r="R1610" s="143"/>
      <c r="S1610" s="143"/>
      <c r="T1610" s="143"/>
      <c r="U1610" s="143"/>
      <c r="V1610" s="143"/>
      <c r="W1610" s="143"/>
      <c r="X1610" s="143"/>
      <c r="Y1610" s="186">
        <f>J1610*L1610</f>
        <v>0</v>
      </c>
      <c r="Z1610" s="143"/>
    </row>
    <row r="1611" spans="1:26" ht="57.6">
      <c r="A1611" s="145" t="s">
        <v>725</v>
      </c>
      <c r="B1611" s="146" t="s">
        <v>128</v>
      </c>
      <c r="C1611" s="150" t="s">
        <v>3490</v>
      </c>
      <c r="D1611" s="143" t="s">
        <v>1874</v>
      </c>
      <c r="E1611" s="150" t="s">
        <v>3491</v>
      </c>
      <c r="F1611" s="150">
        <v>35</v>
      </c>
      <c r="G1611" s="150"/>
      <c r="H1611" s="150"/>
      <c r="I1611" s="150">
        <v>35</v>
      </c>
      <c r="J1611" s="150">
        <v>0</v>
      </c>
      <c r="K1611" s="150" t="s">
        <v>973</v>
      </c>
      <c r="L1611" s="151">
        <v>15</v>
      </c>
      <c r="M1611" s="150" t="s">
        <v>615</v>
      </c>
      <c r="N1611" s="151">
        <f t="shared" si="53"/>
        <v>525</v>
      </c>
      <c r="O1611" s="152"/>
      <c r="P1611" s="143"/>
      <c r="Q1611" s="143"/>
      <c r="R1611" s="143"/>
      <c r="S1611" s="143"/>
      <c r="T1611" s="143"/>
      <c r="U1611" s="143"/>
      <c r="V1611" s="143"/>
      <c r="W1611" s="143"/>
      <c r="X1611" s="143"/>
      <c r="Y1611" s="143"/>
      <c r="Z1611" s="143"/>
    </row>
    <row r="1612" spans="1:26" ht="28.8">
      <c r="A1612" s="145" t="s">
        <v>744</v>
      </c>
      <c r="B1612" s="146" t="s">
        <v>138</v>
      </c>
      <c r="C1612" s="150" t="s">
        <v>795</v>
      </c>
      <c r="D1612" s="192" t="s">
        <v>3492</v>
      </c>
      <c r="E1612" s="150" t="s">
        <v>3180</v>
      </c>
      <c r="F1612" s="150">
        <v>4</v>
      </c>
      <c r="G1612" s="150"/>
      <c r="H1612" s="150"/>
      <c r="I1612" s="150">
        <v>4</v>
      </c>
      <c r="J1612" s="150"/>
      <c r="K1612" s="162" t="s">
        <v>690</v>
      </c>
      <c r="L1612" s="151">
        <v>130</v>
      </c>
      <c r="M1612" s="150" t="s">
        <v>615</v>
      </c>
      <c r="N1612" s="151">
        <f t="shared" si="53"/>
        <v>520</v>
      </c>
      <c r="O1612" s="152"/>
      <c r="P1612" s="143"/>
      <c r="Q1612" s="143"/>
      <c r="R1612" s="143"/>
      <c r="S1612" s="143"/>
      <c r="T1612" s="143"/>
      <c r="U1612" s="143"/>
      <c r="V1612" s="143"/>
      <c r="W1612" s="143"/>
      <c r="X1612" s="143" t="s">
        <v>798</v>
      </c>
      <c r="Y1612" s="143"/>
      <c r="Z1612" s="143"/>
    </row>
    <row r="1613" spans="1:26">
      <c r="A1613" s="145" t="s">
        <v>744</v>
      </c>
      <c r="B1613" s="146" t="s">
        <v>138</v>
      </c>
      <c r="C1613" s="160" t="s">
        <v>3493</v>
      </c>
      <c r="D1613" s="184" t="s">
        <v>1031</v>
      </c>
      <c r="E1613" s="160" t="s">
        <v>1949</v>
      </c>
      <c r="F1613" s="160"/>
      <c r="G1613" s="160">
        <v>42</v>
      </c>
      <c r="H1613" s="160"/>
      <c r="I1613" s="160">
        <v>42</v>
      </c>
      <c r="J1613" s="213">
        <v>0</v>
      </c>
      <c r="K1613" s="162"/>
      <c r="L1613" s="173">
        <v>12</v>
      </c>
      <c r="M1613" s="150" t="s">
        <v>615</v>
      </c>
      <c r="N1613" s="151">
        <f t="shared" si="53"/>
        <v>504</v>
      </c>
      <c r="O1613" s="167" t="s">
        <v>723</v>
      </c>
      <c r="P1613" s="143"/>
      <c r="Q1613" s="143"/>
      <c r="R1613" s="143"/>
      <c r="S1613" s="143"/>
      <c r="T1613" s="143"/>
      <c r="U1613" s="143"/>
      <c r="V1613" s="143"/>
      <c r="W1613" s="143"/>
      <c r="X1613" s="143"/>
      <c r="Y1613" s="186">
        <f>J1613*L1613</f>
        <v>0</v>
      </c>
      <c r="Z1613" s="143"/>
    </row>
    <row r="1614" spans="1:26" ht="43.2">
      <c r="A1614" s="145" t="s">
        <v>710</v>
      </c>
      <c r="B1614" s="146" t="s">
        <v>126</v>
      </c>
      <c r="C1614" s="145" t="s">
        <v>2967</v>
      </c>
      <c r="D1614" s="157" t="s">
        <v>3494</v>
      </c>
      <c r="E1614" s="145" t="s">
        <v>3495</v>
      </c>
      <c r="F1614" s="145">
        <v>10</v>
      </c>
      <c r="G1614" s="145"/>
      <c r="H1614" s="145"/>
      <c r="I1614" s="150">
        <v>10</v>
      </c>
      <c r="J1614" s="150">
        <v>0</v>
      </c>
      <c r="K1614" s="150" t="s">
        <v>845</v>
      </c>
      <c r="L1614" s="183">
        <v>50</v>
      </c>
      <c r="M1614" s="150" t="s">
        <v>615</v>
      </c>
      <c r="N1614" s="151">
        <f t="shared" si="53"/>
        <v>500</v>
      </c>
      <c r="O1614" s="152"/>
      <c r="P1614" s="143"/>
      <c r="Q1614" s="143"/>
      <c r="R1614" s="143"/>
      <c r="S1614" s="143"/>
      <c r="T1614" s="143"/>
      <c r="U1614" s="143"/>
      <c r="V1614" s="143"/>
      <c r="W1614" s="143"/>
      <c r="X1614" s="143"/>
      <c r="Y1614" s="143"/>
      <c r="Z1614" s="143"/>
    </row>
    <row r="1615" spans="1:26">
      <c r="A1615" s="145" t="s">
        <v>1374</v>
      </c>
      <c r="B1615" s="146" t="s">
        <v>158</v>
      </c>
      <c r="C1615" s="150" t="s">
        <v>1375</v>
      </c>
      <c r="D1615" s="165" t="s">
        <v>3496</v>
      </c>
      <c r="E1615" s="150" t="s">
        <v>3497</v>
      </c>
      <c r="F1615" s="150">
        <v>100</v>
      </c>
      <c r="G1615" s="150"/>
      <c r="H1615" s="150"/>
      <c r="I1615" s="150">
        <v>100</v>
      </c>
      <c r="J1615" s="150" t="s">
        <v>3498</v>
      </c>
      <c r="K1615" s="158" t="s">
        <v>684</v>
      </c>
      <c r="L1615" s="151">
        <v>5</v>
      </c>
      <c r="M1615" s="150" t="s">
        <v>615</v>
      </c>
      <c r="N1615" s="151">
        <f t="shared" si="53"/>
        <v>500</v>
      </c>
      <c r="O1615" s="152"/>
      <c r="P1615" s="143"/>
      <c r="Q1615" s="143"/>
      <c r="R1615" s="143"/>
      <c r="S1615" s="143"/>
      <c r="T1615" s="143"/>
      <c r="U1615" s="143"/>
      <c r="V1615" s="143"/>
      <c r="W1615" s="143"/>
      <c r="X1615" s="143"/>
      <c r="Y1615" s="143"/>
      <c r="Z1615" s="143"/>
    </row>
    <row r="1616" spans="1:26" ht="28.8">
      <c r="A1616" s="145" t="s">
        <v>744</v>
      </c>
      <c r="B1616" s="146" t="s">
        <v>138</v>
      </c>
      <c r="C1616" s="150" t="s">
        <v>795</v>
      </c>
      <c r="D1616" s="192" t="s">
        <v>3499</v>
      </c>
      <c r="E1616" s="150" t="s">
        <v>3180</v>
      </c>
      <c r="F1616" s="150">
        <v>1</v>
      </c>
      <c r="G1616" s="150"/>
      <c r="H1616" s="150"/>
      <c r="I1616" s="150">
        <v>1</v>
      </c>
      <c r="J1616" s="150"/>
      <c r="K1616" s="162" t="s">
        <v>690</v>
      </c>
      <c r="L1616" s="151">
        <v>500</v>
      </c>
      <c r="M1616" s="150" t="s">
        <v>615</v>
      </c>
      <c r="N1616" s="151">
        <f t="shared" si="53"/>
        <v>500</v>
      </c>
      <c r="O1616" s="152"/>
      <c r="P1616" s="143"/>
      <c r="Q1616" s="143"/>
      <c r="R1616" s="143"/>
      <c r="S1616" s="143"/>
      <c r="T1616" s="143"/>
      <c r="U1616" s="143"/>
      <c r="V1616" s="143"/>
      <c r="W1616" s="143"/>
      <c r="X1616" s="143" t="s">
        <v>798</v>
      </c>
      <c r="Y1616" s="143"/>
      <c r="Z1616" s="143"/>
    </row>
    <row r="1617" spans="1:26" ht="28.8">
      <c r="A1617" s="145" t="s">
        <v>744</v>
      </c>
      <c r="B1617" s="146" t="s">
        <v>138</v>
      </c>
      <c r="C1617" s="150" t="s">
        <v>795</v>
      </c>
      <c r="D1617" s="192" t="s">
        <v>3500</v>
      </c>
      <c r="E1617" s="150" t="s">
        <v>2458</v>
      </c>
      <c r="F1617" s="150">
        <v>1</v>
      </c>
      <c r="G1617" s="150"/>
      <c r="H1617" s="150"/>
      <c r="I1617" s="150">
        <v>1</v>
      </c>
      <c r="J1617" s="150"/>
      <c r="K1617" s="158" t="s">
        <v>690</v>
      </c>
      <c r="L1617" s="151">
        <v>500</v>
      </c>
      <c r="M1617" s="150" t="s">
        <v>615</v>
      </c>
      <c r="N1617" s="151">
        <f t="shared" si="53"/>
        <v>500</v>
      </c>
      <c r="O1617" s="152"/>
      <c r="P1617" s="143"/>
      <c r="Q1617" s="143"/>
      <c r="R1617" s="143"/>
      <c r="S1617" s="143"/>
      <c r="T1617" s="143"/>
      <c r="U1617" s="143"/>
      <c r="V1617" s="143"/>
      <c r="W1617" s="143"/>
      <c r="X1617" s="143" t="s">
        <v>798</v>
      </c>
      <c r="Y1617" s="143"/>
      <c r="Z1617" s="143"/>
    </row>
    <row r="1618" spans="1:26" ht="28.8">
      <c r="A1618" s="145" t="s">
        <v>744</v>
      </c>
      <c r="B1618" s="146" t="s">
        <v>138</v>
      </c>
      <c r="C1618" s="150" t="s">
        <v>795</v>
      </c>
      <c r="D1618" s="143" t="s">
        <v>3501</v>
      </c>
      <c r="E1618" s="150" t="s">
        <v>3502</v>
      </c>
      <c r="F1618" s="150">
        <v>1</v>
      </c>
      <c r="G1618" s="150"/>
      <c r="H1618" s="150"/>
      <c r="I1618" s="150">
        <v>10</v>
      </c>
      <c r="J1618" s="150"/>
      <c r="K1618" s="150" t="s">
        <v>690</v>
      </c>
      <c r="L1618" s="151">
        <v>50</v>
      </c>
      <c r="M1618" s="150" t="s">
        <v>615</v>
      </c>
      <c r="N1618" s="151">
        <f t="shared" si="53"/>
        <v>500</v>
      </c>
      <c r="O1618" s="152"/>
      <c r="P1618" s="143"/>
      <c r="Q1618" s="143"/>
      <c r="R1618" s="143"/>
      <c r="S1618" s="143"/>
      <c r="T1618" s="143"/>
      <c r="U1618" s="143"/>
      <c r="V1618" s="143"/>
      <c r="W1618" s="143"/>
      <c r="X1618" s="143" t="s">
        <v>1740</v>
      </c>
      <c r="Y1618" s="143"/>
      <c r="Z1618" s="143"/>
    </row>
    <row r="1619" spans="1:26" ht="28.8">
      <c r="A1619" s="145" t="s">
        <v>744</v>
      </c>
      <c r="B1619" s="146" t="s">
        <v>138</v>
      </c>
      <c r="C1619" s="150" t="s">
        <v>795</v>
      </c>
      <c r="D1619" s="143" t="s">
        <v>3501</v>
      </c>
      <c r="E1619" s="150" t="s">
        <v>3503</v>
      </c>
      <c r="F1619" s="150">
        <v>1</v>
      </c>
      <c r="G1619" s="150"/>
      <c r="H1619" s="150"/>
      <c r="I1619" s="150">
        <v>10</v>
      </c>
      <c r="J1619" s="150"/>
      <c r="K1619" s="150" t="s">
        <v>690</v>
      </c>
      <c r="L1619" s="151">
        <v>50</v>
      </c>
      <c r="M1619" s="150" t="s">
        <v>615</v>
      </c>
      <c r="N1619" s="151">
        <f t="shared" si="53"/>
        <v>500</v>
      </c>
      <c r="O1619" s="152"/>
      <c r="P1619" s="143"/>
      <c r="Q1619" s="143"/>
      <c r="R1619" s="143"/>
      <c r="S1619" s="143"/>
      <c r="T1619" s="143"/>
      <c r="U1619" s="143"/>
      <c r="V1619" s="143"/>
      <c r="W1619" s="143"/>
      <c r="X1619" s="143" t="s">
        <v>1740</v>
      </c>
      <c r="Y1619" s="143"/>
      <c r="Z1619" s="143"/>
    </row>
    <row r="1620" spans="1:26" ht="28.8">
      <c r="A1620" s="145" t="s">
        <v>2236</v>
      </c>
      <c r="B1620" s="146" t="s">
        <v>138</v>
      </c>
      <c r="C1620" s="147" t="s">
        <v>3504</v>
      </c>
      <c r="D1620" s="148" t="s">
        <v>3431</v>
      </c>
      <c r="E1620" s="147" t="s">
        <v>3432</v>
      </c>
      <c r="F1620" s="147">
        <v>5</v>
      </c>
      <c r="G1620" s="147"/>
      <c r="H1620" s="147"/>
      <c r="I1620" s="147">
        <v>5</v>
      </c>
      <c r="J1620" s="147"/>
      <c r="K1620" s="150" t="s">
        <v>845</v>
      </c>
      <c r="L1620" s="151">
        <v>100</v>
      </c>
      <c r="M1620" s="150" t="s">
        <v>615</v>
      </c>
      <c r="N1620" s="151">
        <f t="shared" si="53"/>
        <v>500</v>
      </c>
      <c r="O1620" s="152"/>
      <c r="P1620" s="143"/>
      <c r="Q1620" s="143"/>
      <c r="R1620" s="143"/>
      <c r="S1620" s="143"/>
      <c r="T1620" s="143"/>
      <c r="U1620" s="143"/>
      <c r="V1620" s="143"/>
      <c r="W1620" s="143"/>
      <c r="X1620" s="150"/>
      <c r="Y1620" s="143"/>
      <c r="Z1620" s="143"/>
    </row>
    <row r="1621" spans="1:26" ht="72">
      <c r="A1621" s="145" t="s">
        <v>718</v>
      </c>
      <c r="B1621" s="146" t="s">
        <v>128</v>
      </c>
      <c r="C1621" s="150" t="s">
        <v>897</v>
      </c>
      <c r="D1621" s="143" t="s">
        <v>3505</v>
      </c>
      <c r="E1621" s="150" t="s">
        <v>3506</v>
      </c>
      <c r="F1621" s="150"/>
      <c r="G1621" s="150">
        <v>2</v>
      </c>
      <c r="H1621" s="150"/>
      <c r="I1621" s="150">
        <v>2</v>
      </c>
      <c r="J1621" s="150">
        <v>0</v>
      </c>
      <c r="K1621" s="150" t="s">
        <v>729</v>
      </c>
      <c r="L1621" s="151">
        <v>250</v>
      </c>
      <c r="M1621" s="150" t="s">
        <v>615</v>
      </c>
      <c r="N1621" s="151">
        <f t="shared" si="53"/>
        <v>500</v>
      </c>
      <c r="O1621" s="167" t="s">
        <v>723</v>
      </c>
      <c r="P1621" s="143"/>
      <c r="Q1621" s="143"/>
      <c r="R1621" s="143"/>
      <c r="S1621" s="143"/>
      <c r="T1621" s="143"/>
      <c r="U1621" s="143"/>
      <c r="V1621" s="143"/>
      <c r="W1621" s="143"/>
      <c r="X1621" s="143"/>
      <c r="Y1621" s="143"/>
      <c r="Z1621" s="143"/>
    </row>
    <row r="1622" spans="1:26" ht="144">
      <c r="A1622" s="145" t="s">
        <v>725</v>
      </c>
      <c r="B1622" s="146" t="s">
        <v>128</v>
      </c>
      <c r="C1622" s="150" t="s">
        <v>3215</v>
      </c>
      <c r="D1622" s="143" t="s">
        <v>3507</v>
      </c>
      <c r="E1622" s="150" t="s">
        <v>3508</v>
      </c>
      <c r="F1622" s="150">
        <v>1</v>
      </c>
      <c r="G1622" s="150">
        <v>1</v>
      </c>
      <c r="H1622" s="150"/>
      <c r="I1622" s="150">
        <v>2</v>
      </c>
      <c r="J1622" s="150">
        <v>0</v>
      </c>
      <c r="K1622" s="150" t="s">
        <v>729</v>
      </c>
      <c r="L1622" s="151">
        <v>250</v>
      </c>
      <c r="M1622" s="150" t="s">
        <v>615</v>
      </c>
      <c r="N1622" s="151">
        <f t="shared" si="53"/>
        <v>500</v>
      </c>
      <c r="O1622" s="152"/>
      <c r="P1622" s="143"/>
      <c r="Q1622" s="143"/>
      <c r="R1622" s="143"/>
      <c r="S1622" s="143"/>
      <c r="T1622" s="143"/>
      <c r="U1622" s="143"/>
      <c r="V1622" s="143"/>
      <c r="W1622" s="143"/>
      <c r="X1622" s="143"/>
      <c r="Y1622" s="143"/>
      <c r="Z1622" s="143"/>
    </row>
    <row r="1623" spans="1:26" ht="28.8">
      <c r="A1623" s="145" t="s">
        <v>981</v>
      </c>
      <c r="B1623" s="146" t="s">
        <v>158</v>
      </c>
      <c r="C1623" s="150" t="s">
        <v>982</v>
      </c>
      <c r="D1623" s="165" t="s">
        <v>3108</v>
      </c>
      <c r="E1623" s="150" t="s">
        <v>3509</v>
      </c>
      <c r="F1623" s="150"/>
      <c r="G1623" s="150"/>
      <c r="H1623" s="150">
        <v>50</v>
      </c>
      <c r="I1623" s="150">
        <v>50</v>
      </c>
      <c r="J1623" s="150">
        <v>0</v>
      </c>
      <c r="K1623" s="158" t="s">
        <v>684</v>
      </c>
      <c r="L1623" s="151">
        <v>10</v>
      </c>
      <c r="M1623" s="150" t="s">
        <v>615</v>
      </c>
      <c r="N1623" s="151">
        <f t="shared" si="53"/>
        <v>500</v>
      </c>
      <c r="O1623" s="152"/>
      <c r="P1623" s="143"/>
      <c r="Q1623" s="143"/>
      <c r="R1623" s="143"/>
      <c r="S1623" s="143"/>
      <c r="T1623" s="143"/>
      <c r="U1623" s="143"/>
      <c r="V1623" s="143"/>
      <c r="W1623" s="143"/>
      <c r="X1623" s="143"/>
      <c r="Y1623" s="143"/>
      <c r="Z1623" s="143"/>
    </row>
    <row r="1624" spans="1:26">
      <c r="A1624" s="145" t="s">
        <v>2937</v>
      </c>
      <c r="B1624" s="146" t="s">
        <v>138</v>
      </c>
      <c r="C1624" s="147"/>
      <c r="D1624" s="148" t="s">
        <v>3510</v>
      </c>
      <c r="E1624" s="147" t="s">
        <v>3511</v>
      </c>
      <c r="F1624" s="147">
        <v>2</v>
      </c>
      <c r="G1624" s="147"/>
      <c r="H1624" s="147"/>
      <c r="I1624" s="221">
        <v>2</v>
      </c>
      <c r="J1624" s="221"/>
      <c r="K1624" s="150" t="s">
        <v>845</v>
      </c>
      <c r="L1624" s="151">
        <v>250</v>
      </c>
      <c r="M1624" s="150" t="s">
        <v>615</v>
      </c>
      <c r="N1624" s="151">
        <f t="shared" si="53"/>
        <v>500</v>
      </c>
      <c r="O1624" s="152"/>
      <c r="P1624" s="143"/>
      <c r="Q1624" s="143"/>
      <c r="R1624" s="143"/>
      <c r="S1624" s="143"/>
      <c r="T1624" s="143"/>
      <c r="U1624" s="143"/>
      <c r="V1624" s="143"/>
      <c r="W1624" s="143"/>
      <c r="X1624" s="150"/>
      <c r="Y1624" s="143"/>
      <c r="Z1624" s="143"/>
    </row>
    <row r="1625" spans="1:26">
      <c r="A1625" s="145" t="s">
        <v>2937</v>
      </c>
      <c r="B1625" s="146" t="s">
        <v>138</v>
      </c>
      <c r="C1625" s="147"/>
      <c r="D1625" s="148" t="s">
        <v>3465</v>
      </c>
      <c r="E1625" s="147" t="s">
        <v>3466</v>
      </c>
      <c r="F1625" s="147">
        <v>5</v>
      </c>
      <c r="G1625" s="147"/>
      <c r="H1625" s="147"/>
      <c r="I1625" s="221">
        <v>5</v>
      </c>
      <c r="J1625" s="221"/>
      <c r="K1625" s="150" t="s">
        <v>845</v>
      </c>
      <c r="L1625" s="151">
        <v>100</v>
      </c>
      <c r="M1625" s="150" t="s">
        <v>615</v>
      </c>
      <c r="N1625" s="151">
        <f t="shared" si="53"/>
        <v>500</v>
      </c>
      <c r="O1625" s="152"/>
      <c r="P1625" s="143"/>
      <c r="Q1625" s="143"/>
      <c r="R1625" s="143"/>
      <c r="S1625" s="143"/>
      <c r="T1625" s="143"/>
      <c r="U1625" s="143"/>
      <c r="V1625" s="143"/>
      <c r="W1625" s="143"/>
      <c r="X1625" s="150"/>
      <c r="Y1625" s="143"/>
      <c r="Z1625" s="143"/>
    </row>
    <row r="1626" spans="1:26">
      <c r="A1626" s="145" t="s">
        <v>2937</v>
      </c>
      <c r="B1626" s="146" t="s">
        <v>138</v>
      </c>
      <c r="C1626" s="147"/>
      <c r="D1626" s="148" t="s">
        <v>3512</v>
      </c>
      <c r="E1626" s="147" t="s">
        <v>3513</v>
      </c>
      <c r="F1626" s="147">
        <v>5</v>
      </c>
      <c r="G1626" s="147"/>
      <c r="H1626" s="147"/>
      <c r="I1626" s="221">
        <v>5</v>
      </c>
      <c r="J1626" s="221"/>
      <c r="K1626" s="150" t="s">
        <v>845</v>
      </c>
      <c r="L1626" s="151">
        <v>100</v>
      </c>
      <c r="M1626" s="150" t="s">
        <v>615</v>
      </c>
      <c r="N1626" s="151">
        <f t="shared" si="53"/>
        <v>500</v>
      </c>
      <c r="O1626" s="152"/>
      <c r="P1626" s="143"/>
      <c r="Q1626" s="143"/>
      <c r="R1626" s="143"/>
      <c r="S1626" s="143"/>
      <c r="T1626" s="143"/>
      <c r="U1626" s="143"/>
      <c r="V1626" s="143"/>
      <c r="W1626" s="143"/>
      <c r="X1626" s="150"/>
      <c r="Y1626" s="143"/>
      <c r="Z1626" s="143"/>
    </row>
    <row r="1627" spans="1:26">
      <c r="A1627" s="145" t="s">
        <v>2937</v>
      </c>
      <c r="B1627" s="146" t="s">
        <v>138</v>
      </c>
      <c r="C1627" s="147"/>
      <c r="D1627" s="148" t="s">
        <v>3469</v>
      </c>
      <c r="E1627" s="147" t="s">
        <v>3468</v>
      </c>
      <c r="F1627" s="147">
        <v>5</v>
      </c>
      <c r="G1627" s="147"/>
      <c r="H1627" s="147"/>
      <c r="I1627" s="221">
        <v>5</v>
      </c>
      <c r="J1627" s="221"/>
      <c r="K1627" s="150" t="s">
        <v>845</v>
      </c>
      <c r="L1627" s="151">
        <v>100</v>
      </c>
      <c r="M1627" s="150" t="s">
        <v>615</v>
      </c>
      <c r="N1627" s="151">
        <f t="shared" si="53"/>
        <v>500</v>
      </c>
      <c r="O1627" s="152"/>
      <c r="P1627" s="143"/>
      <c r="Q1627" s="143"/>
      <c r="R1627" s="143"/>
      <c r="S1627" s="143"/>
      <c r="T1627" s="143"/>
      <c r="U1627" s="143"/>
      <c r="V1627" s="143"/>
      <c r="W1627" s="143"/>
      <c r="X1627" s="150"/>
      <c r="Y1627" s="143"/>
      <c r="Z1627" s="143"/>
    </row>
    <row r="1628" spans="1:26">
      <c r="A1628" s="145" t="s">
        <v>2937</v>
      </c>
      <c r="B1628" s="146" t="s">
        <v>138</v>
      </c>
      <c r="C1628" s="147"/>
      <c r="D1628" s="148" t="s">
        <v>3470</v>
      </c>
      <c r="E1628" s="147" t="s">
        <v>3471</v>
      </c>
      <c r="F1628" s="147">
        <v>5</v>
      </c>
      <c r="G1628" s="147"/>
      <c r="H1628" s="147"/>
      <c r="I1628" s="221">
        <v>5</v>
      </c>
      <c r="J1628" s="221"/>
      <c r="K1628" s="150" t="s">
        <v>845</v>
      </c>
      <c r="L1628" s="151">
        <v>100</v>
      </c>
      <c r="M1628" s="150" t="s">
        <v>615</v>
      </c>
      <c r="N1628" s="151">
        <f t="shared" si="53"/>
        <v>500</v>
      </c>
      <c r="O1628" s="152"/>
      <c r="P1628" s="143"/>
      <c r="Q1628" s="143"/>
      <c r="R1628" s="143"/>
      <c r="S1628" s="143"/>
      <c r="T1628" s="143"/>
      <c r="U1628" s="143"/>
      <c r="V1628" s="143"/>
      <c r="W1628" s="143"/>
      <c r="X1628" s="150"/>
      <c r="Y1628" s="143"/>
      <c r="Z1628" s="143"/>
    </row>
    <row r="1629" spans="1:26">
      <c r="A1629" s="145" t="s">
        <v>781</v>
      </c>
      <c r="B1629" s="146" t="s">
        <v>118</v>
      </c>
      <c r="C1629" s="150" t="s">
        <v>1815</v>
      </c>
      <c r="D1629" s="143" t="s">
        <v>3514</v>
      </c>
      <c r="E1629" s="150" t="s">
        <v>3515</v>
      </c>
      <c r="F1629" s="150"/>
      <c r="G1629" s="150">
        <v>20</v>
      </c>
      <c r="H1629" s="150"/>
      <c r="I1629" s="150">
        <v>20</v>
      </c>
      <c r="J1629" s="150">
        <v>0</v>
      </c>
      <c r="K1629" s="162" t="s">
        <v>684</v>
      </c>
      <c r="L1629" s="199">
        <v>300000</v>
      </c>
      <c r="M1629" s="150" t="s">
        <v>785</v>
      </c>
      <c r="N1629" s="151">
        <f>I1629*L1629/(12240)</f>
        <v>490.19607843137254</v>
      </c>
      <c r="O1629" s="167"/>
      <c r="P1629" s="143"/>
      <c r="Q1629" s="143"/>
      <c r="R1629" s="143"/>
      <c r="S1629" s="143"/>
      <c r="T1629" s="143"/>
      <c r="U1629" s="143"/>
      <c r="V1629" s="143"/>
      <c r="W1629" s="143"/>
      <c r="X1629" s="143"/>
      <c r="Y1629" s="143"/>
      <c r="Z1629" s="143"/>
    </row>
    <row r="1630" spans="1:26">
      <c r="A1630" s="145" t="s">
        <v>710</v>
      </c>
      <c r="B1630" s="146" t="s">
        <v>126</v>
      </c>
      <c r="C1630" s="145" t="s">
        <v>707</v>
      </c>
      <c r="D1630" s="184" t="s">
        <v>3516</v>
      </c>
      <c r="E1630" s="145" t="s">
        <v>3517</v>
      </c>
      <c r="F1630" s="145">
        <v>16</v>
      </c>
      <c r="G1630" s="145"/>
      <c r="H1630" s="145"/>
      <c r="I1630" s="150">
        <v>16</v>
      </c>
      <c r="J1630" s="150">
        <v>0</v>
      </c>
      <c r="K1630" s="150" t="s">
        <v>845</v>
      </c>
      <c r="L1630" s="183">
        <v>30</v>
      </c>
      <c r="M1630" s="150" t="s">
        <v>615</v>
      </c>
      <c r="N1630" s="151">
        <f t="shared" ref="N1630:N1640" si="54">I1630*L1630</f>
        <v>480</v>
      </c>
      <c r="O1630" s="152"/>
      <c r="P1630" s="143"/>
      <c r="Q1630" s="143"/>
      <c r="R1630" s="143"/>
      <c r="S1630" s="143"/>
      <c r="T1630" s="143"/>
      <c r="U1630" s="143"/>
      <c r="V1630" s="143"/>
      <c r="W1630" s="143"/>
      <c r="X1630" s="143"/>
      <c r="Y1630" s="143"/>
      <c r="Z1630" s="143"/>
    </row>
    <row r="1631" spans="1:26">
      <c r="A1631" s="145" t="s">
        <v>744</v>
      </c>
      <c r="B1631" s="146" t="s">
        <v>138</v>
      </c>
      <c r="C1631" s="160" t="s">
        <v>3518</v>
      </c>
      <c r="D1631" s="184" t="s">
        <v>1031</v>
      </c>
      <c r="E1631" s="160" t="s">
        <v>3385</v>
      </c>
      <c r="F1631" s="160"/>
      <c r="G1631" s="160">
        <v>30</v>
      </c>
      <c r="H1631" s="160"/>
      <c r="I1631" s="160">
        <v>30</v>
      </c>
      <c r="J1631" s="213">
        <v>0</v>
      </c>
      <c r="K1631" s="162" t="s">
        <v>1033</v>
      </c>
      <c r="L1631" s="173">
        <v>16</v>
      </c>
      <c r="M1631" s="150" t="s">
        <v>615</v>
      </c>
      <c r="N1631" s="151">
        <f t="shared" si="54"/>
        <v>480</v>
      </c>
      <c r="O1631" s="167" t="s">
        <v>723</v>
      </c>
      <c r="P1631" s="143"/>
      <c r="Q1631" s="143"/>
      <c r="R1631" s="143"/>
      <c r="S1631" s="143"/>
      <c r="T1631" s="143"/>
      <c r="U1631" s="143"/>
      <c r="V1631" s="143"/>
      <c r="W1631" s="143"/>
      <c r="X1631" s="143"/>
      <c r="Y1631" s="186">
        <f>J1631*L1631</f>
        <v>0</v>
      </c>
      <c r="Z1631" s="143"/>
    </row>
    <row r="1632" spans="1:26">
      <c r="A1632" s="145" t="s">
        <v>744</v>
      </c>
      <c r="B1632" s="146" t="s">
        <v>138</v>
      </c>
      <c r="C1632" s="160" t="s">
        <v>3519</v>
      </c>
      <c r="D1632" s="184" t="s">
        <v>1031</v>
      </c>
      <c r="E1632" s="160" t="s">
        <v>3385</v>
      </c>
      <c r="F1632" s="160"/>
      <c r="G1632" s="160">
        <v>30</v>
      </c>
      <c r="H1632" s="160"/>
      <c r="I1632" s="160">
        <v>30</v>
      </c>
      <c r="J1632" s="213">
        <v>6</v>
      </c>
      <c r="K1632" s="162" t="s">
        <v>1033</v>
      </c>
      <c r="L1632" s="173">
        <v>16</v>
      </c>
      <c r="M1632" s="150" t="s">
        <v>615</v>
      </c>
      <c r="N1632" s="151">
        <f t="shared" si="54"/>
        <v>480</v>
      </c>
      <c r="O1632" s="167" t="s">
        <v>723</v>
      </c>
      <c r="P1632" s="143"/>
      <c r="Q1632" s="143"/>
      <c r="R1632" s="143"/>
      <c r="S1632" s="143"/>
      <c r="T1632" s="143"/>
      <c r="U1632" s="143"/>
      <c r="V1632" s="143"/>
      <c r="W1632" s="143"/>
      <c r="X1632" s="143"/>
      <c r="Y1632" s="186">
        <f>J1632*L1632</f>
        <v>96</v>
      </c>
      <c r="Z1632" s="143"/>
    </row>
    <row r="1633" spans="1:26">
      <c r="A1633" s="145" t="s">
        <v>744</v>
      </c>
      <c r="B1633" s="146" t="s">
        <v>138</v>
      </c>
      <c r="C1633" s="160" t="s">
        <v>3520</v>
      </c>
      <c r="D1633" s="184" t="s">
        <v>1031</v>
      </c>
      <c r="E1633" s="160" t="s">
        <v>3385</v>
      </c>
      <c r="F1633" s="160"/>
      <c r="G1633" s="160">
        <v>30</v>
      </c>
      <c r="H1633" s="160"/>
      <c r="I1633" s="160">
        <v>30</v>
      </c>
      <c r="J1633" s="213">
        <v>0</v>
      </c>
      <c r="K1633" s="162" t="s">
        <v>1033</v>
      </c>
      <c r="L1633" s="173">
        <v>16</v>
      </c>
      <c r="M1633" s="150" t="s">
        <v>615</v>
      </c>
      <c r="N1633" s="151">
        <f t="shared" si="54"/>
        <v>480</v>
      </c>
      <c r="O1633" s="167" t="s">
        <v>723</v>
      </c>
      <c r="P1633" s="143"/>
      <c r="Q1633" s="143"/>
      <c r="R1633" s="143"/>
      <c r="S1633" s="143"/>
      <c r="T1633" s="143"/>
      <c r="U1633" s="143"/>
      <c r="V1633" s="143"/>
      <c r="W1633" s="143"/>
      <c r="X1633" s="143"/>
      <c r="Y1633" s="186">
        <f>J1633*L1633</f>
        <v>0</v>
      </c>
      <c r="Z1633" s="143"/>
    </row>
    <row r="1634" spans="1:26">
      <c r="A1634" s="145" t="s">
        <v>744</v>
      </c>
      <c r="B1634" s="146" t="s">
        <v>138</v>
      </c>
      <c r="C1634" s="160" t="s">
        <v>3521</v>
      </c>
      <c r="D1634" s="184" t="s">
        <v>1031</v>
      </c>
      <c r="E1634" s="160" t="s">
        <v>3401</v>
      </c>
      <c r="F1634" s="160"/>
      <c r="G1634" s="160">
        <v>24</v>
      </c>
      <c r="H1634" s="160"/>
      <c r="I1634" s="160">
        <v>24</v>
      </c>
      <c r="J1634" s="185">
        <v>252.8</v>
      </c>
      <c r="K1634" s="162" t="s">
        <v>1033</v>
      </c>
      <c r="L1634" s="173">
        <v>20</v>
      </c>
      <c r="M1634" s="150" t="s">
        <v>615</v>
      </c>
      <c r="N1634" s="151">
        <f t="shared" si="54"/>
        <v>480</v>
      </c>
      <c r="O1634" s="167" t="s">
        <v>723</v>
      </c>
      <c r="P1634" s="143"/>
      <c r="Q1634" s="143"/>
      <c r="R1634" s="143"/>
      <c r="S1634" s="143"/>
      <c r="T1634" s="143"/>
      <c r="U1634" s="143"/>
      <c r="V1634" s="143"/>
      <c r="W1634" s="143"/>
      <c r="X1634" s="143"/>
      <c r="Y1634" s="186">
        <f>J1634*L1634</f>
        <v>5056</v>
      </c>
      <c r="Z1634" s="143"/>
    </row>
    <row r="1635" spans="1:26" ht="57.6">
      <c r="A1635" s="145" t="s">
        <v>718</v>
      </c>
      <c r="B1635" s="146" t="s">
        <v>128</v>
      </c>
      <c r="C1635" s="150" t="s">
        <v>1146</v>
      </c>
      <c r="D1635" s="143" t="s">
        <v>3522</v>
      </c>
      <c r="E1635" s="150" t="s">
        <v>756</v>
      </c>
      <c r="F1635" s="150"/>
      <c r="G1635" s="150">
        <v>4</v>
      </c>
      <c r="H1635" s="150"/>
      <c r="I1635" s="150">
        <v>4</v>
      </c>
      <c r="J1635" s="150">
        <v>0</v>
      </c>
      <c r="K1635" s="150" t="s">
        <v>722</v>
      </c>
      <c r="L1635" s="151">
        <v>120</v>
      </c>
      <c r="M1635" s="150" t="s">
        <v>615</v>
      </c>
      <c r="N1635" s="151">
        <f t="shared" si="54"/>
        <v>480</v>
      </c>
      <c r="O1635" s="167" t="s">
        <v>723</v>
      </c>
      <c r="P1635" s="143"/>
      <c r="Q1635" s="143"/>
      <c r="R1635" s="143"/>
      <c r="S1635" s="143"/>
      <c r="T1635" s="143"/>
      <c r="U1635" s="143"/>
      <c r="V1635" s="143"/>
      <c r="W1635" s="143"/>
      <c r="X1635" s="143"/>
      <c r="Y1635" s="143"/>
      <c r="Z1635" s="143"/>
    </row>
    <row r="1636" spans="1:26" ht="57.6">
      <c r="A1636" s="145" t="s">
        <v>718</v>
      </c>
      <c r="B1636" s="146" t="s">
        <v>128</v>
      </c>
      <c r="C1636" s="150" t="s">
        <v>1146</v>
      </c>
      <c r="D1636" s="143" t="s">
        <v>3522</v>
      </c>
      <c r="E1636" s="150" t="s">
        <v>756</v>
      </c>
      <c r="F1636" s="150"/>
      <c r="G1636" s="150">
        <v>4</v>
      </c>
      <c r="H1636" s="150"/>
      <c r="I1636" s="150">
        <v>4</v>
      </c>
      <c r="J1636" s="150">
        <v>0</v>
      </c>
      <c r="K1636" s="150" t="s">
        <v>722</v>
      </c>
      <c r="L1636" s="151">
        <v>120</v>
      </c>
      <c r="M1636" s="150" t="s">
        <v>615</v>
      </c>
      <c r="N1636" s="151">
        <f t="shared" si="54"/>
        <v>480</v>
      </c>
      <c r="O1636" s="167" t="s">
        <v>723</v>
      </c>
      <c r="P1636" s="143"/>
      <c r="Q1636" s="143"/>
      <c r="R1636" s="143"/>
      <c r="S1636" s="143"/>
      <c r="T1636" s="143"/>
      <c r="U1636" s="143"/>
      <c r="V1636" s="143"/>
      <c r="W1636" s="143"/>
      <c r="X1636" s="143"/>
      <c r="Y1636" s="143"/>
      <c r="Z1636" s="143"/>
    </row>
    <row r="1637" spans="1:26" ht="57.6">
      <c r="A1637" s="145" t="s">
        <v>718</v>
      </c>
      <c r="B1637" s="146" t="s">
        <v>128</v>
      </c>
      <c r="C1637" s="150" t="s">
        <v>1146</v>
      </c>
      <c r="D1637" s="143" t="s">
        <v>3523</v>
      </c>
      <c r="E1637" s="150" t="s">
        <v>3524</v>
      </c>
      <c r="F1637" s="150">
        <v>4</v>
      </c>
      <c r="G1637" s="150"/>
      <c r="H1637" s="150"/>
      <c r="I1637" s="150">
        <v>4</v>
      </c>
      <c r="J1637" s="150">
        <v>0</v>
      </c>
      <c r="K1637" s="150" t="s">
        <v>722</v>
      </c>
      <c r="L1637" s="151">
        <v>120</v>
      </c>
      <c r="M1637" s="150" t="s">
        <v>615</v>
      </c>
      <c r="N1637" s="151">
        <f t="shared" si="54"/>
        <v>480</v>
      </c>
      <c r="O1637" s="167" t="s">
        <v>723</v>
      </c>
      <c r="P1637" s="143"/>
      <c r="Q1637" s="143"/>
      <c r="R1637" s="143"/>
      <c r="S1637" s="143"/>
      <c r="T1637" s="143"/>
      <c r="U1637" s="143"/>
      <c r="V1637" s="143"/>
      <c r="W1637" s="143"/>
      <c r="X1637" s="143"/>
      <c r="Y1637" s="143"/>
      <c r="Z1637" s="143"/>
    </row>
    <row r="1638" spans="1:26" ht="57.6">
      <c r="A1638" s="145" t="s">
        <v>718</v>
      </c>
      <c r="B1638" s="146" t="s">
        <v>128</v>
      </c>
      <c r="C1638" s="150" t="s">
        <v>2790</v>
      </c>
      <c r="D1638" s="143" t="s">
        <v>3525</v>
      </c>
      <c r="E1638" s="150" t="s">
        <v>3266</v>
      </c>
      <c r="F1638" s="150">
        <v>4</v>
      </c>
      <c r="G1638" s="150"/>
      <c r="H1638" s="150"/>
      <c r="I1638" s="150">
        <v>4</v>
      </c>
      <c r="J1638" s="150">
        <v>0</v>
      </c>
      <c r="K1638" s="150" t="s">
        <v>722</v>
      </c>
      <c r="L1638" s="151">
        <v>120</v>
      </c>
      <c r="M1638" s="150" t="s">
        <v>615</v>
      </c>
      <c r="N1638" s="151">
        <f t="shared" si="54"/>
        <v>480</v>
      </c>
      <c r="O1638" s="167" t="s">
        <v>723</v>
      </c>
      <c r="P1638" s="143"/>
      <c r="Q1638" s="143"/>
      <c r="R1638" s="143"/>
      <c r="S1638" s="143"/>
      <c r="T1638" s="143"/>
      <c r="U1638" s="143"/>
      <c r="V1638" s="143"/>
      <c r="W1638" s="143"/>
      <c r="X1638" s="143"/>
      <c r="Y1638" s="143"/>
      <c r="Z1638" s="143"/>
    </row>
    <row r="1639" spans="1:26" ht="57.6">
      <c r="A1639" s="145" t="s">
        <v>718</v>
      </c>
      <c r="B1639" s="146" t="s">
        <v>128</v>
      </c>
      <c r="C1639" s="150" t="s">
        <v>1075</v>
      </c>
      <c r="D1639" s="143" t="s">
        <v>3526</v>
      </c>
      <c r="E1639" s="150" t="s">
        <v>3527</v>
      </c>
      <c r="F1639" s="150">
        <v>40</v>
      </c>
      <c r="G1639" s="150"/>
      <c r="H1639" s="150"/>
      <c r="I1639" s="150">
        <v>40</v>
      </c>
      <c r="J1639" s="150">
        <v>0</v>
      </c>
      <c r="K1639" s="150" t="s">
        <v>1078</v>
      </c>
      <c r="L1639" s="151">
        <v>12</v>
      </c>
      <c r="M1639" s="150" t="s">
        <v>615</v>
      </c>
      <c r="N1639" s="151">
        <f t="shared" si="54"/>
        <v>480</v>
      </c>
      <c r="O1639" s="152"/>
      <c r="P1639" s="143"/>
      <c r="Q1639" s="143"/>
      <c r="R1639" s="143"/>
      <c r="S1639" s="143"/>
      <c r="T1639" s="143"/>
      <c r="U1639" s="143"/>
      <c r="V1639" s="143"/>
      <c r="W1639" s="143"/>
      <c r="X1639" s="143"/>
      <c r="Y1639" s="143"/>
      <c r="Z1639" s="143"/>
    </row>
    <row r="1640" spans="1:26">
      <c r="A1640" s="145" t="s">
        <v>700</v>
      </c>
      <c r="B1640" s="146" t="s">
        <v>124</v>
      </c>
      <c r="C1640" s="150" t="s">
        <v>715</v>
      </c>
      <c r="D1640" s="163" t="s">
        <v>3528</v>
      </c>
      <c r="E1640" s="150"/>
      <c r="F1640" s="150">
        <v>2</v>
      </c>
      <c r="G1640" s="150"/>
      <c r="H1640" s="150"/>
      <c r="I1640" s="164">
        <v>2</v>
      </c>
      <c r="J1640" s="164"/>
      <c r="K1640" s="165" t="s">
        <v>690</v>
      </c>
      <c r="L1640" s="151">
        <v>237</v>
      </c>
      <c r="M1640" s="150" t="s">
        <v>615</v>
      </c>
      <c r="N1640" s="151">
        <f t="shared" si="54"/>
        <v>474</v>
      </c>
      <c r="O1640" s="152"/>
      <c r="P1640" s="143"/>
      <c r="Q1640" s="143"/>
      <c r="R1640" s="143"/>
      <c r="S1640" s="143"/>
      <c r="T1640" s="143"/>
      <c r="U1640" s="143"/>
      <c r="V1640" s="143"/>
      <c r="W1640" s="143"/>
      <c r="X1640" s="143" t="s">
        <v>717</v>
      </c>
      <c r="Y1640" s="143"/>
      <c r="Z1640" s="143"/>
    </row>
    <row r="1641" spans="1:26">
      <c r="A1641" s="145" t="s">
        <v>781</v>
      </c>
      <c r="B1641" s="145" t="s">
        <v>118</v>
      </c>
      <c r="C1641" s="145" t="s">
        <v>782</v>
      </c>
      <c r="D1641" s="157" t="s">
        <v>2224</v>
      </c>
      <c r="E1641" s="145" t="s">
        <v>2945</v>
      </c>
      <c r="F1641" s="145">
        <v>5</v>
      </c>
      <c r="G1641" s="145"/>
      <c r="H1641" s="145"/>
      <c r="I1641" s="145">
        <v>5</v>
      </c>
      <c r="J1641" s="145">
        <v>0</v>
      </c>
      <c r="K1641" s="145" t="s">
        <v>2226</v>
      </c>
      <c r="L1641" s="178">
        <v>1135000</v>
      </c>
      <c r="M1641" s="145" t="s">
        <v>785</v>
      </c>
      <c r="N1641" s="179">
        <f>I1641*L1641/(12240)</f>
        <v>463.64379084967322</v>
      </c>
      <c r="O1641" s="167" t="s">
        <v>723</v>
      </c>
      <c r="P1641" s="143"/>
      <c r="Q1641" s="143"/>
      <c r="R1641" s="143"/>
      <c r="S1641" s="143"/>
      <c r="T1641" s="143"/>
      <c r="U1641" s="143"/>
      <c r="V1641" s="143"/>
      <c r="W1641" s="143"/>
      <c r="X1641" s="143"/>
      <c r="Y1641" s="143"/>
      <c r="Z1641" s="143"/>
    </row>
    <row r="1642" spans="1:26" ht="57.6">
      <c r="A1642" s="145" t="s">
        <v>718</v>
      </c>
      <c r="B1642" s="146" t="s">
        <v>128</v>
      </c>
      <c r="C1642" s="150" t="s">
        <v>1075</v>
      </c>
      <c r="D1642" s="143" t="s">
        <v>3529</v>
      </c>
      <c r="E1642" s="150" t="s">
        <v>3530</v>
      </c>
      <c r="F1642" s="150">
        <v>23</v>
      </c>
      <c r="G1642" s="150"/>
      <c r="H1642" s="150"/>
      <c r="I1642" s="150">
        <v>23</v>
      </c>
      <c r="J1642" s="150">
        <v>0</v>
      </c>
      <c r="K1642" s="150" t="s">
        <v>3531</v>
      </c>
      <c r="L1642" s="151">
        <v>20</v>
      </c>
      <c r="M1642" s="150" t="s">
        <v>615</v>
      </c>
      <c r="N1642" s="151">
        <f t="shared" ref="N1642:N1648" si="55">I1642*L1642</f>
        <v>460</v>
      </c>
      <c r="O1642" s="152"/>
      <c r="P1642" s="143"/>
      <c r="Q1642" s="143"/>
      <c r="R1642" s="143"/>
      <c r="S1642" s="143"/>
      <c r="T1642" s="143"/>
      <c r="U1642" s="143"/>
      <c r="V1642" s="143"/>
      <c r="W1642" s="143"/>
      <c r="X1642" s="143"/>
      <c r="Y1642" s="143"/>
      <c r="Z1642" s="143"/>
    </row>
    <row r="1643" spans="1:26">
      <c r="A1643" s="145" t="s">
        <v>710</v>
      </c>
      <c r="B1643" s="146" t="s">
        <v>126</v>
      </c>
      <c r="C1643" s="145" t="s">
        <v>3485</v>
      </c>
      <c r="D1643" s="157" t="s">
        <v>3532</v>
      </c>
      <c r="E1643" s="145" t="s">
        <v>3533</v>
      </c>
      <c r="F1643" s="145">
        <v>1</v>
      </c>
      <c r="G1643" s="145"/>
      <c r="H1643" s="145"/>
      <c r="I1643" s="225">
        <v>1</v>
      </c>
      <c r="J1643" s="225">
        <v>0</v>
      </c>
      <c r="K1643" s="150" t="s">
        <v>845</v>
      </c>
      <c r="L1643" s="183">
        <v>450</v>
      </c>
      <c r="M1643" s="150" t="s">
        <v>615</v>
      </c>
      <c r="N1643" s="151">
        <f t="shared" si="55"/>
        <v>450</v>
      </c>
      <c r="O1643" s="152"/>
      <c r="P1643" s="143"/>
      <c r="Q1643" s="143"/>
      <c r="R1643" s="143"/>
      <c r="S1643" s="143"/>
      <c r="T1643" s="143"/>
      <c r="U1643" s="143"/>
      <c r="V1643" s="143"/>
      <c r="W1643" s="143"/>
      <c r="X1643" s="143"/>
      <c r="Y1643" s="143"/>
      <c r="Z1643" s="143"/>
    </row>
    <row r="1644" spans="1:26" ht="43.2">
      <c r="A1644" s="145" t="s">
        <v>718</v>
      </c>
      <c r="B1644" s="146" t="s">
        <v>128</v>
      </c>
      <c r="C1644" s="150" t="s">
        <v>810</v>
      </c>
      <c r="D1644" s="166" t="s">
        <v>3534</v>
      </c>
      <c r="E1644" s="150" t="s">
        <v>812</v>
      </c>
      <c r="F1644" s="150">
        <v>1</v>
      </c>
      <c r="G1644" s="150"/>
      <c r="H1644" s="150"/>
      <c r="I1644" s="182">
        <v>1</v>
      </c>
      <c r="J1644" s="182">
        <v>0</v>
      </c>
      <c r="K1644" s="150" t="s">
        <v>722</v>
      </c>
      <c r="L1644" s="151">
        <v>450</v>
      </c>
      <c r="M1644" s="150" t="s">
        <v>615</v>
      </c>
      <c r="N1644" s="151">
        <f t="shared" si="55"/>
        <v>450</v>
      </c>
      <c r="O1644" s="167" t="s">
        <v>723</v>
      </c>
      <c r="P1644" s="143"/>
      <c r="Q1644" s="143"/>
      <c r="R1644" s="143"/>
      <c r="S1644" s="143"/>
      <c r="T1644" s="143"/>
      <c r="U1644" s="143"/>
      <c r="V1644" s="143"/>
      <c r="W1644" s="143"/>
      <c r="X1644" s="143"/>
      <c r="Y1644" s="143"/>
      <c r="Z1644" s="143"/>
    </row>
    <row r="1645" spans="1:26" ht="43.2">
      <c r="A1645" s="145" t="s">
        <v>718</v>
      </c>
      <c r="B1645" s="146" t="s">
        <v>128</v>
      </c>
      <c r="C1645" s="150" t="s">
        <v>810</v>
      </c>
      <c r="D1645" s="166" t="s">
        <v>3535</v>
      </c>
      <c r="E1645" s="150" t="s">
        <v>812</v>
      </c>
      <c r="F1645" s="150">
        <v>3</v>
      </c>
      <c r="G1645" s="150"/>
      <c r="H1645" s="150"/>
      <c r="I1645" s="182">
        <v>3</v>
      </c>
      <c r="J1645" s="182">
        <v>0</v>
      </c>
      <c r="K1645" s="150" t="s">
        <v>722</v>
      </c>
      <c r="L1645" s="151">
        <v>150</v>
      </c>
      <c r="M1645" s="150" t="s">
        <v>615</v>
      </c>
      <c r="N1645" s="151">
        <f t="shared" si="55"/>
        <v>450</v>
      </c>
      <c r="O1645" s="167" t="s">
        <v>723</v>
      </c>
      <c r="P1645" s="143"/>
      <c r="Q1645" s="143"/>
      <c r="R1645" s="143"/>
      <c r="S1645" s="143"/>
      <c r="T1645" s="143"/>
      <c r="U1645" s="143"/>
      <c r="V1645" s="143"/>
      <c r="W1645" s="143"/>
      <c r="X1645" s="143"/>
      <c r="Y1645" s="143"/>
      <c r="Z1645" s="143"/>
    </row>
    <row r="1646" spans="1:26">
      <c r="A1646" s="145" t="s">
        <v>2937</v>
      </c>
      <c r="B1646" s="146" t="s">
        <v>138</v>
      </c>
      <c r="C1646" s="160"/>
      <c r="D1646" s="192" t="s">
        <v>3536</v>
      </c>
      <c r="E1646" s="162" t="s">
        <v>3537</v>
      </c>
      <c r="F1646" s="162">
        <v>1</v>
      </c>
      <c r="G1646" s="150"/>
      <c r="H1646" s="162"/>
      <c r="I1646" s="221">
        <v>1</v>
      </c>
      <c r="J1646" s="221"/>
      <c r="K1646" s="150" t="s">
        <v>845</v>
      </c>
      <c r="L1646" s="151">
        <v>450</v>
      </c>
      <c r="M1646" s="150" t="s">
        <v>615</v>
      </c>
      <c r="N1646" s="151">
        <f t="shared" si="55"/>
        <v>450</v>
      </c>
      <c r="O1646" s="152"/>
      <c r="P1646" s="143"/>
      <c r="Q1646" s="143"/>
      <c r="R1646" s="143"/>
      <c r="S1646" s="143"/>
      <c r="T1646" s="143"/>
      <c r="U1646" s="143"/>
      <c r="V1646" s="143"/>
      <c r="W1646" s="143"/>
      <c r="X1646" s="150"/>
      <c r="Y1646" s="143"/>
      <c r="Z1646" s="143"/>
    </row>
    <row r="1647" spans="1:26">
      <c r="A1647" s="145" t="s">
        <v>2937</v>
      </c>
      <c r="B1647" s="146" t="s">
        <v>138</v>
      </c>
      <c r="C1647" s="160"/>
      <c r="D1647" s="192" t="s">
        <v>3536</v>
      </c>
      <c r="E1647" s="147" t="s">
        <v>3511</v>
      </c>
      <c r="F1647" s="147">
        <v>1</v>
      </c>
      <c r="G1647" s="150"/>
      <c r="H1647" s="147"/>
      <c r="I1647" s="221">
        <v>1</v>
      </c>
      <c r="J1647" s="221"/>
      <c r="K1647" s="150" t="s">
        <v>845</v>
      </c>
      <c r="L1647" s="151">
        <v>450</v>
      </c>
      <c r="M1647" s="150" t="s">
        <v>615</v>
      </c>
      <c r="N1647" s="151">
        <f t="shared" si="55"/>
        <v>450</v>
      </c>
      <c r="O1647" s="152"/>
      <c r="P1647" s="143"/>
      <c r="Q1647" s="143"/>
      <c r="R1647" s="143"/>
      <c r="S1647" s="143"/>
      <c r="T1647" s="143"/>
      <c r="U1647" s="143"/>
      <c r="V1647" s="143"/>
      <c r="W1647" s="143"/>
      <c r="X1647" s="150"/>
      <c r="Y1647" s="143"/>
      <c r="Z1647" s="143"/>
    </row>
    <row r="1648" spans="1:26">
      <c r="A1648" s="145" t="s">
        <v>2937</v>
      </c>
      <c r="B1648" s="146" t="s">
        <v>138</v>
      </c>
      <c r="C1648" s="147"/>
      <c r="D1648" s="148" t="s">
        <v>3536</v>
      </c>
      <c r="E1648" s="147" t="s">
        <v>3511</v>
      </c>
      <c r="F1648" s="147">
        <v>1</v>
      </c>
      <c r="G1648" s="150"/>
      <c r="H1648" s="147"/>
      <c r="I1648" s="221">
        <v>1</v>
      </c>
      <c r="J1648" s="221"/>
      <c r="K1648" s="150" t="s">
        <v>845</v>
      </c>
      <c r="L1648" s="151">
        <v>450</v>
      </c>
      <c r="M1648" s="150" t="s">
        <v>615</v>
      </c>
      <c r="N1648" s="151">
        <f t="shared" si="55"/>
        <v>450</v>
      </c>
      <c r="O1648" s="152"/>
      <c r="P1648" s="143"/>
      <c r="Q1648" s="143"/>
      <c r="R1648" s="143"/>
      <c r="S1648" s="143"/>
      <c r="T1648" s="143"/>
      <c r="U1648" s="143"/>
      <c r="V1648" s="143"/>
      <c r="W1648" s="143"/>
      <c r="X1648" s="150"/>
      <c r="Y1648" s="143"/>
      <c r="Z1648" s="143"/>
    </row>
    <row r="1649" spans="1:26">
      <c r="A1649" s="145" t="s">
        <v>781</v>
      </c>
      <c r="B1649" s="146" t="s">
        <v>118</v>
      </c>
      <c r="C1649" s="145" t="s">
        <v>782</v>
      </c>
      <c r="D1649" s="157" t="s">
        <v>2941</v>
      </c>
      <c r="E1649" s="145" t="s">
        <v>3538</v>
      </c>
      <c r="F1649" s="145"/>
      <c r="G1649" s="145">
        <v>5</v>
      </c>
      <c r="H1649" s="145"/>
      <c r="I1649" s="145">
        <v>5</v>
      </c>
      <c r="J1649" s="145">
        <v>0</v>
      </c>
      <c r="K1649" s="158" t="s">
        <v>684</v>
      </c>
      <c r="L1649" s="178">
        <v>1100000</v>
      </c>
      <c r="M1649" s="145" t="s">
        <v>785</v>
      </c>
      <c r="N1649" s="179">
        <f>I1649*L1649/(12240)</f>
        <v>449.34640522875816</v>
      </c>
      <c r="O1649" s="152"/>
      <c r="P1649" s="143"/>
      <c r="Q1649" s="143"/>
      <c r="R1649" s="143"/>
      <c r="S1649" s="143"/>
      <c r="T1649" s="143"/>
      <c r="U1649" s="143"/>
      <c r="V1649" s="143"/>
      <c r="W1649" s="143"/>
      <c r="X1649" s="143"/>
      <c r="Y1649" s="143"/>
      <c r="Z1649" s="143"/>
    </row>
    <row r="1650" spans="1:26">
      <c r="A1650" s="145" t="s">
        <v>700</v>
      </c>
      <c r="B1650" s="146" t="s">
        <v>124</v>
      </c>
      <c r="C1650" s="150" t="s">
        <v>715</v>
      </c>
      <c r="D1650" s="163" t="s">
        <v>3539</v>
      </c>
      <c r="E1650" s="150"/>
      <c r="F1650" s="150">
        <v>2</v>
      </c>
      <c r="G1650" s="150"/>
      <c r="H1650" s="150"/>
      <c r="I1650" s="164">
        <v>2</v>
      </c>
      <c r="J1650" s="164"/>
      <c r="K1650" s="165" t="s">
        <v>690</v>
      </c>
      <c r="L1650" s="151">
        <v>210</v>
      </c>
      <c r="M1650" s="150" t="s">
        <v>615</v>
      </c>
      <c r="N1650" s="151">
        <f>I1650*L1650</f>
        <v>420</v>
      </c>
      <c r="O1650" s="152"/>
      <c r="P1650" s="143"/>
      <c r="Q1650" s="143"/>
      <c r="R1650" s="143"/>
      <c r="S1650" s="143"/>
      <c r="T1650" s="143"/>
      <c r="U1650" s="143"/>
      <c r="V1650" s="143"/>
      <c r="W1650" s="143"/>
      <c r="X1650" s="143" t="s">
        <v>717</v>
      </c>
      <c r="Y1650" s="143"/>
      <c r="Z1650" s="143"/>
    </row>
    <row r="1651" spans="1:26">
      <c r="A1651" s="145" t="s">
        <v>744</v>
      </c>
      <c r="B1651" s="146" t="s">
        <v>138</v>
      </c>
      <c r="C1651" s="160" t="s">
        <v>3540</v>
      </c>
      <c r="D1651" s="184" t="s">
        <v>1031</v>
      </c>
      <c r="E1651" s="160" t="s">
        <v>3401</v>
      </c>
      <c r="F1651" s="160"/>
      <c r="G1651" s="160">
        <v>30</v>
      </c>
      <c r="H1651" s="160"/>
      <c r="I1651" s="160">
        <v>30</v>
      </c>
      <c r="J1651" s="213">
        <v>0</v>
      </c>
      <c r="K1651" s="162" t="s">
        <v>1033</v>
      </c>
      <c r="L1651" s="173">
        <v>14</v>
      </c>
      <c r="M1651" s="150" t="s">
        <v>615</v>
      </c>
      <c r="N1651" s="151">
        <f>I1651*L1651</f>
        <v>420</v>
      </c>
      <c r="O1651" s="167" t="s">
        <v>723</v>
      </c>
      <c r="P1651" s="143"/>
      <c r="Q1651" s="143"/>
      <c r="R1651" s="143"/>
      <c r="S1651" s="143"/>
      <c r="T1651" s="143"/>
      <c r="U1651" s="143"/>
      <c r="V1651" s="143"/>
      <c r="W1651" s="143"/>
      <c r="X1651" s="143"/>
      <c r="Y1651" s="186">
        <f>J1651*L1651</f>
        <v>0</v>
      </c>
      <c r="Z1651" s="143"/>
    </row>
    <row r="1652" spans="1:26">
      <c r="A1652" s="145" t="s">
        <v>781</v>
      </c>
      <c r="B1652" s="146" t="s">
        <v>118</v>
      </c>
      <c r="C1652" s="150" t="s">
        <v>782</v>
      </c>
      <c r="D1652" s="143" t="s">
        <v>3541</v>
      </c>
      <c r="E1652" s="150" t="s">
        <v>3542</v>
      </c>
      <c r="F1652" s="150"/>
      <c r="G1652" s="150">
        <v>50</v>
      </c>
      <c r="H1652" s="150"/>
      <c r="I1652" s="150">
        <v>50</v>
      </c>
      <c r="J1652" s="150">
        <v>0</v>
      </c>
      <c r="K1652" s="162" t="s">
        <v>684</v>
      </c>
      <c r="L1652" s="199">
        <v>100000</v>
      </c>
      <c r="M1652" s="150" t="s">
        <v>785</v>
      </c>
      <c r="N1652" s="151">
        <f>I1652*L1652/(12240)</f>
        <v>408.49673202614377</v>
      </c>
      <c r="O1652" s="152"/>
      <c r="P1652" s="143"/>
      <c r="Q1652" s="143"/>
      <c r="R1652" s="143"/>
      <c r="S1652" s="143"/>
      <c r="T1652" s="143"/>
      <c r="U1652" s="143"/>
      <c r="V1652" s="143"/>
      <c r="W1652" s="143"/>
      <c r="X1652" s="143"/>
      <c r="Y1652" s="143"/>
      <c r="Z1652" s="143"/>
    </row>
    <row r="1653" spans="1:26">
      <c r="A1653" s="145" t="s">
        <v>710</v>
      </c>
      <c r="B1653" s="146" t="s">
        <v>126</v>
      </c>
      <c r="C1653" s="145" t="s">
        <v>2962</v>
      </c>
      <c r="D1653" s="157" t="s">
        <v>2990</v>
      </c>
      <c r="E1653" s="145" t="s">
        <v>2964</v>
      </c>
      <c r="F1653" s="145">
        <v>1</v>
      </c>
      <c r="G1653" s="145"/>
      <c r="H1653" s="145"/>
      <c r="I1653" s="225">
        <v>1</v>
      </c>
      <c r="J1653" s="225">
        <v>0</v>
      </c>
      <c r="K1653" s="150" t="s">
        <v>845</v>
      </c>
      <c r="L1653" s="183">
        <v>400</v>
      </c>
      <c r="M1653" s="150" t="s">
        <v>615</v>
      </c>
      <c r="N1653" s="151">
        <f t="shared" ref="N1653:N1694" si="56">I1653*L1653</f>
        <v>400</v>
      </c>
      <c r="O1653" s="152"/>
      <c r="P1653" s="143"/>
      <c r="Q1653" s="143"/>
      <c r="R1653" s="143"/>
      <c r="S1653" s="143"/>
      <c r="T1653" s="143"/>
      <c r="U1653" s="143"/>
      <c r="V1653" s="143"/>
      <c r="W1653" s="143"/>
      <c r="X1653" s="143"/>
      <c r="Y1653" s="143"/>
      <c r="Z1653" s="143"/>
    </row>
    <row r="1654" spans="1:26">
      <c r="A1654" s="145" t="s">
        <v>710</v>
      </c>
      <c r="B1654" s="146" t="s">
        <v>126</v>
      </c>
      <c r="C1654" s="145" t="s">
        <v>2965</v>
      </c>
      <c r="D1654" s="157" t="s">
        <v>2990</v>
      </c>
      <c r="E1654" s="145" t="s">
        <v>2966</v>
      </c>
      <c r="F1654" s="145">
        <v>1</v>
      </c>
      <c r="G1654" s="145"/>
      <c r="H1654" s="145"/>
      <c r="I1654" s="225">
        <v>1</v>
      </c>
      <c r="J1654" s="225">
        <v>0</v>
      </c>
      <c r="K1654" s="150" t="s">
        <v>845</v>
      </c>
      <c r="L1654" s="183">
        <v>400</v>
      </c>
      <c r="M1654" s="150" t="s">
        <v>615</v>
      </c>
      <c r="N1654" s="151">
        <f t="shared" si="56"/>
        <v>400</v>
      </c>
      <c r="O1654" s="152"/>
      <c r="P1654" s="143"/>
      <c r="Q1654" s="143"/>
      <c r="R1654" s="143"/>
      <c r="S1654" s="143"/>
      <c r="T1654" s="143"/>
      <c r="U1654" s="143"/>
      <c r="V1654" s="143"/>
      <c r="W1654" s="143"/>
      <c r="X1654" s="143"/>
      <c r="Y1654" s="143"/>
      <c r="Z1654" s="143"/>
    </row>
    <row r="1655" spans="1:26" ht="72">
      <c r="A1655" s="145" t="s">
        <v>710</v>
      </c>
      <c r="B1655" s="146" t="s">
        <v>126</v>
      </c>
      <c r="C1655" s="145" t="s">
        <v>707</v>
      </c>
      <c r="D1655" s="157" t="s">
        <v>3543</v>
      </c>
      <c r="E1655" s="145" t="s">
        <v>3544</v>
      </c>
      <c r="F1655" s="145">
        <v>8</v>
      </c>
      <c r="G1655" s="145"/>
      <c r="H1655" s="145"/>
      <c r="I1655" s="150">
        <v>8</v>
      </c>
      <c r="J1655" s="150">
        <v>0</v>
      </c>
      <c r="K1655" s="150" t="s">
        <v>845</v>
      </c>
      <c r="L1655" s="183">
        <v>50</v>
      </c>
      <c r="M1655" s="150" t="s">
        <v>615</v>
      </c>
      <c r="N1655" s="151">
        <f t="shared" si="56"/>
        <v>400</v>
      </c>
      <c r="O1655" s="152"/>
      <c r="P1655" s="143"/>
      <c r="Q1655" s="143"/>
      <c r="R1655" s="143"/>
      <c r="S1655" s="143"/>
      <c r="T1655" s="143"/>
      <c r="U1655" s="143"/>
      <c r="V1655" s="143"/>
      <c r="W1655" s="143"/>
      <c r="X1655" s="143"/>
      <c r="Y1655" s="143"/>
      <c r="Z1655" s="143"/>
    </row>
    <row r="1656" spans="1:26" ht="72">
      <c r="A1656" s="145" t="s">
        <v>710</v>
      </c>
      <c r="B1656" s="146" t="s">
        <v>126</v>
      </c>
      <c r="C1656" s="145" t="s">
        <v>707</v>
      </c>
      <c r="D1656" s="157" t="s">
        <v>3545</v>
      </c>
      <c r="E1656" s="145" t="s">
        <v>3546</v>
      </c>
      <c r="F1656" s="145">
        <v>8</v>
      </c>
      <c r="G1656" s="145"/>
      <c r="H1656" s="145"/>
      <c r="I1656" s="150">
        <v>8</v>
      </c>
      <c r="J1656" s="150">
        <v>0</v>
      </c>
      <c r="K1656" s="150" t="s">
        <v>845</v>
      </c>
      <c r="L1656" s="183">
        <v>50</v>
      </c>
      <c r="M1656" s="150" t="s">
        <v>615</v>
      </c>
      <c r="N1656" s="151">
        <f t="shared" si="56"/>
        <v>400</v>
      </c>
      <c r="O1656" s="152"/>
      <c r="P1656" s="143"/>
      <c r="Q1656" s="143"/>
      <c r="R1656" s="143"/>
      <c r="S1656" s="143"/>
      <c r="T1656" s="143"/>
      <c r="U1656" s="143"/>
      <c r="V1656" s="143"/>
      <c r="W1656" s="143"/>
      <c r="X1656" s="143"/>
      <c r="Y1656" s="143"/>
      <c r="Z1656" s="143"/>
    </row>
    <row r="1657" spans="1:26" ht="72">
      <c r="A1657" s="145" t="s">
        <v>710</v>
      </c>
      <c r="B1657" s="146" t="s">
        <v>126</v>
      </c>
      <c r="C1657" s="145" t="s">
        <v>707</v>
      </c>
      <c r="D1657" s="157" t="s">
        <v>3547</v>
      </c>
      <c r="E1657" s="145" t="s">
        <v>3548</v>
      </c>
      <c r="F1657" s="145">
        <v>8</v>
      </c>
      <c r="G1657" s="145"/>
      <c r="H1657" s="145"/>
      <c r="I1657" s="150">
        <v>8</v>
      </c>
      <c r="J1657" s="150">
        <v>0</v>
      </c>
      <c r="K1657" s="150" t="s">
        <v>845</v>
      </c>
      <c r="L1657" s="183">
        <v>50</v>
      </c>
      <c r="M1657" s="150" t="s">
        <v>615</v>
      </c>
      <c r="N1657" s="151">
        <f t="shared" si="56"/>
        <v>400</v>
      </c>
      <c r="O1657" s="152"/>
      <c r="P1657" s="143"/>
      <c r="Q1657" s="143"/>
      <c r="R1657" s="143"/>
      <c r="S1657" s="143"/>
      <c r="T1657" s="143"/>
      <c r="U1657" s="143"/>
      <c r="V1657" s="143"/>
      <c r="W1657" s="143"/>
      <c r="X1657" s="143"/>
      <c r="Y1657" s="143"/>
      <c r="Z1657" s="143"/>
    </row>
    <row r="1658" spans="1:26" ht="43.2">
      <c r="A1658" s="145" t="s">
        <v>744</v>
      </c>
      <c r="B1658" s="146" t="s">
        <v>138</v>
      </c>
      <c r="C1658" s="150" t="s">
        <v>795</v>
      </c>
      <c r="D1658" s="143" t="s">
        <v>796</v>
      </c>
      <c r="E1658" s="150" t="s">
        <v>3549</v>
      </c>
      <c r="F1658" s="150">
        <v>2</v>
      </c>
      <c r="G1658" s="150"/>
      <c r="H1658" s="150"/>
      <c r="I1658" s="150">
        <v>2</v>
      </c>
      <c r="J1658" s="150"/>
      <c r="K1658" s="162" t="s">
        <v>690</v>
      </c>
      <c r="L1658" s="151">
        <v>200</v>
      </c>
      <c r="M1658" s="150" t="s">
        <v>615</v>
      </c>
      <c r="N1658" s="151">
        <f t="shared" si="56"/>
        <v>400</v>
      </c>
      <c r="O1658" s="152"/>
      <c r="P1658" s="143"/>
      <c r="Q1658" s="143"/>
      <c r="R1658" s="143"/>
      <c r="S1658" s="143"/>
      <c r="T1658" s="143"/>
      <c r="U1658" s="143"/>
      <c r="V1658" s="143"/>
      <c r="W1658" s="143"/>
      <c r="X1658" s="143" t="s">
        <v>798</v>
      </c>
      <c r="Y1658" s="143"/>
      <c r="Z1658" s="143"/>
    </row>
    <row r="1659" spans="1:26" ht="28.8">
      <c r="A1659" s="145" t="s">
        <v>744</v>
      </c>
      <c r="B1659" s="146" t="s">
        <v>138</v>
      </c>
      <c r="C1659" s="150" t="s">
        <v>795</v>
      </c>
      <c r="D1659" s="192" t="s">
        <v>3550</v>
      </c>
      <c r="E1659" s="150" t="s">
        <v>3180</v>
      </c>
      <c r="F1659" s="150">
        <v>1</v>
      </c>
      <c r="G1659" s="150"/>
      <c r="H1659" s="150"/>
      <c r="I1659" s="150">
        <v>1</v>
      </c>
      <c r="J1659" s="150"/>
      <c r="K1659" s="162" t="s">
        <v>690</v>
      </c>
      <c r="L1659" s="151">
        <v>400</v>
      </c>
      <c r="M1659" s="150" t="s">
        <v>615</v>
      </c>
      <c r="N1659" s="151">
        <f t="shared" si="56"/>
        <v>400</v>
      </c>
      <c r="O1659" s="152"/>
      <c r="P1659" s="143"/>
      <c r="Q1659" s="143"/>
      <c r="R1659" s="143"/>
      <c r="S1659" s="143"/>
      <c r="T1659" s="143"/>
      <c r="U1659" s="143"/>
      <c r="V1659" s="143"/>
      <c r="W1659" s="143"/>
      <c r="X1659" s="143" t="s">
        <v>798</v>
      </c>
      <c r="Y1659" s="143"/>
      <c r="Z1659" s="143"/>
    </row>
    <row r="1660" spans="1:26" ht="28.8">
      <c r="A1660" s="145" t="s">
        <v>744</v>
      </c>
      <c r="B1660" s="146" t="s">
        <v>138</v>
      </c>
      <c r="C1660" s="150" t="s">
        <v>795</v>
      </c>
      <c r="D1660" s="192" t="s">
        <v>3551</v>
      </c>
      <c r="E1660" s="150" t="s">
        <v>3180</v>
      </c>
      <c r="F1660" s="150">
        <v>1</v>
      </c>
      <c r="G1660" s="150"/>
      <c r="H1660" s="150"/>
      <c r="I1660" s="150">
        <v>1</v>
      </c>
      <c r="J1660" s="150"/>
      <c r="K1660" s="162" t="s">
        <v>690</v>
      </c>
      <c r="L1660" s="151">
        <v>400</v>
      </c>
      <c r="M1660" s="150" t="s">
        <v>615</v>
      </c>
      <c r="N1660" s="151">
        <f t="shared" si="56"/>
        <v>400</v>
      </c>
      <c r="O1660" s="152"/>
      <c r="P1660" s="143"/>
      <c r="Q1660" s="143"/>
      <c r="R1660" s="143"/>
      <c r="S1660" s="143"/>
      <c r="T1660" s="143"/>
      <c r="U1660" s="143"/>
      <c r="V1660" s="143"/>
      <c r="W1660" s="143"/>
      <c r="X1660" s="143" t="s">
        <v>798</v>
      </c>
      <c r="Y1660" s="143"/>
      <c r="Z1660" s="143"/>
    </row>
    <row r="1661" spans="1:26" ht="28.8">
      <c r="A1661" s="145" t="s">
        <v>744</v>
      </c>
      <c r="B1661" s="146" t="s">
        <v>138</v>
      </c>
      <c r="C1661" s="150" t="s">
        <v>795</v>
      </c>
      <c r="D1661" s="192" t="s">
        <v>3552</v>
      </c>
      <c r="E1661" s="150" t="s">
        <v>3180</v>
      </c>
      <c r="F1661" s="150">
        <v>1</v>
      </c>
      <c r="G1661" s="150"/>
      <c r="H1661" s="150"/>
      <c r="I1661" s="150">
        <v>1</v>
      </c>
      <c r="J1661" s="150"/>
      <c r="K1661" s="162" t="s">
        <v>690</v>
      </c>
      <c r="L1661" s="151">
        <v>400</v>
      </c>
      <c r="M1661" s="150" t="s">
        <v>615</v>
      </c>
      <c r="N1661" s="151">
        <f t="shared" si="56"/>
        <v>400</v>
      </c>
      <c r="O1661" s="152"/>
      <c r="P1661" s="143"/>
      <c r="Q1661" s="143"/>
      <c r="R1661" s="143"/>
      <c r="S1661" s="143"/>
      <c r="T1661" s="143"/>
      <c r="U1661" s="143"/>
      <c r="V1661" s="143"/>
      <c r="W1661" s="143"/>
      <c r="X1661" s="143" t="s">
        <v>798</v>
      </c>
      <c r="Y1661" s="143"/>
      <c r="Z1661" s="143"/>
    </row>
    <row r="1662" spans="1:26" ht="28.8">
      <c r="A1662" s="145" t="s">
        <v>744</v>
      </c>
      <c r="B1662" s="146" t="s">
        <v>138</v>
      </c>
      <c r="C1662" s="150" t="s">
        <v>795</v>
      </c>
      <c r="D1662" s="192" t="s">
        <v>3553</v>
      </c>
      <c r="E1662" s="150" t="s">
        <v>3180</v>
      </c>
      <c r="F1662" s="150">
        <v>1</v>
      </c>
      <c r="G1662" s="150"/>
      <c r="H1662" s="150"/>
      <c r="I1662" s="150">
        <v>1</v>
      </c>
      <c r="J1662" s="150"/>
      <c r="K1662" s="162" t="s">
        <v>690</v>
      </c>
      <c r="L1662" s="151">
        <v>400</v>
      </c>
      <c r="M1662" s="150" t="s">
        <v>615</v>
      </c>
      <c r="N1662" s="151">
        <f t="shared" si="56"/>
        <v>400</v>
      </c>
      <c r="O1662" s="152"/>
      <c r="P1662" s="143"/>
      <c r="Q1662" s="143"/>
      <c r="R1662" s="143"/>
      <c r="S1662" s="143"/>
      <c r="T1662" s="143"/>
      <c r="U1662" s="143"/>
      <c r="V1662" s="143"/>
      <c r="W1662" s="143"/>
      <c r="X1662" s="143" t="s">
        <v>798</v>
      </c>
      <c r="Y1662" s="143"/>
      <c r="Z1662" s="143"/>
    </row>
    <row r="1663" spans="1:26" ht="28.8">
      <c r="A1663" s="145" t="s">
        <v>744</v>
      </c>
      <c r="B1663" s="146" t="s">
        <v>138</v>
      </c>
      <c r="C1663" s="150" t="s">
        <v>795</v>
      </c>
      <c r="D1663" s="192" t="s">
        <v>3553</v>
      </c>
      <c r="E1663" s="150" t="s">
        <v>3180</v>
      </c>
      <c r="F1663" s="150">
        <v>1</v>
      </c>
      <c r="G1663" s="150"/>
      <c r="H1663" s="150"/>
      <c r="I1663" s="150">
        <v>1</v>
      </c>
      <c r="J1663" s="150"/>
      <c r="K1663" s="162" t="s">
        <v>690</v>
      </c>
      <c r="L1663" s="151">
        <v>400</v>
      </c>
      <c r="M1663" s="150" t="s">
        <v>615</v>
      </c>
      <c r="N1663" s="151">
        <f t="shared" si="56"/>
        <v>400</v>
      </c>
      <c r="O1663" s="152"/>
      <c r="P1663" s="143"/>
      <c r="Q1663" s="143"/>
      <c r="R1663" s="143"/>
      <c r="S1663" s="143"/>
      <c r="T1663" s="143"/>
      <c r="U1663" s="143"/>
      <c r="V1663" s="143"/>
      <c r="W1663" s="143"/>
      <c r="X1663" s="143" t="s">
        <v>798</v>
      </c>
      <c r="Y1663" s="143"/>
      <c r="Z1663" s="143"/>
    </row>
    <row r="1664" spans="1:26" ht="28.8">
      <c r="A1664" s="145" t="s">
        <v>744</v>
      </c>
      <c r="B1664" s="146" t="s">
        <v>138</v>
      </c>
      <c r="C1664" s="150" t="s">
        <v>795</v>
      </c>
      <c r="D1664" s="192" t="s">
        <v>3554</v>
      </c>
      <c r="E1664" s="150" t="s">
        <v>3180</v>
      </c>
      <c r="F1664" s="150">
        <v>1</v>
      </c>
      <c r="G1664" s="150"/>
      <c r="H1664" s="150"/>
      <c r="I1664" s="150">
        <v>1</v>
      </c>
      <c r="J1664" s="150"/>
      <c r="K1664" s="162" t="s">
        <v>690</v>
      </c>
      <c r="L1664" s="151">
        <v>400</v>
      </c>
      <c r="M1664" s="150" t="s">
        <v>615</v>
      </c>
      <c r="N1664" s="151">
        <f t="shared" si="56"/>
        <v>400</v>
      </c>
      <c r="O1664" s="152"/>
      <c r="P1664" s="143"/>
      <c r="Q1664" s="143"/>
      <c r="R1664" s="143"/>
      <c r="S1664" s="143"/>
      <c r="T1664" s="143"/>
      <c r="U1664" s="143"/>
      <c r="V1664" s="143"/>
      <c r="W1664" s="143"/>
      <c r="X1664" s="143" t="s">
        <v>798</v>
      </c>
      <c r="Y1664" s="143"/>
      <c r="Z1664" s="143"/>
    </row>
    <row r="1665" spans="1:26" ht="28.8">
      <c r="A1665" s="145" t="s">
        <v>744</v>
      </c>
      <c r="B1665" s="146" t="s">
        <v>138</v>
      </c>
      <c r="C1665" s="150" t="s">
        <v>795</v>
      </c>
      <c r="D1665" s="192" t="s">
        <v>3555</v>
      </c>
      <c r="E1665" s="150" t="s">
        <v>2458</v>
      </c>
      <c r="F1665" s="150">
        <v>1</v>
      </c>
      <c r="G1665" s="150"/>
      <c r="H1665" s="150"/>
      <c r="I1665" s="150">
        <v>1</v>
      </c>
      <c r="J1665" s="150"/>
      <c r="K1665" s="158" t="s">
        <v>690</v>
      </c>
      <c r="L1665" s="151">
        <v>400</v>
      </c>
      <c r="M1665" s="150" t="s">
        <v>615</v>
      </c>
      <c r="N1665" s="151">
        <f t="shared" si="56"/>
        <v>400</v>
      </c>
      <c r="O1665" s="152"/>
      <c r="P1665" s="143"/>
      <c r="Q1665" s="143"/>
      <c r="R1665" s="143"/>
      <c r="S1665" s="143"/>
      <c r="T1665" s="143"/>
      <c r="U1665" s="143"/>
      <c r="V1665" s="143"/>
      <c r="W1665" s="143"/>
      <c r="X1665" s="143" t="s">
        <v>798</v>
      </c>
      <c r="Y1665" s="143"/>
      <c r="Z1665" s="143"/>
    </row>
    <row r="1666" spans="1:26" ht="28.8">
      <c r="A1666" s="145" t="s">
        <v>744</v>
      </c>
      <c r="B1666" s="146" t="s">
        <v>138</v>
      </c>
      <c r="C1666" s="150" t="s">
        <v>795</v>
      </c>
      <c r="D1666" s="192" t="s">
        <v>2895</v>
      </c>
      <c r="E1666" s="150" t="s">
        <v>2458</v>
      </c>
      <c r="F1666" s="150">
        <v>4</v>
      </c>
      <c r="G1666" s="150"/>
      <c r="H1666" s="150"/>
      <c r="I1666" s="150">
        <v>4</v>
      </c>
      <c r="J1666" s="150"/>
      <c r="K1666" s="158" t="s">
        <v>690</v>
      </c>
      <c r="L1666" s="151">
        <v>100</v>
      </c>
      <c r="M1666" s="150" t="s">
        <v>615</v>
      </c>
      <c r="N1666" s="151">
        <f t="shared" si="56"/>
        <v>400</v>
      </c>
      <c r="O1666" s="152"/>
      <c r="P1666" s="143"/>
      <c r="Q1666" s="143"/>
      <c r="R1666" s="143"/>
      <c r="S1666" s="143"/>
      <c r="T1666" s="143"/>
      <c r="U1666" s="143"/>
      <c r="V1666" s="143"/>
      <c r="W1666" s="143"/>
      <c r="X1666" s="143" t="s">
        <v>798</v>
      </c>
      <c r="Y1666" s="143"/>
      <c r="Z1666" s="143"/>
    </row>
    <row r="1667" spans="1:26" ht="28.8">
      <c r="A1667" s="145" t="s">
        <v>744</v>
      </c>
      <c r="B1667" s="146" t="s">
        <v>138</v>
      </c>
      <c r="C1667" s="150" t="s">
        <v>795</v>
      </c>
      <c r="D1667" s="192" t="s">
        <v>3556</v>
      </c>
      <c r="E1667" s="150" t="s">
        <v>2458</v>
      </c>
      <c r="F1667" s="150">
        <v>1</v>
      </c>
      <c r="G1667" s="150"/>
      <c r="H1667" s="150"/>
      <c r="I1667" s="150">
        <v>1</v>
      </c>
      <c r="J1667" s="150"/>
      <c r="K1667" s="158" t="s">
        <v>690</v>
      </c>
      <c r="L1667" s="151">
        <v>400</v>
      </c>
      <c r="M1667" s="150" t="s">
        <v>615</v>
      </c>
      <c r="N1667" s="151">
        <f t="shared" si="56"/>
        <v>400</v>
      </c>
      <c r="O1667" s="152"/>
      <c r="P1667" s="143"/>
      <c r="Q1667" s="143"/>
      <c r="R1667" s="143"/>
      <c r="S1667" s="143"/>
      <c r="T1667" s="143"/>
      <c r="U1667" s="143"/>
      <c r="V1667" s="143"/>
      <c r="W1667" s="143"/>
      <c r="X1667" s="143" t="s">
        <v>798</v>
      </c>
      <c r="Y1667" s="143"/>
      <c r="Z1667" s="143"/>
    </row>
    <row r="1668" spans="1:26">
      <c r="A1668" s="145" t="s">
        <v>744</v>
      </c>
      <c r="B1668" s="146" t="s">
        <v>138</v>
      </c>
      <c r="C1668" s="150" t="s">
        <v>795</v>
      </c>
      <c r="D1668" s="143" t="s">
        <v>3557</v>
      </c>
      <c r="E1668" s="150" t="s">
        <v>3558</v>
      </c>
      <c r="F1668" s="150">
        <v>10</v>
      </c>
      <c r="G1668" s="150"/>
      <c r="H1668" s="150"/>
      <c r="I1668" s="150">
        <v>10</v>
      </c>
      <c r="J1668" s="150"/>
      <c r="K1668" s="150" t="s">
        <v>690</v>
      </c>
      <c r="L1668" s="151">
        <v>40</v>
      </c>
      <c r="M1668" s="150" t="s">
        <v>615</v>
      </c>
      <c r="N1668" s="151">
        <f t="shared" si="56"/>
        <v>400</v>
      </c>
      <c r="O1668" s="152"/>
      <c r="P1668" s="143"/>
      <c r="Q1668" s="143"/>
      <c r="R1668" s="143"/>
      <c r="S1668" s="143"/>
      <c r="T1668" s="143"/>
      <c r="U1668" s="143"/>
      <c r="V1668" s="143"/>
      <c r="W1668" s="143"/>
      <c r="X1668" s="143" t="s">
        <v>1740</v>
      </c>
      <c r="Y1668" s="143"/>
      <c r="Z1668" s="143"/>
    </row>
    <row r="1669" spans="1:26">
      <c r="A1669" s="145" t="s">
        <v>744</v>
      </c>
      <c r="B1669" s="146" t="s">
        <v>138</v>
      </c>
      <c r="C1669" s="150" t="s">
        <v>795</v>
      </c>
      <c r="D1669" s="143" t="s">
        <v>3559</v>
      </c>
      <c r="E1669" s="150" t="s">
        <v>3560</v>
      </c>
      <c r="F1669" s="150">
        <v>10</v>
      </c>
      <c r="G1669" s="150"/>
      <c r="H1669" s="150"/>
      <c r="I1669" s="150">
        <v>10</v>
      </c>
      <c r="J1669" s="150"/>
      <c r="K1669" s="150" t="s">
        <v>690</v>
      </c>
      <c r="L1669" s="151">
        <v>40</v>
      </c>
      <c r="M1669" s="150" t="s">
        <v>615</v>
      </c>
      <c r="N1669" s="151">
        <f t="shared" si="56"/>
        <v>400</v>
      </c>
      <c r="O1669" s="152"/>
      <c r="P1669" s="143"/>
      <c r="Q1669" s="143"/>
      <c r="R1669" s="143"/>
      <c r="S1669" s="143"/>
      <c r="T1669" s="143"/>
      <c r="U1669" s="143"/>
      <c r="V1669" s="143"/>
      <c r="W1669" s="143"/>
      <c r="X1669" s="143" t="s">
        <v>1740</v>
      </c>
      <c r="Y1669" s="143"/>
      <c r="Z1669" s="143"/>
    </row>
    <row r="1670" spans="1:26">
      <c r="A1670" s="145" t="s">
        <v>744</v>
      </c>
      <c r="B1670" s="146" t="s">
        <v>138</v>
      </c>
      <c r="C1670" s="150" t="s">
        <v>795</v>
      </c>
      <c r="D1670" s="143" t="s">
        <v>3561</v>
      </c>
      <c r="E1670" s="150" t="s">
        <v>3562</v>
      </c>
      <c r="F1670" s="150">
        <v>10</v>
      </c>
      <c r="G1670" s="150"/>
      <c r="H1670" s="150"/>
      <c r="I1670" s="150">
        <v>10</v>
      </c>
      <c r="J1670" s="150"/>
      <c r="K1670" s="150" t="s">
        <v>690</v>
      </c>
      <c r="L1670" s="151">
        <v>40</v>
      </c>
      <c r="M1670" s="150" t="s">
        <v>615</v>
      </c>
      <c r="N1670" s="151">
        <f t="shared" si="56"/>
        <v>400</v>
      </c>
      <c r="O1670" s="152"/>
      <c r="P1670" s="143"/>
      <c r="Q1670" s="143"/>
      <c r="R1670" s="143"/>
      <c r="S1670" s="143"/>
      <c r="T1670" s="143"/>
      <c r="U1670" s="143"/>
      <c r="V1670" s="143"/>
      <c r="W1670" s="143"/>
      <c r="X1670" s="143" t="s">
        <v>1740</v>
      </c>
      <c r="Y1670" s="143"/>
      <c r="Z1670" s="143"/>
    </row>
    <row r="1671" spans="1:26">
      <c r="A1671" s="145" t="s">
        <v>1269</v>
      </c>
      <c r="B1671" s="146" t="s">
        <v>138</v>
      </c>
      <c r="C1671" s="147" t="s">
        <v>707</v>
      </c>
      <c r="D1671" s="148" t="s">
        <v>3563</v>
      </c>
      <c r="E1671" s="147" t="s">
        <v>3563</v>
      </c>
      <c r="F1671" s="147">
        <v>20</v>
      </c>
      <c r="G1671" s="147"/>
      <c r="H1671" s="147"/>
      <c r="I1671" s="149">
        <v>20</v>
      </c>
      <c r="J1671" s="149">
        <v>0</v>
      </c>
      <c r="K1671" s="162" t="s">
        <v>684</v>
      </c>
      <c r="L1671" s="151">
        <v>20</v>
      </c>
      <c r="M1671" s="150" t="s">
        <v>615</v>
      </c>
      <c r="N1671" s="151">
        <f t="shared" si="56"/>
        <v>400</v>
      </c>
      <c r="O1671" s="152"/>
      <c r="P1671" s="143"/>
      <c r="Q1671" s="143"/>
      <c r="R1671" s="143"/>
      <c r="S1671" s="143"/>
      <c r="T1671" s="143"/>
      <c r="U1671" s="143"/>
      <c r="V1671" s="143"/>
      <c r="W1671" s="143"/>
      <c r="X1671" s="143"/>
      <c r="Y1671" s="143"/>
      <c r="Z1671" s="143"/>
    </row>
    <row r="1672" spans="1:26">
      <c r="A1672" s="145" t="s">
        <v>1269</v>
      </c>
      <c r="B1672" s="146" t="s">
        <v>138</v>
      </c>
      <c r="C1672" s="147" t="s">
        <v>707</v>
      </c>
      <c r="D1672" s="148" t="s">
        <v>3564</v>
      </c>
      <c r="E1672" s="147" t="s">
        <v>3564</v>
      </c>
      <c r="F1672" s="147">
        <v>20</v>
      </c>
      <c r="G1672" s="147"/>
      <c r="H1672" s="147"/>
      <c r="I1672" s="149">
        <v>20</v>
      </c>
      <c r="J1672" s="149">
        <v>0</v>
      </c>
      <c r="K1672" s="162" t="s">
        <v>684</v>
      </c>
      <c r="L1672" s="151">
        <v>20</v>
      </c>
      <c r="M1672" s="150" t="s">
        <v>615</v>
      </c>
      <c r="N1672" s="151">
        <f t="shared" si="56"/>
        <v>400</v>
      </c>
      <c r="O1672" s="152"/>
      <c r="P1672" s="143"/>
      <c r="Q1672" s="143"/>
      <c r="R1672" s="143"/>
      <c r="S1672" s="143"/>
      <c r="T1672" s="143"/>
      <c r="U1672" s="143"/>
      <c r="V1672" s="143"/>
      <c r="W1672" s="143"/>
      <c r="X1672" s="143"/>
      <c r="Y1672" s="143"/>
      <c r="Z1672" s="143"/>
    </row>
    <row r="1673" spans="1:26" ht="72">
      <c r="A1673" s="145" t="s">
        <v>718</v>
      </c>
      <c r="B1673" s="146" t="s">
        <v>128</v>
      </c>
      <c r="C1673" s="150" t="s">
        <v>2483</v>
      </c>
      <c r="D1673" s="166" t="s">
        <v>3407</v>
      </c>
      <c r="E1673" s="150" t="s">
        <v>3565</v>
      </c>
      <c r="F1673" s="150"/>
      <c r="G1673" s="150">
        <v>1</v>
      </c>
      <c r="H1673" s="150"/>
      <c r="I1673" s="149">
        <v>1</v>
      </c>
      <c r="J1673" s="149">
        <v>1</v>
      </c>
      <c r="K1673" s="150" t="s">
        <v>722</v>
      </c>
      <c r="L1673" s="151">
        <v>400</v>
      </c>
      <c r="M1673" s="150" t="s">
        <v>615</v>
      </c>
      <c r="N1673" s="151">
        <f t="shared" si="56"/>
        <v>400</v>
      </c>
      <c r="O1673" s="167" t="s">
        <v>723</v>
      </c>
      <c r="P1673" s="143"/>
      <c r="Q1673" s="143"/>
      <c r="R1673" s="143"/>
      <c r="S1673" s="143"/>
      <c r="T1673" s="143"/>
      <c r="U1673" s="143"/>
      <c r="V1673" s="143"/>
      <c r="W1673" s="143"/>
      <c r="X1673" s="143"/>
      <c r="Y1673" s="143"/>
      <c r="Z1673" s="143"/>
    </row>
    <row r="1674" spans="1:26" ht="28.8">
      <c r="A1674" s="145" t="s">
        <v>725</v>
      </c>
      <c r="B1674" s="146" t="s">
        <v>128</v>
      </c>
      <c r="C1674" s="145" t="s">
        <v>974</v>
      </c>
      <c r="D1674" s="192" t="s">
        <v>3566</v>
      </c>
      <c r="E1674" s="162" t="s">
        <v>3567</v>
      </c>
      <c r="F1674" s="162">
        <v>20</v>
      </c>
      <c r="G1674" s="162"/>
      <c r="H1674" s="162"/>
      <c r="I1674" s="158">
        <v>20</v>
      </c>
      <c r="J1674" s="158">
        <v>0</v>
      </c>
      <c r="K1674" s="158" t="s">
        <v>3568</v>
      </c>
      <c r="L1674" s="151">
        <v>20</v>
      </c>
      <c r="M1674" s="150" t="s">
        <v>615</v>
      </c>
      <c r="N1674" s="151">
        <f t="shared" si="56"/>
        <v>400</v>
      </c>
      <c r="O1674" s="152"/>
      <c r="P1674" s="143"/>
      <c r="Q1674" s="143"/>
      <c r="R1674" s="143"/>
      <c r="S1674" s="143"/>
      <c r="T1674" s="143"/>
      <c r="U1674" s="143"/>
      <c r="V1674" s="143"/>
      <c r="W1674" s="143"/>
      <c r="X1674" s="143" t="s">
        <v>978</v>
      </c>
      <c r="Y1674" s="143"/>
      <c r="Z1674" s="143"/>
    </row>
    <row r="1675" spans="1:26" ht="28.8">
      <c r="A1675" s="145" t="s">
        <v>725</v>
      </c>
      <c r="B1675" s="146" t="s">
        <v>128</v>
      </c>
      <c r="C1675" s="145" t="s">
        <v>974</v>
      </c>
      <c r="D1675" s="192" t="s">
        <v>3569</v>
      </c>
      <c r="E1675" s="162" t="s">
        <v>976</v>
      </c>
      <c r="F1675" s="162">
        <v>40</v>
      </c>
      <c r="G1675" s="162"/>
      <c r="H1675" s="162"/>
      <c r="I1675" s="158">
        <v>40</v>
      </c>
      <c r="J1675" s="158">
        <v>10</v>
      </c>
      <c r="K1675" s="158" t="s">
        <v>977</v>
      </c>
      <c r="L1675" s="151">
        <v>10</v>
      </c>
      <c r="M1675" s="150" t="s">
        <v>615</v>
      </c>
      <c r="N1675" s="151">
        <f t="shared" si="56"/>
        <v>400</v>
      </c>
      <c r="O1675" s="152"/>
      <c r="P1675" s="143"/>
      <c r="Q1675" s="143"/>
      <c r="R1675" s="143"/>
      <c r="S1675" s="143"/>
      <c r="T1675" s="143"/>
      <c r="U1675" s="143"/>
      <c r="V1675" s="143"/>
      <c r="W1675" s="143"/>
      <c r="X1675" s="143" t="s">
        <v>978</v>
      </c>
      <c r="Y1675" s="143"/>
      <c r="Z1675" s="143"/>
    </row>
    <row r="1676" spans="1:26" ht="28.8">
      <c r="A1676" s="145" t="s">
        <v>725</v>
      </c>
      <c r="B1676" s="146" t="s">
        <v>128</v>
      </c>
      <c r="C1676" s="145" t="s">
        <v>974</v>
      </c>
      <c r="D1676" s="192" t="s">
        <v>3570</v>
      </c>
      <c r="E1676" s="162" t="s">
        <v>976</v>
      </c>
      <c r="F1676" s="162">
        <v>40</v>
      </c>
      <c r="G1676" s="162"/>
      <c r="H1676" s="162"/>
      <c r="I1676" s="158">
        <v>40</v>
      </c>
      <c r="J1676" s="158">
        <v>0</v>
      </c>
      <c r="K1676" s="158" t="s">
        <v>977</v>
      </c>
      <c r="L1676" s="151">
        <v>10</v>
      </c>
      <c r="M1676" s="150" t="s">
        <v>615</v>
      </c>
      <c r="N1676" s="151">
        <f t="shared" si="56"/>
        <v>400</v>
      </c>
      <c r="O1676" s="152"/>
      <c r="P1676" s="143"/>
      <c r="Q1676" s="143"/>
      <c r="R1676" s="143"/>
      <c r="S1676" s="143"/>
      <c r="T1676" s="143"/>
      <c r="U1676" s="143"/>
      <c r="V1676" s="143"/>
      <c r="W1676" s="143"/>
      <c r="X1676" s="143" t="s">
        <v>978</v>
      </c>
      <c r="Y1676" s="143"/>
      <c r="Z1676" s="143"/>
    </row>
    <row r="1677" spans="1:26">
      <c r="A1677" s="145" t="s">
        <v>2937</v>
      </c>
      <c r="B1677" s="146" t="s">
        <v>138</v>
      </c>
      <c r="C1677" s="147"/>
      <c r="D1677" s="148" t="s">
        <v>3469</v>
      </c>
      <c r="E1677" s="147" t="s">
        <v>3468</v>
      </c>
      <c r="F1677" s="147">
        <v>4</v>
      </c>
      <c r="G1677" s="147"/>
      <c r="H1677" s="147"/>
      <c r="I1677" s="221">
        <v>4</v>
      </c>
      <c r="J1677" s="221"/>
      <c r="K1677" s="150" t="s">
        <v>845</v>
      </c>
      <c r="L1677" s="151">
        <v>100</v>
      </c>
      <c r="M1677" s="150" t="s">
        <v>615</v>
      </c>
      <c r="N1677" s="151">
        <f t="shared" si="56"/>
        <v>400</v>
      </c>
      <c r="O1677" s="152"/>
      <c r="P1677" s="143"/>
      <c r="Q1677" s="143"/>
      <c r="R1677" s="143"/>
      <c r="S1677" s="143"/>
      <c r="T1677" s="143"/>
      <c r="U1677" s="143"/>
      <c r="V1677" s="143"/>
      <c r="W1677" s="143"/>
      <c r="X1677" s="150"/>
      <c r="Y1677" s="143"/>
      <c r="Z1677" s="143"/>
    </row>
    <row r="1678" spans="1:26">
      <c r="A1678" s="145" t="s">
        <v>2937</v>
      </c>
      <c r="B1678" s="146" t="s">
        <v>138</v>
      </c>
      <c r="C1678" s="147"/>
      <c r="D1678" s="148" t="s">
        <v>3470</v>
      </c>
      <c r="E1678" s="147" t="s">
        <v>3471</v>
      </c>
      <c r="F1678" s="147">
        <v>4</v>
      </c>
      <c r="G1678" s="147"/>
      <c r="H1678" s="147"/>
      <c r="I1678" s="221">
        <v>4</v>
      </c>
      <c r="J1678" s="221"/>
      <c r="K1678" s="150" t="s">
        <v>845</v>
      </c>
      <c r="L1678" s="151">
        <v>100</v>
      </c>
      <c r="M1678" s="150" t="s">
        <v>615</v>
      </c>
      <c r="N1678" s="151">
        <f t="shared" si="56"/>
        <v>400</v>
      </c>
      <c r="O1678" s="152"/>
      <c r="P1678" s="143"/>
      <c r="Q1678" s="143"/>
      <c r="R1678" s="143"/>
      <c r="S1678" s="143"/>
      <c r="T1678" s="143"/>
      <c r="U1678" s="143"/>
      <c r="V1678" s="143"/>
      <c r="W1678" s="143"/>
      <c r="X1678" s="150"/>
      <c r="Y1678" s="143"/>
      <c r="Z1678" s="143"/>
    </row>
    <row r="1679" spans="1:26">
      <c r="A1679" s="145" t="s">
        <v>2937</v>
      </c>
      <c r="B1679" s="146" t="s">
        <v>138</v>
      </c>
      <c r="C1679" s="147"/>
      <c r="D1679" s="148" t="s">
        <v>3571</v>
      </c>
      <c r="E1679" s="147" t="s">
        <v>2239</v>
      </c>
      <c r="F1679" s="147">
        <v>4</v>
      </c>
      <c r="G1679" s="147"/>
      <c r="H1679" s="147"/>
      <c r="I1679" s="147">
        <v>4</v>
      </c>
      <c r="J1679" s="147"/>
      <c r="K1679" s="150" t="s">
        <v>845</v>
      </c>
      <c r="L1679" s="151">
        <v>100</v>
      </c>
      <c r="M1679" s="150" t="s">
        <v>615</v>
      </c>
      <c r="N1679" s="151">
        <f t="shared" si="56"/>
        <v>400</v>
      </c>
      <c r="O1679" s="152"/>
      <c r="P1679" s="143"/>
      <c r="Q1679" s="143"/>
      <c r="R1679" s="143"/>
      <c r="S1679" s="143"/>
      <c r="T1679" s="143"/>
      <c r="U1679" s="143"/>
      <c r="V1679" s="143"/>
      <c r="W1679" s="143"/>
      <c r="X1679" s="150"/>
      <c r="Y1679" s="143"/>
      <c r="Z1679" s="143"/>
    </row>
    <row r="1680" spans="1:26">
      <c r="A1680" s="145" t="s">
        <v>2937</v>
      </c>
      <c r="B1680" s="146" t="s">
        <v>138</v>
      </c>
      <c r="C1680" s="147"/>
      <c r="D1680" s="148" t="s">
        <v>3572</v>
      </c>
      <c r="E1680" s="147" t="s">
        <v>2239</v>
      </c>
      <c r="F1680" s="147">
        <v>4</v>
      </c>
      <c r="G1680" s="147"/>
      <c r="H1680" s="147"/>
      <c r="I1680" s="147">
        <v>4</v>
      </c>
      <c r="J1680" s="147"/>
      <c r="K1680" s="150" t="s">
        <v>845</v>
      </c>
      <c r="L1680" s="151">
        <v>100</v>
      </c>
      <c r="M1680" s="150" t="s">
        <v>615</v>
      </c>
      <c r="N1680" s="151">
        <f t="shared" si="56"/>
        <v>400</v>
      </c>
      <c r="O1680" s="152"/>
      <c r="P1680" s="143"/>
      <c r="Q1680" s="143"/>
      <c r="R1680" s="143"/>
      <c r="S1680" s="143"/>
      <c r="T1680" s="143"/>
      <c r="U1680" s="143"/>
      <c r="V1680" s="143"/>
      <c r="W1680" s="143"/>
      <c r="X1680" s="150"/>
      <c r="Y1680" s="143"/>
      <c r="Z1680" s="143"/>
    </row>
    <row r="1681" spans="1:26">
      <c r="A1681" s="145" t="s">
        <v>2937</v>
      </c>
      <c r="B1681" s="146" t="s">
        <v>138</v>
      </c>
      <c r="C1681" s="162"/>
      <c r="D1681" s="148" t="s">
        <v>3571</v>
      </c>
      <c r="E1681" s="147" t="s">
        <v>2239</v>
      </c>
      <c r="F1681" s="147">
        <v>4</v>
      </c>
      <c r="G1681" s="147"/>
      <c r="H1681" s="147"/>
      <c r="I1681" s="147">
        <v>4</v>
      </c>
      <c r="J1681" s="147"/>
      <c r="K1681" s="150" t="s">
        <v>845</v>
      </c>
      <c r="L1681" s="151">
        <v>100</v>
      </c>
      <c r="M1681" s="150" t="s">
        <v>615</v>
      </c>
      <c r="N1681" s="151">
        <f t="shared" si="56"/>
        <v>400</v>
      </c>
      <c r="O1681" s="152"/>
      <c r="P1681" s="143"/>
      <c r="Q1681" s="143"/>
      <c r="R1681" s="143"/>
      <c r="S1681" s="143"/>
      <c r="T1681" s="143"/>
      <c r="U1681" s="143"/>
      <c r="V1681" s="143"/>
      <c r="W1681" s="143"/>
      <c r="X1681" s="150"/>
      <c r="Y1681" s="143"/>
      <c r="Z1681" s="143"/>
    </row>
    <row r="1682" spans="1:26">
      <c r="A1682" s="145" t="s">
        <v>2937</v>
      </c>
      <c r="B1682" s="146" t="s">
        <v>138</v>
      </c>
      <c r="C1682" s="162"/>
      <c r="D1682" s="148" t="s">
        <v>3572</v>
      </c>
      <c r="E1682" s="147" t="s">
        <v>2239</v>
      </c>
      <c r="F1682" s="147">
        <v>4</v>
      </c>
      <c r="G1682" s="147"/>
      <c r="H1682" s="147"/>
      <c r="I1682" s="147">
        <v>4</v>
      </c>
      <c r="J1682" s="147"/>
      <c r="K1682" s="150" t="s">
        <v>845</v>
      </c>
      <c r="L1682" s="151">
        <v>100</v>
      </c>
      <c r="M1682" s="150" t="s">
        <v>615</v>
      </c>
      <c r="N1682" s="151">
        <f t="shared" si="56"/>
        <v>400</v>
      </c>
      <c r="O1682" s="152"/>
      <c r="P1682" s="143"/>
      <c r="Q1682" s="143"/>
      <c r="R1682" s="143"/>
      <c r="S1682" s="143"/>
      <c r="T1682" s="143"/>
      <c r="U1682" s="143"/>
      <c r="V1682" s="143"/>
      <c r="W1682" s="143"/>
      <c r="X1682" s="150"/>
      <c r="Y1682" s="143"/>
      <c r="Z1682" s="143"/>
    </row>
    <row r="1683" spans="1:26">
      <c r="A1683" s="145" t="s">
        <v>2937</v>
      </c>
      <c r="B1683" s="146" t="s">
        <v>138</v>
      </c>
      <c r="C1683" s="150"/>
      <c r="D1683" s="148" t="s">
        <v>3571</v>
      </c>
      <c r="E1683" s="147" t="s">
        <v>2239</v>
      </c>
      <c r="F1683" s="147">
        <v>4</v>
      </c>
      <c r="G1683" s="147"/>
      <c r="H1683" s="147"/>
      <c r="I1683" s="147">
        <v>4</v>
      </c>
      <c r="J1683" s="147"/>
      <c r="K1683" s="150" t="s">
        <v>845</v>
      </c>
      <c r="L1683" s="151">
        <v>100</v>
      </c>
      <c r="M1683" s="150" t="s">
        <v>615</v>
      </c>
      <c r="N1683" s="151">
        <f t="shared" si="56"/>
        <v>400</v>
      </c>
      <c r="O1683" s="152"/>
      <c r="P1683" s="143"/>
      <c r="Q1683" s="143"/>
      <c r="R1683" s="143"/>
      <c r="S1683" s="143"/>
      <c r="T1683" s="143"/>
      <c r="U1683" s="143"/>
      <c r="V1683" s="143"/>
      <c r="W1683" s="143"/>
      <c r="X1683" s="150"/>
      <c r="Y1683" s="143"/>
      <c r="Z1683" s="143"/>
    </row>
    <row r="1684" spans="1:26">
      <c r="A1684" s="145" t="s">
        <v>2937</v>
      </c>
      <c r="B1684" s="146" t="s">
        <v>138</v>
      </c>
      <c r="C1684" s="150"/>
      <c r="D1684" s="148" t="s">
        <v>3572</v>
      </c>
      <c r="E1684" s="147" t="s">
        <v>2239</v>
      </c>
      <c r="F1684" s="147">
        <v>4</v>
      </c>
      <c r="G1684" s="147"/>
      <c r="H1684" s="147"/>
      <c r="I1684" s="147">
        <v>4</v>
      </c>
      <c r="J1684" s="147"/>
      <c r="K1684" s="150" t="s">
        <v>845</v>
      </c>
      <c r="L1684" s="151">
        <v>100</v>
      </c>
      <c r="M1684" s="150" t="s">
        <v>615</v>
      </c>
      <c r="N1684" s="151">
        <f t="shared" si="56"/>
        <v>400</v>
      </c>
      <c r="O1684" s="152"/>
      <c r="P1684" s="143"/>
      <c r="Q1684" s="143"/>
      <c r="R1684" s="143"/>
      <c r="S1684" s="143"/>
      <c r="T1684" s="143"/>
      <c r="U1684" s="143"/>
      <c r="V1684" s="143"/>
      <c r="W1684" s="143"/>
      <c r="X1684" s="150"/>
      <c r="Y1684" s="143"/>
      <c r="Z1684" s="143"/>
    </row>
    <row r="1685" spans="1:26">
      <c r="A1685" s="145" t="s">
        <v>2937</v>
      </c>
      <c r="B1685" s="146" t="s">
        <v>138</v>
      </c>
      <c r="C1685" s="162"/>
      <c r="D1685" s="148" t="s">
        <v>3571</v>
      </c>
      <c r="E1685" s="147" t="s">
        <v>2239</v>
      </c>
      <c r="F1685" s="147">
        <v>4</v>
      </c>
      <c r="G1685" s="147"/>
      <c r="H1685" s="147"/>
      <c r="I1685" s="147">
        <v>4</v>
      </c>
      <c r="J1685" s="147"/>
      <c r="K1685" s="150" t="s">
        <v>845</v>
      </c>
      <c r="L1685" s="151">
        <v>100</v>
      </c>
      <c r="M1685" s="150" t="s">
        <v>615</v>
      </c>
      <c r="N1685" s="151">
        <f t="shared" si="56"/>
        <v>400</v>
      </c>
      <c r="O1685" s="152"/>
      <c r="P1685" s="143"/>
      <c r="Q1685" s="143"/>
      <c r="R1685" s="143"/>
      <c r="S1685" s="143"/>
      <c r="T1685" s="143"/>
      <c r="U1685" s="143"/>
      <c r="V1685" s="143"/>
      <c r="W1685" s="143"/>
      <c r="X1685" s="150"/>
      <c r="Y1685" s="143"/>
      <c r="Z1685" s="143"/>
    </row>
    <row r="1686" spans="1:26">
      <c r="A1686" s="145" t="s">
        <v>2937</v>
      </c>
      <c r="B1686" s="146" t="s">
        <v>138</v>
      </c>
      <c r="C1686" s="162"/>
      <c r="D1686" s="148" t="s">
        <v>3572</v>
      </c>
      <c r="E1686" s="147" t="s">
        <v>2239</v>
      </c>
      <c r="F1686" s="147">
        <v>4</v>
      </c>
      <c r="G1686" s="147"/>
      <c r="H1686" s="147"/>
      <c r="I1686" s="147">
        <v>4</v>
      </c>
      <c r="J1686" s="147"/>
      <c r="K1686" s="150" t="s">
        <v>845</v>
      </c>
      <c r="L1686" s="151">
        <v>100</v>
      </c>
      <c r="M1686" s="150" t="s">
        <v>615</v>
      </c>
      <c r="N1686" s="151">
        <f t="shared" si="56"/>
        <v>400</v>
      </c>
      <c r="O1686" s="152"/>
      <c r="P1686" s="143"/>
      <c r="Q1686" s="143"/>
      <c r="R1686" s="143"/>
      <c r="S1686" s="143"/>
      <c r="T1686" s="143"/>
      <c r="U1686" s="143"/>
      <c r="V1686" s="143"/>
      <c r="W1686" s="143"/>
      <c r="X1686" s="150"/>
      <c r="Y1686" s="143"/>
      <c r="Z1686" s="143"/>
    </row>
    <row r="1687" spans="1:26">
      <c r="A1687" s="145" t="s">
        <v>2937</v>
      </c>
      <c r="B1687" s="146" t="s">
        <v>138</v>
      </c>
      <c r="C1687" s="162"/>
      <c r="D1687" s="148" t="s">
        <v>3571</v>
      </c>
      <c r="E1687" s="147" t="s">
        <v>2239</v>
      </c>
      <c r="F1687" s="147">
        <v>4</v>
      </c>
      <c r="G1687" s="147"/>
      <c r="H1687" s="147"/>
      <c r="I1687" s="147">
        <v>4</v>
      </c>
      <c r="J1687" s="147"/>
      <c r="K1687" s="150" t="s">
        <v>845</v>
      </c>
      <c r="L1687" s="151">
        <v>100</v>
      </c>
      <c r="M1687" s="150" t="s">
        <v>615</v>
      </c>
      <c r="N1687" s="151">
        <f t="shared" si="56"/>
        <v>400</v>
      </c>
      <c r="O1687" s="152"/>
      <c r="P1687" s="143"/>
      <c r="Q1687" s="143"/>
      <c r="R1687" s="143"/>
      <c r="S1687" s="143"/>
      <c r="T1687" s="143"/>
      <c r="U1687" s="143"/>
      <c r="V1687" s="143"/>
      <c r="W1687" s="143"/>
      <c r="X1687" s="150"/>
      <c r="Y1687" s="143"/>
      <c r="Z1687" s="143"/>
    </row>
    <row r="1688" spans="1:26">
      <c r="A1688" s="145" t="s">
        <v>2937</v>
      </c>
      <c r="B1688" s="146" t="s">
        <v>138</v>
      </c>
      <c r="C1688" s="162"/>
      <c r="D1688" s="148" t="s">
        <v>3572</v>
      </c>
      <c r="E1688" s="147" t="s">
        <v>2239</v>
      </c>
      <c r="F1688" s="147">
        <v>4</v>
      </c>
      <c r="G1688" s="147"/>
      <c r="H1688" s="147"/>
      <c r="I1688" s="147">
        <v>4</v>
      </c>
      <c r="J1688" s="147"/>
      <c r="K1688" s="150" t="s">
        <v>845</v>
      </c>
      <c r="L1688" s="151">
        <v>100</v>
      </c>
      <c r="M1688" s="150" t="s">
        <v>615</v>
      </c>
      <c r="N1688" s="151">
        <f t="shared" si="56"/>
        <v>400</v>
      </c>
      <c r="O1688" s="152"/>
      <c r="P1688" s="143"/>
      <c r="Q1688" s="143"/>
      <c r="R1688" s="143"/>
      <c r="S1688" s="143"/>
      <c r="T1688" s="143"/>
      <c r="U1688" s="143"/>
      <c r="V1688" s="143"/>
      <c r="W1688" s="143"/>
      <c r="X1688" s="150"/>
      <c r="Y1688" s="143"/>
      <c r="Z1688" s="143"/>
    </row>
    <row r="1689" spans="1:26">
      <c r="A1689" s="145" t="s">
        <v>2937</v>
      </c>
      <c r="B1689" s="146" t="s">
        <v>138</v>
      </c>
      <c r="C1689" s="162"/>
      <c r="D1689" s="148" t="s">
        <v>3571</v>
      </c>
      <c r="E1689" s="147" t="s">
        <v>2239</v>
      </c>
      <c r="F1689" s="147">
        <v>4</v>
      </c>
      <c r="G1689" s="147"/>
      <c r="H1689" s="147"/>
      <c r="I1689" s="147">
        <v>4</v>
      </c>
      <c r="J1689" s="147"/>
      <c r="K1689" s="150" t="s">
        <v>845</v>
      </c>
      <c r="L1689" s="151">
        <v>100</v>
      </c>
      <c r="M1689" s="150" t="s">
        <v>615</v>
      </c>
      <c r="N1689" s="151">
        <f t="shared" si="56"/>
        <v>400</v>
      </c>
      <c r="O1689" s="152"/>
      <c r="P1689" s="143"/>
      <c r="Q1689" s="143"/>
      <c r="R1689" s="143"/>
      <c r="S1689" s="143"/>
      <c r="T1689" s="143"/>
      <c r="U1689" s="143"/>
      <c r="V1689" s="143"/>
      <c r="W1689" s="143"/>
      <c r="X1689" s="150"/>
      <c r="Y1689" s="143"/>
      <c r="Z1689" s="143"/>
    </row>
    <row r="1690" spans="1:26">
      <c r="A1690" s="145" t="s">
        <v>2937</v>
      </c>
      <c r="B1690" s="146" t="s">
        <v>138</v>
      </c>
      <c r="C1690" s="162"/>
      <c r="D1690" s="148" t="s">
        <v>3572</v>
      </c>
      <c r="E1690" s="147" t="s">
        <v>2239</v>
      </c>
      <c r="F1690" s="147">
        <v>4</v>
      </c>
      <c r="G1690" s="147"/>
      <c r="H1690" s="147"/>
      <c r="I1690" s="147">
        <v>4</v>
      </c>
      <c r="J1690" s="147"/>
      <c r="K1690" s="150" t="s">
        <v>845</v>
      </c>
      <c r="L1690" s="151">
        <v>100</v>
      </c>
      <c r="M1690" s="150" t="s">
        <v>615</v>
      </c>
      <c r="N1690" s="151">
        <f t="shared" si="56"/>
        <v>400</v>
      </c>
      <c r="O1690" s="152"/>
      <c r="P1690" s="143"/>
      <c r="Q1690" s="143"/>
      <c r="R1690" s="143"/>
      <c r="S1690" s="143"/>
      <c r="T1690" s="143"/>
      <c r="U1690" s="143"/>
      <c r="V1690" s="143"/>
      <c r="W1690" s="143"/>
      <c r="X1690" s="150"/>
      <c r="Y1690" s="143"/>
      <c r="Z1690" s="143"/>
    </row>
    <row r="1691" spans="1:26">
      <c r="A1691" s="145" t="s">
        <v>2937</v>
      </c>
      <c r="B1691" s="146" t="s">
        <v>138</v>
      </c>
      <c r="C1691" s="150"/>
      <c r="D1691" s="148" t="s">
        <v>3571</v>
      </c>
      <c r="E1691" s="147" t="s">
        <v>2239</v>
      </c>
      <c r="F1691" s="147">
        <v>4</v>
      </c>
      <c r="G1691" s="147"/>
      <c r="H1691" s="147"/>
      <c r="I1691" s="147">
        <v>4</v>
      </c>
      <c r="J1691" s="147"/>
      <c r="K1691" s="150" t="s">
        <v>845</v>
      </c>
      <c r="L1691" s="151">
        <v>100</v>
      </c>
      <c r="M1691" s="150" t="s">
        <v>615</v>
      </c>
      <c r="N1691" s="151">
        <f t="shared" si="56"/>
        <v>400</v>
      </c>
      <c r="O1691" s="152"/>
      <c r="P1691" s="143"/>
      <c r="Q1691" s="143"/>
      <c r="R1691" s="143"/>
      <c r="S1691" s="143"/>
      <c r="T1691" s="143"/>
      <c r="U1691" s="143"/>
      <c r="V1691" s="143"/>
      <c r="W1691" s="143"/>
      <c r="X1691" s="150"/>
      <c r="Y1691" s="143"/>
      <c r="Z1691" s="143"/>
    </row>
    <row r="1692" spans="1:26">
      <c r="A1692" s="145" t="s">
        <v>2937</v>
      </c>
      <c r="B1692" s="146" t="s">
        <v>138</v>
      </c>
      <c r="C1692" s="150"/>
      <c r="D1692" s="148" t="s">
        <v>3572</v>
      </c>
      <c r="E1692" s="147" t="s">
        <v>2239</v>
      </c>
      <c r="F1692" s="147">
        <v>4</v>
      </c>
      <c r="G1692" s="147"/>
      <c r="H1692" s="147"/>
      <c r="I1692" s="147">
        <v>4</v>
      </c>
      <c r="J1692" s="147"/>
      <c r="K1692" s="150" t="s">
        <v>845</v>
      </c>
      <c r="L1692" s="151">
        <v>100</v>
      </c>
      <c r="M1692" s="150" t="s">
        <v>615</v>
      </c>
      <c r="N1692" s="151">
        <f t="shared" si="56"/>
        <v>400</v>
      </c>
      <c r="O1692" s="152"/>
      <c r="P1692" s="143"/>
      <c r="Q1692" s="143"/>
      <c r="R1692" s="143"/>
      <c r="S1692" s="143"/>
      <c r="T1692" s="143"/>
      <c r="U1692" s="143"/>
      <c r="V1692" s="143"/>
      <c r="W1692" s="143"/>
      <c r="X1692" s="150"/>
      <c r="Y1692" s="143"/>
      <c r="Z1692" s="143"/>
    </row>
    <row r="1693" spans="1:26">
      <c r="A1693" s="145" t="s">
        <v>2937</v>
      </c>
      <c r="B1693" s="146" t="s">
        <v>138</v>
      </c>
      <c r="C1693" s="162"/>
      <c r="D1693" s="148" t="s">
        <v>3571</v>
      </c>
      <c r="E1693" s="147" t="s">
        <v>2239</v>
      </c>
      <c r="F1693" s="147">
        <v>4</v>
      </c>
      <c r="G1693" s="147"/>
      <c r="H1693" s="147"/>
      <c r="I1693" s="147">
        <v>4</v>
      </c>
      <c r="J1693" s="147"/>
      <c r="K1693" s="150" t="s">
        <v>845</v>
      </c>
      <c r="L1693" s="151">
        <v>100</v>
      </c>
      <c r="M1693" s="150" t="s">
        <v>615</v>
      </c>
      <c r="N1693" s="151">
        <f t="shared" si="56"/>
        <v>400</v>
      </c>
      <c r="O1693" s="152"/>
      <c r="P1693" s="143"/>
      <c r="Q1693" s="143"/>
      <c r="R1693" s="143"/>
      <c r="S1693" s="143"/>
      <c r="T1693" s="143"/>
      <c r="U1693" s="143"/>
      <c r="V1693" s="143"/>
      <c r="W1693" s="143"/>
      <c r="X1693" s="150"/>
      <c r="Y1693" s="143"/>
      <c r="Z1693" s="143"/>
    </row>
    <row r="1694" spans="1:26">
      <c r="A1694" s="145" t="s">
        <v>2937</v>
      </c>
      <c r="B1694" s="146" t="s">
        <v>138</v>
      </c>
      <c r="C1694" s="162"/>
      <c r="D1694" s="148" t="s">
        <v>3572</v>
      </c>
      <c r="E1694" s="147" t="s">
        <v>2239</v>
      </c>
      <c r="F1694" s="147">
        <v>4</v>
      </c>
      <c r="G1694" s="147"/>
      <c r="H1694" s="147"/>
      <c r="I1694" s="147">
        <v>4</v>
      </c>
      <c r="J1694" s="147"/>
      <c r="K1694" s="150" t="s">
        <v>845</v>
      </c>
      <c r="L1694" s="151">
        <v>100</v>
      </c>
      <c r="M1694" s="150" t="s">
        <v>615</v>
      </c>
      <c r="N1694" s="151">
        <f t="shared" si="56"/>
        <v>400</v>
      </c>
      <c r="O1694" s="152"/>
      <c r="P1694" s="143"/>
      <c r="Q1694" s="143"/>
      <c r="R1694" s="143"/>
      <c r="S1694" s="143"/>
      <c r="T1694" s="143"/>
      <c r="U1694" s="143"/>
      <c r="V1694" s="143"/>
      <c r="W1694" s="143"/>
      <c r="X1694" s="150"/>
      <c r="Y1694" s="143"/>
      <c r="Z1694" s="143"/>
    </row>
    <row r="1695" spans="1:26" ht="28.8">
      <c r="A1695" s="150" t="s">
        <v>781</v>
      </c>
      <c r="B1695" s="146" t="s">
        <v>118</v>
      </c>
      <c r="C1695" s="150" t="s">
        <v>2156</v>
      </c>
      <c r="D1695" s="143" t="s">
        <v>3573</v>
      </c>
      <c r="E1695" s="150" t="s">
        <v>3574</v>
      </c>
      <c r="F1695" s="150"/>
      <c r="G1695" s="150">
        <v>6</v>
      </c>
      <c r="H1695" s="150"/>
      <c r="I1695" s="150">
        <v>6</v>
      </c>
      <c r="J1695" s="150">
        <v>0</v>
      </c>
      <c r="K1695" s="162" t="s">
        <v>684</v>
      </c>
      <c r="L1695" s="199">
        <v>800000</v>
      </c>
      <c r="M1695" s="150" t="s">
        <v>785</v>
      </c>
      <c r="N1695" s="151">
        <f>I1695*L1695/(12240)</f>
        <v>392.15686274509807</v>
      </c>
      <c r="O1695" s="152"/>
      <c r="P1695" s="143"/>
      <c r="Q1695" s="143"/>
      <c r="R1695" s="143"/>
      <c r="S1695" s="143"/>
      <c r="T1695" s="143"/>
      <c r="U1695" s="143"/>
      <c r="V1695" s="143"/>
      <c r="W1695" s="143"/>
      <c r="X1695" s="143"/>
      <c r="Y1695" s="143"/>
      <c r="Z1695" s="143"/>
    </row>
    <row r="1696" spans="1:26" ht="28.8">
      <c r="A1696" s="150" t="s">
        <v>781</v>
      </c>
      <c r="B1696" s="146" t="s">
        <v>118</v>
      </c>
      <c r="C1696" s="150" t="s">
        <v>2156</v>
      </c>
      <c r="D1696" s="143" t="s">
        <v>3573</v>
      </c>
      <c r="E1696" s="150" t="s">
        <v>3575</v>
      </c>
      <c r="F1696" s="150"/>
      <c r="G1696" s="150">
        <v>6</v>
      </c>
      <c r="H1696" s="150"/>
      <c r="I1696" s="150">
        <v>6</v>
      </c>
      <c r="J1696" s="150">
        <v>0</v>
      </c>
      <c r="K1696" s="162" t="s">
        <v>684</v>
      </c>
      <c r="L1696" s="199">
        <v>800000</v>
      </c>
      <c r="M1696" s="150" t="s">
        <v>785</v>
      </c>
      <c r="N1696" s="151">
        <f>I1696*L1696/(12240)</f>
        <v>392.15686274509807</v>
      </c>
      <c r="O1696" s="152"/>
      <c r="P1696" s="143"/>
      <c r="Q1696" s="143"/>
      <c r="R1696" s="143"/>
      <c r="S1696" s="143"/>
      <c r="T1696" s="143"/>
      <c r="U1696" s="143"/>
      <c r="V1696" s="143"/>
      <c r="W1696" s="143"/>
      <c r="X1696" s="143"/>
      <c r="Y1696" s="143"/>
      <c r="Z1696" s="143"/>
    </row>
    <row r="1697" spans="1:26" ht="86.4">
      <c r="A1697" s="145" t="s">
        <v>781</v>
      </c>
      <c r="B1697" s="146" t="s">
        <v>118</v>
      </c>
      <c r="C1697" s="150" t="s">
        <v>782</v>
      </c>
      <c r="D1697" s="143" t="s">
        <v>3576</v>
      </c>
      <c r="E1697" s="150" t="s">
        <v>3577</v>
      </c>
      <c r="F1697" s="150">
        <v>4</v>
      </c>
      <c r="G1697" s="150"/>
      <c r="H1697" s="150"/>
      <c r="I1697" s="150">
        <v>4</v>
      </c>
      <c r="J1697" s="150">
        <v>0</v>
      </c>
      <c r="K1697" s="162" t="s">
        <v>684</v>
      </c>
      <c r="L1697" s="199">
        <v>1200000</v>
      </c>
      <c r="M1697" s="150" t="s">
        <v>785</v>
      </c>
      <c r="N1697" s="151">
        <f>I1697*L1697/(12240)</f>
        <v>392.15686274509807</v>
      </c>
      <c r="O1697" s="167"/>
      <c r="P1697" s="143"/>
      <c r="Q1697" s="143"/>
      <c r="R1697" s="143"/>
      <c r="S1697" s="143"/>
      <c r="T1697" s="143"/>
      <c r="U1697" s="143"/>
      <c r="V1697" s="143"/>
      <c r="W1697" s="143"/>
      <c r="X1697" s="143"/>
      <c r="Y1697" s="143"/>
      <c r="Z1697" s="143"/>
    </row>
    <row r="1698" spans="1:26" ht="28.8">
      <c r="A1698" s="145" t="s">
        <v>744</v>
      </c>
      <c r="B1698" s="146" t="s">
        <v>138</v>
      </c>
      <c r="C1698" s="160" t="s">
        <v>3578</v>
      </c>
      <c r="D1698" s="184" t="s">
        <v>1031</v>
      </c>
      <c r="E1698" s="160" t="s">
        <v>2780</v>
      </c>
      <c r="F1698" s="160"/>
      <c r="G1698" s="160">
        <v>24</v>
      </c>
      <c r="H1698" s="160"/>
      <c r="I1698" s="160">
        <v>24</v>
      </c>
      <c r="J1698" s="185">
        <v>6</v>
      </c>
      <c r="K1698" s="162" t="s">
        <v>1033</v>
      </c>
      <c r="L1698" s="173">
        <v>16</v>
      </c>
      <c r="M1698" s="150" t="s">
        <v>615</v>
      </c>
      <c r="N1698" s="151">
        <f>I1698*L1698</f>
        <v>384</v>
      </c>
      <c r="O1698" s="167" t="s">
        <v>723</v>
      </c>
      <c r="P1698" s="143"/>
      <c r="Q1698" s="143"/>
      <c r="R1698" s="143"/>
      <c r="S1698" s="143"/>
      <c r="T1698" s="143"/>
      <c r="U1698" s="143"/>
      <c r="V1698" s="143"/>
      <c r="W1698" s="143"/>
      <c r="X1698" s="143"/>
      <c r="Y1698" s="186">
        <f>J1698*L1698</f>
        <v>96</v>
      </c>
      <c r="Z1698" s="143"/>
    </row>
    <row r="1699" spans="1:26" ht="28.8">
      <c r="A1699" s="145" t="s">
        <v>744</v>
      </c>
      <c r="B1699" s="146" t="s">
        <v>138</v>
      </c>
      <c r="C1699" s="160" t="s">
        <v>3579</v>
      </c>
      <c r="D1699" s="184" t="s">
        <v>1031</v>
      </c>
      <c r="E1699" s="160" t="s">
        <v>3580</v>
      </c>
      <c r="F1699" s="160"/>
      <c r="G1699" s="160">
        <v>24</v>
      </c>
      <c r="H1699" s="160"/>
      <c r="I1699" s="160">
        <v>24</v>
      </c>
      <c r="J1699" s="185">
        <v>478</v>
      </c>
      <c r="K1699" s="162" t="s">
        <v>1033</v>
      </c>
      <c r="L1699" s="173">
        <v>16</v>
      </c>
      <c r="M1699" s="150" t="s">
        <v>615</v>
      </c>
      <c r="N1699" s="151">
        <f>I1699*L1699</f>
        <v>384</v>
      </c>
      <c r="O1699" s="167" t="s">
        <v>723</v>
      </c>
      <c r="P1699" s="143"/>
      <c r="Q1699" s="143"/>
      <c r="R1699" s="143"/>
      <c r="S1699" s="143"/>
      <c r="T1699" s="143"/>
      <c r="U1699" s="143"/>
      <c r="V1699" s="143"/>
      <c r="W1699" s="143"/>
      <c r="X1699" s="143"/>
      <c r="Y1699" s="186">
        <f>J1699*L1699</f>
        <v>7648</v>
      </c>
      <c r="Z1699" s="143"/>
    </row>
    <row r="1700" spans="1:26" ht="28.8">
      <c r="A1700" s="145" t="s">
        <v>981</v>
      </c>
      <c r="B1700" s="146" t="s">
        <v>158</v>
      </c>
      <c r="C1700" s="150" t="s">
        <v>982</v>
      </c>
      <c r="D1700" s="165" t="s">
        <v>3581</v>
      </c>
      <c r="E1700" s="150" t="s">
        <v>3582</v>
      </c>
      <c r="F1700" s="150"/>
      <c r="G1700" s="150"/>
      <c r="H1700" s="150">
        <v>10</v>
      </c>
      <c r="I1700" s="150">
        <v>10</v>
      </c>
      <c r="J1700" s="150">
        <v>0</v>
      </c>
      <c r="K1700" s="158" t="s">
        <v>684</v>
      </c>
      <c r="L1700" s="151">
        <v>38</v>
      </c>
      <c r="M1700" s="150" t="s">
        <v>615</v>
      </c>
      <c r="N1700" s="151">
        <f>I1700*L1700</f>
        <v>380</v>
      </c>
      <c r="O1700" s="152"/>
      <c r="P1700" s="143"/>
      <c r="Q1700" s="143"/>
      <c r="R1700" s="143"/>
      <c r="S1700" s="143"/>
      <c r="T1700" s="143"/>
      <c r="U1700" s="143"/>
      <c r="V1700" s="143"/>
      <c r="W1700" s="143"/>
      <c r="X1700" s="143"/>
      <c r="Y1700" s="143"/>
      <c r="Z1700" s="143"/>
    </row>
    <row r="1701" spans="1:26" ht="28.8">
      <c r="A1701" s="145" t="s">
        <v>981</v>
      </c>
      <c r="B1701" s="146" t="s">
        <v>158</v>
      </c>
      <c r="C1701" s="150" t="s">
        <v>982</v>
      </c>
      <c r="D1701" s="165" t="s">
        <v>3583</v>
      </c>
      <c r="E1701" s="150" t="s">
        <v>3582</v>
      </c>
      <c r="F1701" s="150"/>
      <c r="G1701" s="150"/>
      <c r="H1701" s="150">
        <v>10</v>
      </c>
      <c r="I1701" s="150">
        <v>10</v>
      </c>
      <c r="J1701" s="150">
        <v>0</v>
      </c>
      <c r="K1701" s="158" t="s">
        <v>684</v>
      </c>
      <c r="L1701" s="151">
        <v>38</v>
      </c>
      <c r="M1701" s="150" t="s">
        <v>615</v>
      </c>
      <c r="N1701" s="151">
        <f>I1701*L1701</f>
        <v>380</v>
      </c>
      <c r="O1701" s="152"/>
      <c r="P1701" s="143"/>
      <c r="Q1701" s="143"/>
      <c r="R1701" s="143"/>
      <c r="S1701" s="143"/>
      <c r="T1701" s="143"/>
      <c r="U1701" s="143"/>
      <c r="V1701" s="143"/>
      <c r="W1701" s="143"/>
      <c r="X1701" s="143"/>
      <c r="Y1701" s="143"/>
      <c r="Z1701" s="143"/>
    </row>
    <row r="1702" spans="1:26" ht="28.8">
      <c r="A1702" s="145" t="s">
        <v>781</v>
      </c>
      <c r="B1702" s="146" t="s">
        <v>118</v>
      </c>
      <c r="C1702" s="150" t="s">
        <v>1815</v>
      </c>
      <c r="D1702" s="143" t="s">
        <v>3584</v>
      </c>
      <c r="E1702" s="150" t="s">
        <v>3585</v>
      </c>
      <c r="F1702" s="150">
        <v>20</v>
      </c>
      <c r="G1702" s="150"/>
      <c r="H1702" s="150"/>
      <c r="I1702" s="150">
        <v>20</v>
      </c>
      <c r="J1702" s="150">
        <v>0</v>
      </c>
      <c r="K1702" s="162" t="s">
        <v>684</v>
      </c>
      <c r="L1702" s="199">
        <v>230000</v>
      </c>
      <c r="M1702" s="150" t="s">
        <v>785</v>
      </c>
      <c r="N1702" s="151">
        <f>I1702*L1702/(12240)</f>
        <v>375.8169934640523</v>
      </c>
      <c r="O1702" s="167"/>
      <c r="P1702" s="143"/>
      <c r="Q1702" s="143"/>
      <c r="R1702" s="143"/>
      <c r="S1702" s="143"/>
      <c r="T1702" s="143"/>
      <c r="U1702" s="143"/>
      <c r="V1702" s="143"/>
      <c r="W1702" s="143"/>
      <c r="X1702" s="143"/>
      <c r="Y1702" s="143"/>
      <c r="Z1702" s="143"/>
    </row>
    <row r="1703" spans="1:26" ht="28.8">
      <c r="A1703" s="145" t="s">
        <v>781</v>
      </c>
      <c r="B1703" s="146" t="s">
        <v>118</v>
      </c>
      <c r="C1703" s="150" t="s">
        <v>782</v>
      </c>
      <c r="D1703" s="143" t="s">
        <v>3586</v>
      </c>
      <c r="E1703" s="150" t="s">
        <v>3587</v>
      </c>
      <c r="F1703" s="150"/>
      <c r="G1703" s="150">
        <v>10</v>
      </c>
      <c r="H1703" s="150"/>
      <c r="I1703" s="150">
        <v>10</v>
      </c>
      <c r="J1703" s="150">
        <v>0</v>
      </c>
      <c r="K1703" s="162" t="s">
        <v>684</v>
      </c>
      <c r="L1703" s="199">
        <v>458000</v>
      </c>
      <c r="M1703" s="150" t="s">
        <v>785</v>
      </c>
      <c r="N1703" s="151">
        <f>I1703*L1703/(12240)</f>
        <v>374.1830065359477</v>
      </c>
      <c r="O1703" s="152"/>
      <c r="P1703" s="143"/>
      <c r="Q1703" s="143"/>
      <c r="R1703" s="143"/>
      <c r="S1703" s="143"/>
      <c r="T1703" s="143"/>
      <c r="U1703" s="143"/>
      <c r="V1703" s="143"/>
      <c r="W1703" s="143"/>
      <c r="X1703" s="143"/>
      <c r="Y1703" s="143"/>
      <c r="Z1703" s="143"/>
    </row>
    <row r="1704" spans="1:26">
      <c r="A1704" s="145" t="s">
        <v>710</v>
      </c>
      <c r="B1704" s="146" t="s">
        <v>126</v>
      </c>
      <c r="C1704" s="228" t="s">
        <v>3588</v>
      </c>
      <c r="D1704" s="229" t="s">
        <v>3589</v>
      </c>
      <c r="E1704" s="160" t="s">
        <v>3590</v>
      </c>
      <c r="F1704" s="160">
        <v>3</v>
      </c>
      <c r="G1704" s="160"/>
      <c r="H1704" s="160"/>
      <c r="I1704" s="228">
        <v>3</v>
      </c>
      <c r="J1704" s="228">
        <v>0</v>
      </c>
      <c r="K1704" s="158" t="s">
        <v>684</v>
      </c>
      <c r="L1704" s="151">
        <v>120</v>
      </c>
      <c r="M1704" s="150" t="s">
        <v>615</v>
      </c>
      <c r="N1704" s="151">
        <f t="shared" ref="N1704:N1717" si="57">I1704*L1704</f>
        <v>360</v>
      </c>
      <c r="O1704" s="152"/>
      <c r="P1704" s="143"/>
      <c r="Q1704" s="143"/>
      <c r="R1704" s="143"/>
      <c r="S1704" s="143"/>
      <c r="T1704" s="143"/>
      <c r="U1704" s="143"/>
      <c r="V1704" s="143"/>
      <c r="W1704" s="143"/>
      <c r="X1704" s="143"/>
      <c r="Y1704" s="143"/>
      <c r="Z1704" s="143"/>
    </row>
    <row r="1705" spans="1:26">
      <c r="A1705" s="145" t="s">
        <v>710</v>
      </c>
      <c r="B1705" s="146" t="s">
        <v>126</v>
      </c>
      <c r="C1705" s="145" t="s">
        <v>707</v>
      </c>
      <c r="D1705" s="157" t="s">
        <v>3591</v>
      </c>
      <c r="E1705" s="145" t="s">
        <v>3592</v>
      </c>
      <c r="F1705" s="145">
        <v>4</v>
      </c>
      <c r="G1705" s="145"/>
      <c r="H1705" s="145"/>
      <c r="I1705" s="225">
        <v>4</v>
      </c>
      <c r="J1705" s="225">
        <v>0</v>
      </c>
      <c r="K1705" s="150" t="s">
        <v>845</v>
      </c>
      <c r="L1705" s="183">
        <v>90</v>
      </c>
      <c r="M1705" s="150" t="s">
        <v>615</v>
      </c>
      <c r="N1705" s="151">
        <f t="shared" si="57"/>
        <v>360</v>
      </c>
      <c r="O1705" s="152"/>
      <c r="P1705" s="143"/>
      <c r="Q1705" s="143"/>
      <c r="R1705" s="143"/>
      <c r="S1705" s="143"/>
      <c r="T1705" s="143"/>
      <c r="U1705" s="143"/>
      <c r="V1705" s="143"/>
      <c r="W1705" s="143"/>
      <c r="X1705" s="143"/>
      <c r="Y1705" s="143"/>
      <c r="Z1705" s="143"/>
    </row>
    <row r="1706" spans="1:26">
      <c r="A1706" s="145" t="s">
        <v>710</v>
      </c>
      <c r="B1706" s="146" t="s">
        <v>126</v>
      </c>
      <c r="C1706" s="145" t="s">
        <v>707</v>
      </c>
      <c r="D1706" s="157" t="s">
        <v>3593</v>
      </c>
      <c r="E1706" s="145" t="s">
        <v>3594</v>
      </c>
      <c r="F1706" s="145">
        <v>3</v>
      </c>
      <c r="G1706" s="145"/>
      <c r="H1706" s="145"/>
      <c r="I1706" s="150">
        <v>3</v>
      </c>
      <c r="J1706" s="150">
        <v>0</v>
      </c>
      <c r="K1706" s="150" t="s">
        <v>845</v>
      </c>
      <c r="L1706" s="183">
        <v>120</v>
      </c>
      <c r="M1706" s="150" t="s">
        <v>615</v>
      </c>
      <c r="N1706" s="151">
        <f t="shared" si="57"/>
        <v>360</v>
      </c>
      <c r="O1706" s="152"/>
      <c r="P1706" s="143"/>
      <c r="Q1706" s="143"/>
      <c r="R1706" s="143"/>
      <c r="S1706" s="143"/>
      <c r="T1706" s="143"/>
      <c r="U1706" s="143"/>
      <c r="V1706" s="143"/>
      <c r="W1706" s="143"/>
      <c r="X1706" s="143"/>
      <c r="Y1706" s="143"/>
      <c r="Z1706" s="143"/>
    </row>
    <row r="1707" spans="1:26">
      <c r="A1707" s="145" t="s">
        <v>744</v>
      </c>
      <c r="B1707" s="146" t="s">
        <v>138</v>
      </c>
      <c r="C1707" s="160" t="s">
        <v>3595</v>
      </c>
      <c r="D1707" s="184" t="s">
        <v>1031</v>
      </c>
      <c r="E1707" s="160" t="s">
        <v>2775</v>
      </c>
      <c r="F1707" s="160"/>
      <c r="G1707" s="160">
        <v>30</v>
      </c>
      <c r="H1707" s="160"/>
      <c r="I1707" s="160">
        <v>30</v>
      </c>
      <c r="J1707" s="213">
        <v>0</v>
      </c>
      <c r="K1707" s="162" t="s">
        <v>1033</v>
      </c>
      <c r="L1707" s="173">
        <v>12</v>
      </c>
      <c r="M1707" s="150" t="s">
        <v>615</v>
      </c>
      <c r="N1707" s="151">
        <f t="shared" si="57"/>
        <v>360</v>
      </c>
      <c r="O1707" s="167" t="s">
        <v>723</v>
      </c>
      <c r="P1707" s="143"/>
      <c r="Q1707" s="143"/>
      <c r="R1707" s="143"/>
      <c r="S1707" s="143"/>
      <c r="T1707" s="143"/>
      <c r="U1707" s="143"/>
      <c r="V1707" s="143"/>
      <c r="W1707" s="143"/>
      <c r="X1707" s="143"/>
      <c r="Y1707" s="186">
        <f>J1707*L1707</f>
        <v>0</v>
      </c>
      <c r="Z1707" s="143"/>
    </row>
    <row r="1708" spans="1:26" ht="28.8">
      <c r="A1708" s="145" t="s">
        <v>744</v>
      </c>
      <c r="B1708" s="146" t="s">
        <v>138</v>
      </c>
      <c r="C1708" s="150" t="s">
        <v>795</v>
      </c>
      <c r="D1708" s="192" t="s">
        <v>2895</v>
      </c>
      <c r="E1708" s="150" t="s">
        <v>3180</v>
      </c>
      <c r="F1708" s="150">
        <v>3</v>
      </c>
      <c r="G1708" s="150"/>
      <c r="H1708" s="150"/>
      <c r="I1708" s="150">
        <v>3</v>
      </c>
      <c r="J1708" s="150"/>
      <c r="K1708" s="162" t="s">
        <v>690</v>
      </c>
      <c r="L1708" s="151">
        <v>120</v>
      </c>
      <c r="M1708" s="150" t="s">
        <v>615</v>
      </c>
      <c r="N1708" s="151">
        <f t="shared" si="57"/>
        <v>360</v>
      </c>
      <c r="O1708" s="152"/>
      <c r="P1708" s="143"/>
      <c r="Q1708" s="143"/>
      <c r="R1708" s="143"/>
      <c r="S1708" s="143"/>
      <c r="T1708" s="143"/>
      <c r="U1708" s="143"/>
      <c r="V1708" s="143"/>
      <c r="W1708" s="143"/>
      <c r="X1708" s="143" t="s">
        <v>798</v>
      </c>
      <c r="Y1708" s="143"/>
      <c r="Z1708" s="143"/>
    </row>
    <row r="1709" spans="1:26" ht="28.8">
      <c r="A1709" s="145" t="s">
        <v>744</v>
      </c>
      <c r="B1709" s="146" t="s">
        <v>138</v>
      </c>
      <c r="C1709" s="150" t="s">
        <v>795</v>
      </c>
      <c r="D1709" s="192" t="s">
        <v>2895</v>
      </c>
      <c r="E1709" s="150" t="s">
        <v>3180</v>
      </c>
      <c r="F1709" s="150">
        <v>3</v>
      </c>
      <c r="G1709" s="150"/>
      <c r="H1709" s="150"/>
      <c r="I1709" s="150">
        <v>3</v>
      </c>
      <c r="J1709" s="150"/>
      <c r="K1709" s="162" t="s">
        <v>690</v>
      </c>
      <c r="L1709" s="151">
        <v>120</v>
      </c>
      <c r="M1709" s="150" t="s">
        <v>615</v>
      </c>
      <c r="N1709" s="151">
        <f t="shared" si="57"/>
        <v>360</v>
      </c>
      <c r="O1709" s="152"/>
      <c r="P1709" s="143"/>
      <c r="Q1709" s="143"/>
      <c r="R1709" s="143"/>
      <c r="S1709" s="143"/>
      <c r="T1709" s="143"/>
      <c r="U1709" s="143"/>
      <c r="V1709" s="143"/>
      <c r="W1709" s="143"/>
      <c r="X1709" s="143" t="s">
        <v>798</v>
      </c>
      <c r="Y1709" s="143"/>
      <c r="Z1709" s="143"/>
    </row>
    <row r="1710" spans="1:26" ht="28.8">
      <c r="A1710" s="145" t="s">
        <v>744</v>
      </c>
      <c r="B1710" s="146" t="s">
        <v>138</v>
      </c>
      <c r="C1710" s="150" t="s">
        <v>795</v>
      </c>
      <c r="D1710" s="192" t="s">
        <v>2895</v>
      </c>
      <c r="E1710" s="150" t="s">
        <v>3180</v>
      </c>
      <c r="F1710" s="150">
        <v>3</v>
      </c>
      <c r="G1710" s="150"/>
      <c r="H1710" s="150"/>
      <c r="I1710" s="150">
        <v>3</v>
      </c>
      <c r="J1710" s="150"/>
      <c r="K1710" s="162" t="s">
        <v>690</v>
      </c>
      <c r="L1710" s="151">
        <v>120</v>
      </c>
      <c r="M1710" s="150" t="s">
        <v>615</v>
      </c>
      <c r="N1710" s="151">
        <f t="shared" si="57"/>
        <v>360</v>
      </c>
      <c r="O1710" s="152"/>
      <c r="P1710" s="143"/>
      <c r="Q1710" s="143"/>
      <c r="R1710" s="143"/>
      <c r="S1710" s="143"/>
      <c r="T1710" s="143"/>
      <c r="U1710" s="143"/>
      <c r="V1710" s="143"/>
      <c r="W1710" s="143"/>
      <c r="X1710" s="143" t="s">
        <v>798</v>
      </c>
      <c r="Y1710" s="143"/>
      <c r="Z1710" s="143"/>
    </row>
    <row r="1711" spans="1:26" ht="28.8">
      <c r="A1711" s="145" t="s">
        <v>744</v>
      </c>
      <c r="B1711" s="146" t="s">
        <v>138</v>
      </c>
      <c r="C1711" s="150" t="s">
        <v>795</v>
      </c>
      <c r="D1711" s="192" t="s">
        <v>3596</v>
      </c>
      <c r="E1711" s="150" t="s">
        <v>3180</v>
      </c>
      <c r="F1711" s="150">
        <v>3</v>
      </c>
      <c r="G1711" s="150"/>
      <c r="H1711" s="150"/>
      <c r="I1711" s="150">
        <v>3</v>
      </c>
      <c r="J1711" s="150"/>
      <c r="K1711" s="162" t="s">
        <v>690</v>
      </c>
      <c r="L1711" s="151">
        <v>120</v>
      </c>
      <c r="M1711" s="150" t="s">
        <v>615</v>
      </c>
      <c r="N1711" s="151">
        <f t="shared" si="57"/>
        <v>360</v>
      </c>
      <c r="O1711" s="152"/>
      <c r="P1711" s="143"/>
      <c r="Q1711" s="143"/>
      <c r="R1711" s="143"/>
      <c r="S1711" s="143"/>
      <c r="T1711" s="143"/>
      <c r="U1711" s="143"/>
      <c r="V1711" s="143"/>
      <c r="W1711" s="143"/>
      <c r="X1711" s="143" t="s">
        <v>798</v>
      </c>
      <c r="Y1711" s="143"/>
      <c r="Z1711" s="143"/>
    </row>
    <row r="1712" spans="1:26" ht="28.8">
      <c r="A1712" s="145" t="s">
        <v>744</v>
      </c>
      <c r="B1712" s="146" t="s">
        <v>138</v>
      </c>
      <c r="C1712" s="150" t="s">
        <v>795</v>
      </c>
      <c r="D1712" s="192" t="s">
        <v>2934</v>
      </c>
      <c r="E1712" s="150" t="s">
        <v>1657</v>
      </c>
      <c r="F1712" s="150">
        <v>6</v>
      </c>
      <c r="G1712" s="150"/>
      <c r="H1712" s="150"/>
      <c r="I1712" s="150">
        <v>6</v>
      </c>
      <c r="J1712" s="150"/>
      <c r="K1712" s="158" t="s">
        <v>690</v>
      </c>
      <c r="L1712" s="151">
        <v>60</v>
      </c>
      <c r="M1712" s="150" t="s">
        <v>615</v>
      </c>
      <c r="N1712" s="151">
        <f t="shared" si="57"/>
        <v>360</v>
      </c>
      <c r="O1712" s="152"/>
      <c r="P1712" s="143"/>
      <c r="Q1712" s="143"/>
      <c r="R1712" s="143"/>
      <c r="S1712" s="143"/>
      <c r="T1712" s="143"/>
      <c r="U1712" s="143"/>
      <c r="V1712" s="143"/>
      <c r="W1712" s="143"/>
      <c r="X1712" s="143" t="s">
        <v>798</v>
      </c>
      <c r="Y1712" s="143"/>
      <c r="Z1712" s="143"/>
    </row>
    <row r="1713" spans="1:26">
      <c r="A1713" s="145" t="s">
        <v>710</v>
      </c>
      <c r="B1713" s="146" t="s">
        <v>126</v>
      </c>
      <c r="C1713" s="145" t="s">
        <v>2962</v>
      </c>
      <c r="D1713" s="157" t="s">
        <v>3597</v>
      </c>
      <c r="E1713" s="145" t="s">
        <v>2964</v>
      </c>
      <c r="F1713" s="145">
        <v>1</v>
      </c>
      <c r="G1713" s="145"/>
      <c r="H1713" s="145"/>
      <c r="I1713" s="225">
        <v>1</v>
      </c>
      <c r="J1713" s="225">
        <v>0</v>
      </c>
      <c r="K1713" s="150" t="s">
        <v>845</v>
      </c>
      <c r="L1713" s="183">
        <v>350</v>
      </c>
      <c r="M1713" s="150" t="s">
        <v>615</v>
      </c>
      <c r="N1713" s="151">
        <f t="shared" si="57"/>
        <v>350</v>
      </c>
      <c r="O1713" s="152"/>
      <c r="P1713" s="143"/>
      <c r="Q1713" s="143"/>
      <c r="R1713" s="143"/>
      <c r="S1713" s="143"/>
      <c r="T1713" s="143"/>
      <c r="U1713" s="143"/>
      <c r="V1713" s="143"/>
      <c r="W1713" s="143"/>
      <c r="X1713" s="143"/>
      <c r="Y1713" s="143"/>
      <c r="Z1713" s="143"/>
    </row>
    <row r="1714" spans="1:26">
      <c r="A1714" s="145" t="s">
        <v>710</v>
      </c>
      <c r="B1714" s="146" t="s">
        <v>126</v>
      </c>
      <c r="C1714" s="145" t="s">
        <v>2965</v>
      </c>
      <c r="D1714" s="157" t="s">
        <v>3597</v>
      </c>
      <c r="E1714" s="145" t="s">
        <v>2966</v>
      </c>
      <c r="F1714" s="145">
        <v>1</v>
      </c>
      <c r="G1714" s="145"/>
      <c r="H1714" s="145"/>
      <c r="I1714" s="225">
        <v>1</v>
      </c>
      <c r="J1714" s="225">
        <v>0</v>
      </c>
      <c r="K1714" s="150" t="s">
        <v>845</v>
      </c>
      <c r="L1714" s="183">
        <v>350</v>
      </c>
      <c r="M1714" s="150" t="s">
        <v>615</v>
      </c>
      <c r="N1714" s="151">
        <f t="shared" si="57"/>
        <v>350</v>
      </c>
      <c r="O1714" s="152"/>
      <c r="P1714" s="143"/>
      <c r="Q1714" s="143"/>
      <c r="R1714" s="143"/>
      <c r="S1714" s="143"/>
      <c r="T1714" s="143"/>
      <c r="U1714" s="143"/>
      <c r="V1714" s="143"/>
      <c r="W1714" s="143"/>
      <c r="X1714" s="143"/>
      <c r="Y1714" s="143"/>
      <c r="Z1714" s="143"/>
    </row>
    <row r="1715" spans="1:26" ht="28.8">
      <c r="A1715" s="145" t="s">
        <v>710</v>
      </c>
      <c r="B1715" s="146" t="s">
        <v>126</v>
      </c>
      <c r="C1715" s="145" t="s">
        <v>3598</v>
      </c>
      <c r="D1715" s="157" t="s">
        <v>3599</v>
      </c>
      <c r="E1715" s="145" t="s">
        <v>3600</v>
      </c>
      <c r="F1715" s="145">
        <v>5</v>
      </c>
      <c r="G1715" s="145"/>
      <c r="H1715" s="145"/>
      <c r="I1715" s="225">
        <v>5</v>
      </c>
      <c r="J1715" s="225">
        <v>0</v>
      </c>
      <c r="K1715" s="150" t="s">
        <v>845</v>
      </c>
      <c r="L1715" s="183">
        <v>70</v>
      </c>
      <c r="M1715" s="150" t="s">
        <v>615</v>
      </c>
      <c r="N1715" s="151">
        <f t="shared" si="57"/>
        <v>350</v>
      </c>
      <c r="O1715" s="152"/>
      <c r="P1715" s="143"/>
      <c r="Q1715" s="143"/>
      <c r="R1715" s="143"/>
      <c r="S1715" s="143"/>
      <c r="T1715" s="143"/>
      <c r="U1715" s="143"/>
      <c r="V1715" s="143"/>
      <c r="W1715" s="143"/>
      <c r="X1715" s="143"/>
      <c r="Y1715" s="143"/>
      <c r="Z1715" s="143"/>
    </row>
    <row r="1716" spans="1:26" ht="28.8">
      <c r="A1716" s="145" t="s">
        <v>744</v>
      </c>
      <c r="B1716" s="146" t="s">
        <v>138</v>
      </c>
      <c r="C1716" s="150" t="s">
        <v>795</v>
      </c>
      <c r="D1716" s="192" t="s">
        <v>3601</v>
      </c>
      <c r="E1716" s="150" t="s">
        <v>3180</v>
      </c>
      <c r="F1716" s="150">
        <v>1</v>
      </c>
      <c r="G1716" s="150"/>
      <c r="H1716" s="150"/>
      <c r="I1716" s="150">
        <v>1</v>
      </c>
      <c r="J1716" s="150"/>
      <c r="K1716" s="162" t="s">
        <v>690</v>
      </c>
      <c r="L1716" s="151">
        <v>350</v>
      </c>
      <c r="M1716" s="150" t="s">
        <v>615</v>
      </c>
      <c r="N1716" s="151">
        <f t="shared" si="57"/>
        <v>350</v>
      </c>
      <c r="O1716" s="152"/>
      <c r="P1716" s="143"/>
      <c r="Q1716" s="143"/>
      <c r="R1716" s="143"/>
      <c r="S1716" s="143"/>
      <c r="T1716" s="143"/>
      <c r="U1716" s="143"/>
      <c r="V1716" s="143"/>
      <c r="W1716" s="143"/>
      <c r="X1716" s="143" t="s">
        <v>798</v>
      </c>
      <c r="Y1716" s="143"/>
      <c r="Z1716" s="143"/>
    </row>
    <row r="1717" spans="1:26">
      <c r="A1717" s="145" t="s">
        <v>2937</v>
      </c>
      <c r="B1717" s="146" t="s">
        <v>138</v>
      </c>
      <c r="C1717" s="147"/>
      <c r="D1717" s="148" t="s">
        <v>2938</v>
      </c>
      <c r="E1717" s="147" t="s">
        <v>3464</v>
      </c>
      <c r="F1717" s="147">
        <v>1</v>
      </c>
      <c r="G1717" s="147"/>
      <c r="H1717" s="147"/>
      <c r="I1717" s="221">
        <v>1</v>
      </c>
      <c r="J1717" s="221"/>
      <c r="K1717" s="150" t="s">
        <v>845</v>
      </c>
      <c r="L1717" s="151">
        <v>350</v>
      </c>
      <c r="M1717" s="150" t="s">
        <v>615</v>
      </c>
      <c r="N1717" s="151">
        <f t="shared" si="57"/>
        <v>350</v>
      </c>
      <c r="O1717" s="152"/>
      <c r="P1717" s="143"/>
      <c r="Q1717" s="143"/>
      <c r="R1717" s="143"/>
      <c r="S1717" s="143"/>
      <c r="T1717" s="143"/>
      <c r="U1717" s="143"/>
      <c r="V1717" s="143"/>
      <c r="W1717" s="143"/>
      <c r="X1717" s="150"/>
      <c r="Y1717" s="143"/>
      <c r="Z1717" s="143"/>
    </row>
    <row r="1718" spans="1:26" ht="57.6">
      <c r="A1718" s="145" t="s">
        <v>781</v>
      </c>
      <c r="B1718" s="146" t="s">
        <v>118</v>
      </c>
      <c r="C1718" s="150" t="s">
        <v>2911</v>
      </c>
      <c r="D1718" s="143" t="s">
        <v>3602</v>
      </c>
      <c r="E1718" s="150" t="s">
        <v>3603</v>
      </c>
      <c r="F1718" s="150">
        <v>4</v>
      </c>
      <c r="G1718" s="150"/>
      <c r="H1718" s="150"/>
      <c r="I1718" s="150">
        <v>4</v>
      </c>
      <c r="J1718" s="150">
        <v>0</v>
      </c>
      <c r="K1718" s="162" t="s">
        <v>684</v>
      </c>
      <c r="L1718" s="199">
        <v>1050000</v>
      </c>
      <c r="M1718" s="150" t="s">
        <v>785</v>
      </c>
      <c r="N1718" s="151">
        <f t="shared" ref="N1718:N1725" si="58">I1718*L1718/(12240)</f>
        <v>343.13725490196077</v>
      </c>
      <c r="O1718" s="152"/>
      <c r="P1718" s="143"/>
      <c r="Q1718" s="143"/>
      <c r="R1718" s="143"/>
      <c r="S1718" s="143"/>
      <c r="T1718" s="143"/>
      <c r="U1718" s="143"/>
      <c r="V1718" s="143"/>
      <c r="W1718" s="143"/>
      <c r="X1718" s="143"/>
      <c r="Y1718" s="143"/>
      <c r="Z1718" s="143"/>
    </row>
    <row r="1719" spans="1:26">
      <c r="A1719" s="145" t="s">
        <v>781</v>
      </c>
      <c r="B1719" s="146" t="s">
        <v>118</v>
      </c>
      <c r="C1719" s="145" t="s">
        <v>782</v>
      </c>
      <c r="D1719" s="157" t="s">
        <v>3604</v>
      </c>
      <c r="E1719" s="145" t="s">
        <v>3605</v>
      </c>
      <c r="F1719" s="145"/>
      <c r="G1719" s="145">
        <v>50</v>
      </c>
      <c r="H1719" s="145"/>
      <c r="I1719" s="145">
        <v>50</v>
      </c>
      <c r="J1719" s="145">
        <v>17</v>
      </c>
      <c r="K1719" s="145" t="s">
        <v>2226</v>
      </c>
      <c r="L1719" s="178">
        <v>80000</v>
      </c>
      <c r="M1719" s="177" t="s">
        <v>785</v>
      </c>
      <c r="N1719" s="159">
        <f t="shared" si="58"/>
        <v>326.79738562091501</v>
      </c>
      <c r="O1719" s="167" t="s">
        <v>723</v>
      </c>
      <c r="P1719" s="143"/>
      <c r="Q1719" s="143"/>
      <c r="R1719" s="143"/>
      <c r="S1719" s="143"/>
      <c r="T1719" s="143"/>
      <c r="U1719" s="143"/>
      <c r="V1719" s="143"/>
      <c r="W1719" s="143"/>
      <c r="X1719" s="143"/>
      <c r="Y1719" s="143"/>
      <c r="Z1719" s="143"/>
    </row>
    <row r="1720" spans="1:26">
      <c r="A1720" s="145" t="s">
        <v>781</v>
      </c>
      <c r="B1720" s="146" t="s">
        <v>118</v>
      </c>
      <c r="C1720" s="150" t="s">
        <v>782</v>
      </c>
      <c r="D1720" s="143" t="s">
        <v>3606</v>
      </c>
      <c r="E1720" s="150" t="s">
        <v>3607</v>
      </c>
      <c r="F1720" s="150"/>
      <c r="G1720" s="150">
        <v>20</v>
      </c>
      <c r="H1720" s="150"/>
      <c r="I1720" s="150">
        <v>20</v>
      </c>
      <c r="J1720" s="150">
        <v>0</v>
      </c>
      <c r="K1720" s="162" t="s">
        <v>684</v>
      </c>
      <c r="L1720" s="199">
        <v>200000</v>
      </c>
      <c r="M1720" s="150" t="s">
        <v>785</v>
      </c>
      <c r="N1720" s="151">
        <f t="shared" si="58"/>
        <v>326.79738562091501</v>
      </c>
      <c r="O1720" s="152"/>
      <c r="P1720" s="143"/>
      <c r="Q1720" s="143"/>
      <c r="R1720" s="143"/>
      <c r="S1720" s="143"/>
      <c r="T1720" s="143"/>
      <c r="U1720" s="143"/>
      <c r="V1720" s="143"/>
      <c r="W1720" s="143"/>
      <c r="X1720" s="143"/>
      <c r="Y1720" s="143"/>
      <c r="Z1720" s="143"/>
    </row>
    <row r="1721" spans="1:26">
      <c r="A1721" s="145" t="s">
        <v>781</v>
      </c>
      <c r="B1721" s="146" t="s">
        <v>118</v>
      </c>
      <c r="C1721" s="150" t="s">
        <v>1815</v>
      </c>
      <c r="D1721" s="143" t="s">
        <v>3608</v>
      </c>
      <c r="E1721" s="150" t="s">
        <v>3609</v>
      </c>
      <c r="F1721" s="150"/>
      <c r="G1721" s="150">
        <v>20</v>
      </c>
      <c r="H1721" s="150"/>
      <c r="I1721" s="150">
        <v>20</v>
      </c>
      <c r="J1721" s="150">
        <v>0</v>
      </c>
      <c r="K1721" s="162" t="s">
        <v>684</v>
      </c>
      <c r="L1721" s="199">
        <v>200000</v>
      </c>
      <c r="M1721" s="150" t="s">
        <v>785</v>
      </c>
      <c r="N1721" s="151">
        <f t="shared" si="58"/>
        <v>326.79738562091501</v>
      </c>
      <c r="O1721" s="167"/>
      <c r="P1721" s="143"/>
      <c r="Q1721" s="143"/>
      <c r="R1721" s="143"/>
      <c r="S1721" s="143"/>
      <c r="T1721" s="143"/>
      <c r="U1721" s="143"/>
      <c r="V1721" s="143"/>
      <c r="W1721" s="143"/>
      <c r="X1721" s="143"/>
      <c r="Y1721" s="143"/>
      <c r="Z1721" s="143"/>
    </row>
    <row r="1722" spans="1:26">
      <c r="A1722" s="145" t="s">
        <v>781</v>
      </c>
      <c r="B1722" s="146" t="s">
        <v>118</v>
      </c>
      <c r="C1722" s="150" t="s">
        <v>1815</v>
      </c>
      <c r="D1722" s="143" t="s">
        <v>3610</v>
      </c>
      <c r="E1722" s="150" t="s">
        <v>3611</v>
      </c>
      <c r="F1722" s="150">
        <v>20</v>
      </c>
      <c r="G1722" s="150"/>
      <c r="H1722" s="150"/>
      <c r="I1722" s="150">
        <v>20</v>
      </c>
      <c r="J1722" s="150">
        <v>0</v>
      </c>
      <c r="K1722" s="162" t="s">
        <v>684</v>
      </c>
      <c r="L1722" s="199">
        <v>200000</v>
      </c>
      <c r="M1722" s="150" t="s">
        <v>785</v>
      </c>
      <c r="N1722" s="151">
        <f t="shared" si="58"/>
        <v>326.79738562091501</v>
      </c>
      <c r="O1722" s="167"/>
      <c r="P1722" s="143"/>
      <c r="Q1722" s="143"/>
      <c r="R1722" s="143"/>
      <c r="S1722" s="143"/>
      <c r="T1722" s="143"/>
      <c r="U1722" s="143"/>
      <c r="V1722" s="143"/>
      <c r="W1722" s="143"/>
      <c r="X1722" s="143"/>
      <c r="Y1722" s="143"/>
      <c r="Z1722" s="143"/>
    </row>
    <row r="1723" spans="1:26">
      <c r="A1723" s="145" t="s">
        <v>781</v>
      </c>
      <c r="B1723" s="146" t="s">
        <v>118</v>
      </c>
      <c r="C1723" s="150" t="s">
        <v>1815</v>
      </c>
      <c r="D1723" s="143" t="s">
        <v>3612</v>
      </c>
      <c r="E1723" s="150" t="s">
        <v>3613</v>
      </c>
      <c r="F1723" s="150">
        <v>20</v>
      </c>
      <c r="G1723" s="150"/>
      <c r="H1723" s="150"/>
      <c r="I1723" s="150">
        <v>20</v>
      </c>
      <c r="J1723" s="150">
        <v>0</v>
      </c>
      <c r="K1723" s="162" t="s">
        <v>684</v>
      </c>
      <c r="L1723" s="199">
        <v>200000</v>
      </c>
      <c r="M1723" s="150" t="s">
        <v>785</v>
      </c>
      <c r="N1723" s="151">
        <f t="shared" si="58"/>
        <v>326.79738562091501</v>
      </c>
      <c r="O1723" s="167"/>
      <c r="P1723" s="143"/>
      <c r="Q1723" s="143"/>
      <c r="R1723" s="143"/>
      <c r="S1723" s="143"/>
      <c r="T1723" s="143"/>
      <c r="U1723" s="143"/>
      <c r="V1723" s="143"/>
      <c r="W1723" s="143"/>
      <c r="X1723" s="143"/>
      <c r="Y1723" s="143"/>
      <c r="Z1723" s="143"/>
    </row>
    <row r="1724" spans="1:26">
      <c r="A1724" s="145" t="s">
        <v>781</v>
      </c>
      <c r="B1724" s="146" t="s">
        <v>118</v>
      </c>
      <c r="C1724" s="150" t="s">
        <v>1815</v>
      </c>
      <c r="D1724" s="143" t="s">
        <v>3614</v>
      </c>
      <c r="E1724" s="150" t="s">
        <v>3615</v>
      </c>
      <c r="F1724" s="150"/>
      <c r="G1724" s="150">
        <v>20</v>
      </c>
      <c r="H1724" s="150"/>
      <c r="I1724" s="150">
        <v>20</v>
      </c>
      <c r="J1724" s="150">
        <v>0</v>
      </c>
      <c r="K1724" s="162" t="s">
        <v>684</v>
      </c>
      <c r="L1724" s="199">
        <v>200000</v>
      </c>
      <c r="M1724" s="150" t="s">
        <v>785</v>
      </c>
      <c r="N1724" s="151">
        <f t="shared" si="58"/>
        <v>326.79738562091501</v>
      </c>
      <c r="O1724" s="167"/>
      <c r="P1724" s="143"/>
      <c r="Q1724" s="143"/>
      <c r="R1724" s="143"/>
      <c r="S1724" s="143"/>
      <c r="T1724" s="143"/>
      <c r="U1724" s="143"/>
      <c r="V1724" s="143"/>
      <c r="W1724" s="143"/>
      <c r="X1724" s="143"/>
      <c r="Y1724" s="143"/>
      <c r="Z1724" s="143"/>
    </row>
    <row r="1725" spans="1:26">
      <c r="A1725" s="145" t="s">
        <v>781</v>
      </c>
      <c r="B1725" s="146" t="s">
        <v>118</v>
      </c>
      <c r="C1725" s="150" t="s">
        <v>1815</v>
      </c>
      <c r="D1725" s="143" t="s">
        <v>3616</v>
      </c>
      <c r="E1725" s="150" t="s">
        <v>3617</v>
      </c>
      <c r="F1725" s="150">
        <v>20</v>
      </c>
      <c r="G1725" s="150"/>
      <c r="H1725" s="150"/>
      <c r="I1725" s="150">
        <v>20</v>
      </c>
      <c r="J1725" s="150">
        <v>0</v>
      </c>
      <c r="K1725" s="162" t="s">
        <v>684</v>
      </c>
      <c r="L1725" s="199">
        <v>200000</v>
      </c>
      <c r="M1725" s="150" t="s">
        <v>785</v>
      </c>
      <c r="N1725" s="151">
        <f t="shared" si="58"/>
        <v>326.79738562091501</v>
      </c>
      <c r="O1725" s="167"/>
      <c r="P1725" s="143"/>
      <c r="Q1725" s="143"/>
      <c r="R1725" s="143"/>
      <c r="S1725" s="143"/>
      <c r="T1725" s="143"/>
      <c r="U1725" s="143"/>
      <c r="V1725" s="143"/>
      <c r="W1725" s="143"/>
      <c r="X1725" s="143"/>
      <c r="Y1725" s="143"/>
      <c r="Z1725" s="143"/>
    </row>
    <row r="1726" spans="1:26">
      <c r="A1726" s="145" t="s">
        <v>710</v>
      </c>
      <c r="B1726" s="146" t="s">
        <v>126</v>
      </c>
      <c r="C1726" s="145" t="s">
        <v>3618</v>
      </c>
      <c r="D1726" s="157" t="s">
        <v>3619</v>
      </c>
      <c r="E1726" s="145" t="s">
        <v>3620</v>
      </c>
      <c r="F1726" s="145">
        <v>4</v>
      </c>
      <c r="G1726" s="145"/>
      <c r="H1726" s="145"/>
      <c r="I1726" s="150">
        <v>4</v>
      </c>
      <c r="J1726" s="150">
        <v>0</v>
      </c>
      <c r="K1726" s="150" t="s">
        <v>845</v>
      </c>
      <c r="L1726" s="183">
        <v>80</v>
      </c>
      <c r="M1726" s="150" t="s">
        <v>615</v>
      </c>
      <c r="N1726" s="151">
        <f>I1726*L1726</f>
        <v>320</v>
      </c>
      <c r="O1726" s="152"/>
      <c r="P1726" s="143"/>
      <c r="Q1726" s="143"/>
      <c r="R1726" s="143"/>
      <c r="S1726" s="143"/>
      <c r="T1726" s="143"/>
      <c r="U1726" s="143"/>
      <c r="V1726" s="143"/>
      <c r="W1726" s="143"/>
      <c r="X1726" s="143"/>
      <c r="Y1726" s="143"/>
      <c r="Z1726" s="143"/>
    </row>
    <row r="1727" spans="1:26">
      <c r="A1727" s="145" t="s">
        <v>981</v>
      </c>
      <c r="B1727" s="146" t="s">
        <v>158</v>
      </c>
      <c r="C1727" s="150" t="s">
        <v>982</v>
      </c>
      <c r="D1727" s="165" t="s">
        <v>3621</v>
      </c>
      <c r="E1727" s="150" t="s">
        <v>3622</v>
      </c>
      <c r="F1727" s="150"/>
      <c r="G1727" s="150"/>
      <c r="H1727" s="150">
        <v>20</v>
      </c>
      <c r="I1727" s="150">
        <v>20</v>
      </c>
      <c r="J1727" s="150">
        <v>0</v>
      </c>
      <c r="K1727" s="158" t="s">
        <v>684</v>
      </c>
      <c r="L1727" s="151">
        <v>16</v>
      </c>
      <c r="M1727" s="150" t="s">
        <v>615</v>
      </c>
      <c r="N1727" s="151">
        <f>I1727*L1727</f>
        <v>320</v>
      </c>
      <c r="O1727" s="152"/>
      <c r="P1727" s="143"/>
      <c r="Q1727" s="143"/>
      <c r="R1727" s="143"/>
      <c r="S1727" s="143"/>
      <c r="T1727" s="143"/>
      <c r="U1727" s="143"/>
      <c r="V1727" s="143"/>
      <c r="W1727" s="143"/>
      <c r="X1727" s="143"/>
      <c r="Y1727" s="143"/>
      <c r="Z1727" s="143"/>
    </row>
    <row r="1728" spans="1:26">
      <c r="A1728" s="145" t="s">
        <v>710</v>
      </c>
      <c r="B1728" s="146" t="s">
        <v>126</v>
      </c>
      <c r="C1728" s="145" t="s">
        <v>2962</v>
      </c>
      <c r="D1728" s="157" t="s">
        <v>3623</v>
      </c>
      <c r="E1728" s="145" t="s">
        <v>3624</v>
      </c>
      <c r="F1728" s="145">
        <v>1</v>
      </c>
      <c r="G1728" s="145"/>
      <c r="H1728" s="145"/>
      <c r="I1728" s="225">
        <v>1</v>
      </c>
      <c r="J1728" s="225">
        <v>0</v>
      </c>
      <c r="K1728" s="150" t="s">
        <v>845</v>
      </c>
      <c r="L1728" s="183">
        <v>300</v>
      </c>
      <c r="M1728" s="150" t="s">
        <v>615</v>
      </c>
      <c r="N1728" s="151">
        <f>I1728*L1728</f>
        <v>300</v>
      </c>
      <c r="O1728" s="152"/>
      <c r="P1728" s="143"/>
      <c r="Q1728" s="143"/>
      <c r="R1728" s="143"/>
      <c r="S1728" s="143"/>
      <c r="T1728" s="143"/>
      <c r="U1728" s="143"/>
      <c r="V1728" s="143"/>
      <c r="W1728" s="143"/>
      <c r="X1728" s="143"/>
      <c r="Y1728" s="143"/>
      <c r="Z1728" s="143"/>
    </row>
    <row r="1729" spans="1:26">
      <c r="A1729" s="145" t="s">
        <v>710</v>
      </c>
      <c r="B1729" s="146" t="s">
        <v>126</v>
      </c>
      <c r="C1729" s="145" t="s">
        <v>2965</v>
      </c>
      <c r="D1729" s="157" t="s">
        <v>3625</v>
      </c>
      <c r="E1729" s="145" t="s">
        <v>3626</v>
      </c>
      <c r="F1729" s="145">
        <v>1</v>
      </c>
      <c r="G1729" s="145"/>
      <c r="H1729" s="145"/>
      <c r="I1729" s="225">
        <v>1</v>
      </c>
      <c r="J1729" s="225">
        <v>0</v>
      </c>
      <c r="K1729" s="150" t="s">
        <v>845</v>
      </c>
      <c r="L1729" s="183">
        <v>300</v>
      </c>
      <c r="M1729" s="150" t="s">
        <v>615</v>
      </c>
      <c r="N1729" s="151">
        <f>I1729*L1729</f>
        <v>300</v>
      </c>
      <c r="O1729" s="152"/>
      <c r="P1729" s="143"/>
      <c r="Q1729" s="143"/>
      <c r="R1729" s="143"/>
      <c r="S1729" s="143"/>
      <c r="T1729" s="143"/>
      <c r="U1729" s="143"/>
      <c r="V1729" s="143"/>
      <c r="W1729" s="143"/>
      <c r="X1729" s="143"/>
      <c r="Y1729" s="143"/>
      <c r="Z1729" s="143"/>
    </row>
    <row r="1730" spans="1:26">
      <c r="A1730" s="145" t="s">
        <v>1374</v>
      </c>
      <c r="B1730" s="146" t="s">
        <v>158</v>
      </c>
      <c r="C1730" s="150" t="s">
        <v>1375</v>
      </c>
      <c r="D1730" s="165" t="s">
        <v>3627</v>
      </c>
      <c r="E1730" s="150" t="s">
        <v>3628</v>
      </c>
      <c r="F1730" s="150"/>
      <c r="G1730" s="150"/>
      <c r="H1730" s="150">
        <v>100</v>
      </c>
      <c r="I1730" s="150">
        <v>100</v>
      </c>
      <c r="J1730" s="150">
        <v>300</v>
      </c>
      <c r="K1730" s="158" t="s">
        <v>3629</v>
      </c>
      <c r="L1730" s="151">
        <v>3</v>
      </c>
      <c r="M1730" s="150" t="s">
        <v>615</v>
      </c>
      <c r="N1730" s="151">
        <f>I1730*L1730</f>
        <v>300</v>
      </c>
      <c r="O1730" s="152"/>
      <c r="P1730" s="143"/>
      <c r="Q1730" s="143"/>
      <c r="R1730" s="143"/>
      <c r="S1730" s="143"/>
      <c r="T1730" s="143"/>
      <c r="U1730" s="143"/>
      <c r="V1730" s="143"/>
      <c r="W1730" s="143"/>
      <c r="X1730" s="143"/>
      <c r="Y1730" s="143"/>
      <c r="Z1730" s="143"/>
    </row>
    <row r="1731" spans="1:26">
      <c r="A1731" s="233" t="s">
        <v>3630</v>
      </c>
      <c r="B1731" s="146" t="s">
        <v>138</v>
      </c>
      <c r="C1731" s="233"/>
      <c r="D1731" s="233"/>
      <c r="E1731" s="233"/>
      <c r="F1731" s="233"/>
      <c r="G1731" s="233"/>
      <c r="H1731" s="233"/>
      <c r="I1731" s="233"/>
      <c r="J1731" s="233"/>
      <c r="K1731" s="233"/>
      <c r="L1731" s="233"/>
      <c r="M1731" s="233" t="s">
        <v>615</v>
      </c>
      <c r="N1731" s="234">
        <f>SUM(N1729:N1730)</f>
        <v>600</v>
      </c>
      <c r="O1731" s="234"/>
      <c r="P1731" s="143"/>
      <c r="Q1731" s="143"/>
      <c r="R1731" s="143"/>
      <c r="S1731" s="143"/>
      <c r="T1731" s="143"/>
      <c r="U1731" s="143"/>
      <c r="V1731" s="143"/>
      <c r="W1731" s="143"/>
      <c r="X1731" s="143"/>
      <c r="Y1731" s="143"/>
      <c r="Z1731" s="143"/>
    </row>
    <row r="1732" spans="1:26">
      <c r="A1732" s="145" t="s">
        <v>832</v>
      </c>
      <c r="B1732" s="146" t="s">
        <v>128</v>
      </c>
      <c r="C1732" s="150" t="s">
        <v>833</v>
      </c>
      <c r="D1732" s="166" t="s">
        <v>3631</v>
      </c>
      <c r="E1732" s="160" t="s">
        <v>3632</v>
      </c>
      <c r="F1732" s="160"/>
      <c r="G1732" s="160">
        <v>3</v>
      </c>
      <c r="H1732" s="160"/>
      <c r="I1732" s="189">
        <v>3</v>
      </c>
      <c r="J1732" s="145">
        <v>0</v>
      </c>
      <c r="K1732" s="158" t="s">
        <v>684</v>
      </c>
      <c r="L1732" s="159">
        <v>100</v>
      </c>
      <c r="M1732" s="150" t="s">
        <v>615</v>
      </c>
      <c r="N1732" s="151">
        <f t="shared" ref="N1732:N1795" si="59">I1732*L1732</f>
        <v>300</v>
      </c>
      <c r="O1732" s="167" t="s">
        <v>723</v>
      </c>
      <c r="P1732" s="143"/>
      <c r="Q1732" s="143"/>
      <c r="R1732" s="143"/>
      <c r="S1732" s="143"/>
      <c r="T1732" s="143"/>
      <c r="U1732" s="143"/>
      <c r="V1732" s="143"/>
      <c r="W1732" s="143"/>
      <c r="X1732" s="143"/>
      <c r="Y1732" s="143"/>
      <c r="Z1732" s="143"/>
    </row>
    <row r="1733" spans="1:26" ht="28.8">
      <c r="A1733" s="145" t="s">
        <v>744</v>
      </c>
      <c r="B1733" s="146" t="s">
        <v>138</v>
      </c>
      <c r="C1733" s="150" t="s">
        <v>795</v>
      </c>
      <c r="D1733" s="192" t="s">
        <v>3633</v>
      </c>
      <c r="E1733" s="150" t="s">
        <v>3180</v>
      </c>
      <c r="F1733" s="150">
        <v>1</v>
      </c>
      <c r="G1733" s="150"/>
      <c r="H1733" s="150"/>
      <c r="I1733" s="150">
        <v>1</v>
      </c>
      <c r="J1733" s="150"/>
      <c r="K1733" s="162" t="s">
        <v>690</v>
      </c>
      <c r="L1733" s="151">
        <v>300</v>
      </c>
      <c r="M1733" s="150" t="s">
        <v>615</v>
      </c>
      <c r="N1733" s="151">
        <f t="shared" si="59"/>
        <v>300</v>
      </c>
      <c r="O1733" s="152"/>
      <c r="P1733" s="143"/>
      <c r="Q1733" s="143"/>
      <c r="R1733" s="143"/>
      <c r="S1733" s="143"/>
      <c r="T1733" s="143"/>
      <c r="U1733" s="143"/>
      <c r="V1733" s="143"/>
      <c r="W1733" s="143"/>
      <c r="X1733" s="143" t="s">
        <v>798</v>
      </c>
      <c r="Y1733" s="143"/>
      <c r="Z1733" s="143"/>
    </row>
    <row r="1734" spans="1:26" ht="28.8">
      <c r="A1734" s="145" t="s">
        <v>744</v>
      </c>
      <c r="B1734" s="146" t="s">
        <v>138</v>
      </c>
      <c r="C1734" s="150" t="s">
        <v>795</v>
      </c>
      <c r="D1734" s="192" t="s">
        <v>3634</v>
      </c>
      <c r="E1734" s="150" t="s">
        <v>3180</v>
      </c>
      <c r="F1734" s="150">
        <v>1</v>
      </c>
      <c r="G1734" s="150"/>
      <c r="H1734" s="150"/>
      <c r="I1734" s="150">
        <v>1</v>
      </c>
      <c r="J1734" s="150"/>
      <c r="K1734" s="162" t="s">
        <v>690</v>
      </c>
      <c r="L1734" s="151">
        <v>300</v>
      </c>
      <c r="M1734" s="150" t="s">
        <v>615</v>
      </c>
      <c r="N1734" s="151">
        <f t="shared" si="59"/>
        <v>300</v>
      </c>
      <c r="O1734" s="152"/>
      <c r="P1734" s="143"/>
      <c r="Q1734" s="143"/>
      <c r="R1734" s="143"/>
      <c r="S1734" s="143"/>
      <c r="T1734" s="143"/>
      <c r="U1734" s="143"/>
      <c r="V1734" s="143"/>
      <c r="W1734" s="143"/>
      <c r="X1734" s="143" t="s">
        <v>798</v>
      </c>
      <c r="Y1734" s="143"/>
      <c r="Z1734" s="143"/>
    </row>
    <row r="1735" spans="1:26" ht="28.8">
      <c r="A1735" s="145" t="s">
        <v>744</v>
      </c>
      <c r="B1735" s="146" t="s">
        <v>138</v>
      </c>
      <c r="C1735" s="150" t="s">
        <v>795</v>
      </c>
      <c r="D1735" s="192" t="s">
        <v>3635</v>
      </c>
      <c r="E1735" s="150" t="s">
        <v>3180</v>
      </c>
      <c r="F1735" s="150">
        <v>1</v>
      </c>
      <c r="G1735" s="150"/>
      <c r="H1735" s="150"/>
      <c r="I1735" s="150">
        <v>1</v>
      </c>
      <c r="J1735" s="150"/>
      <c r="K1735" s="162" t="s">
        <v>690</v>
      </c>
      <c r="L1735" s="151">
        <v>300</v>
      </c>
      <c r="M1735" s="150" t="s">
        <v>615</v>
      </c>
      <c r="N1735" s="151">
        <f t="shared" si="59"/>
        <v>300</v>
      </c>
      <c r="O1735" s="152"/>
      <c r="P1735" s="143"/>
      <c r="Q1735" s="143"/>
      <c r="R1735" s="143"/>
      <c r="S1735" s="143"/>
      <c r="T1735" s="143"/>
      <c r="U1735" s="143"/>
      <c r="V1735" s="143"/>
      <c r="W1735" s="143"/>
      <c r="X1735" s="143" t="s">
        <v>798</v>
      </c>
      <c r="Y1735" s="143"/>
      <c r="Z1735" s="143"/>
    </row>
    <row r="1736" spans="1:26" ht="28.8">
      <c r="A1736" s="150" t="s">
        <v>744</v>
      </c>
      <c r="B1736" s="146" t="s">
        <v>138</v>
      </c>
      <c r="C1736" s="150" t="s">
        <v>795</v>
      </c>
      <c r="D1736" s="192" t="s">
        <v>3636</v>
      </c>
      <c r="E1736" s="150" t="s">
        <v>3637</v>
      </c>
      <c r="F1736" s="150">
        <v>1</v>
      </c>
      <c r="G1736" s="150"/>
      <c r="H1736" s="150"/>
      <c r="I1736" s="150">
        <v>1</v>
      </c>
      <c r="J1736" s="150"/>
      <c r="K1736" s="162" t="s">
        <v>690</v>
      </c>
      <c r="L1736" s="151">
        <v>300</v>
      </c>
      <c r="M1736" s="150" t="s">
        <v>615</v>
      </c>
      <c r="N1736" s="151">
        <f t="shared" si="59"/>
        <v>300</v>
      </c>
      <c r="O1736" s="152"/>
      <c r="P1736" s="143"/>
      <c r="Q1736" s="143"/>
      <c r="R1736" s="143"/>
      <c r="S1736" s="143"/>
      <c r="T1736" s="143"/>
      <c r="U1736" s="143"/>
      <c r="V1736" s="143"/>
      <c r="W1736" s="143"/>
      <c r="X1736" s="143" t="s">
        <v>798</v>
      </c>
      <c r="Y1736" s="143"/>
      <c r="Z1736" s="143"/>
    </row>
    <row r="1737" spans="1:26" ht="28.8">
      <c r="A1737" s="150" t="s">
        <v>744</v>
      </c>
      <c r="B1737" s="146" t="s">
        <v>138</v>
      </c>
      <c r="C1737" s="150" t="s">
        <v>795</v>
      </c>
      <c r="D1737" s="192" t="s">
        <v>3638</v>
      </c>
      <c r="E1737" s="150" t="s">
        <v>3637</v>
      </c>
      <c r="F1737" s="150">
        <v>1</v>
      </c>
      <c r="G1737" s="150"/>
      <c r="H1737" s="150"/>
      <c r="I1737" s="150">
        <v>1</v>
      </c>
      <c r="J1737" s="150"/>
      <c r="K1737" s="162" t="s">
        <v>690</v>
      </c>
      <c r="L1737" s="151">
        <v>300</v>
      </c>
      <c r="M1737" s="150" t="s">
        <v>615</v>
      </c>
      <c r="N1737" s="151">
        <f t="shared" si="59"/>
        <v>300</v>
      </c>
      <c r="O1737" s="152"/>
      <c r="P1737" s="143"/>
      <c r="Q1737" s="143"/>
      <c r="R1737" s="143"/>
      <c r="S1737" s="143"/>
      <c r="T1737" s="143"/>
      <c r="U1737" s="143"/>
      <c r="V1737" s="143"/>
      <c r="W1737" s="143"/>
      <c r="X1737" s="143" t="s">
        <v>798</v>
      </c>
      <c r="Y1737" s="143"/>
      <c r="Z1737" s="143"/>
    </row>
    <row r="1738" spans="1:26" ht="28.8">
      <c r="A1738" s="150" t="s">
        <v>744</v>
      </c>
      <c r="B1738" s="146" t="s">
        <v>138</v>
      </c>
      <c r="C1738" s="150" t="s">
        <v>795</v>
      </c>
      <c r="D1738" s="192" t="s">
        <v>3639</v>
      </c>
      <c r="E1738" s="150" t="s">
        <v>3637</v>
      </c>
      <c r="F1738" s="150">
        <v>1</v>
      </c>
      <c r="G1738" s="150"/>
      <c r="H1738" s="150"/>
      <c r="I1738" s="150">
        <v>1</v>
      </c>
      <c r="J1738" s="150"/>
      <c r="K1738" s="162" t="s">
        <v>690</v>
      </c>
      <c r="L1738" s="151">
        <v>300</v>
      </c>
      <c r="M1738" s="150" t="s">
        <v>615</v>
      </c>
      <c r="N1738" s="151">
        <f t="shared" si="59"/>
        <v>300</v>
      </c>
      <c r="O1738" s="152"/>
      <c r="P1738" s="143"/>
      <c r="Q1738" s="143"/>
      <c r="R1738" s="143"/>
      <c r="S1738" s="143"/>
      <c r="T1738" s="143"/>
      <c r="U1738" s="143"/>
      <c r="V1738" s="143"/>
      <c r="W1738" s="143"/>
      <c r="X1738" s="143" t="s">
        <v>798</v>
      </c>
      <c r="Y1738" s="143"/>
      <c r="Z1738" s="143"/>
    </row>
    <row r="1739" spans="1:26" ht="28.8">
      <c r="A1739" s="150" t="s">
        <v>744</v>
      </c>
      <c r="B1739" s="146" t="s">
        <v>138</v>
      </c>
      <c r="C1739" s="150" t="s">
        <v>795</v>
      </c>
      <c r="D1739" s="192" t="s">
        <v>3640</v>
      </c>
      <c r="E1739" s="150" t="s">
        <v>3637</v>
      </c>
      <c r="F1739" s="150">
        <v>1</v>
      </c>
      <c r="G1739" s="150"/>
      <c r="H1739" s="150"/>
      <c r="I1739" s="150">
        <v>1</v>
      </c>
      <c r="J1739" s="150"/>
      <c r="K1739" s="162" t="s">
        <v>690</v>
      </c>
      <c r="L1739" s="151">
        <v>300</v>
      </c>
      <c r="M1739" s="150" t="s">
        <v>615</v>
      </c>
      <c r="N1739" s="151">
        <f t="shared" si="59"/>
        <v>300</v>
      </c>
      <c r="O1739" s="152"/>
      <c r="P1739" s="143"/>
      <c r="Q1739" s="143"/>
      <c r="R1739" s="143"/>
      <c r="S1739" s="143"/>
      <c r="T1739" s="143"/>
      <c r="U1739" s="143"/>
      <c r="V1739" s="143"/>
      <c r="W1739" s="143"/>
      <c r="X1739" s="143" t="s">
        <v>798</v>
      </c>
      <c r="Y1739" s="143"/>
      <c r="Z1739" s="143"/>
    </row>
    <row r="1740" spans="1:26" ht="28.8">
      <c r="A1740" s="150" t="s">
        <v>744</v>
      </c>
      <c r="B1740" s="146" t="s">
        <v>138</v>
      </c>
      <c r="C1740" s="150" t="s">
        <v>795</v>
      </c>
      <c r="D1740" s="192" t="s">
        <v>3641</v>
      </c>
      <c r="E1740" s="150" t="s">
        <v>3637</v>
      </c>
      <c r="F1740" s="150">
        <v>1</v>
      </c>
      <c r="G1740" s="150"/>
      <c r="H1740" s="150"/>
      <c r="I1740" s="150">
        <v>1</v>
      </c>
      <c r="J1740" s="150"/>
      <c r="K1740" s="162" t="s">
        <v>690</v>
      </c>
      <c r="L1740" s="151">
        <v>300</v>
      </c>
      <c r="M1740" s="150" t="s">
        <v>615</v>
      </c>
      <c r="N1740" s="151">
        <f t="shared" si="59"/>
        <v>300</v>
      </c>
      <c r="O1740" s="152"/>
      <c r="P1740" s="143"/>
      <c r="Q1740" s="143"/>
      <c r="R1740" s="143"/>
      <c r="S1740" s="143"/>
      <c r="T1740" s="143"/>
      <c r="U1740" s="143"/>
      <c r="V1740" s="143"/>
      <c r="W1740" s="143"/>
      <c r="X1740" s="143" t="s">
        <v>798</v>
      </c>
      <c r="Y1740" s="143"/>
      <c r="Z1740" s="143"/>
    </row>
    <row r="1741" spans="1:26" ht="28.8">
      <c r="A1741" s="150" t="s">
        <v>744</v>
      </c>
      <c r="B1741" s="146" t="s">
        <v>138</v>
      </c>
      <c r="C1741" s="150" t="s">
        <v>795</v>
      </c>
      <c r="D1741" s="192" t="s">
        <v>3642</v>
      </c>
      <c r="E1741" s="150" t="s">
        <v>3637</v>
      </c>
      <c r="F1741" s="150">
        <v>1</v>
      </c>
      <c r="G1741" s="150"/>
      <c r="H1741" s="150"/>
      <c r="I1741" s="150">
        <v>1</v>
      </c>
      <c r="J1741" s="150"/>
      <c r="K1741" s="162" t="s">
        <v>690</v>
      </c>
      <c r="L1741" s="151">
        <v>300</v>
      </c>
      <c r="M1741" s="150" t="s">
        <v>615</v>
      </c>
      <c r="N1741" s="151">
        <f t="shared" si="59"/>
        <v>300</v>
      </c>
      <c r="O1741" s="152"/>
      <c r="P1741" s="143"/>
      <c r="Q1741" s="143"/>
      <c r="R1741" s="143"/>
      <c r="S1741" s="143"/>
      <c r="T1741" s="143"/>
      <c r="U1741" s="143"/>
      <c r="V1741" s="143"/>
      <c r="W1741" s="143"/>
      <c r="X1741" s="143" t="s">
        <v>798</v>
      </c>
      <c r="Y1741" s="143"/>
      <c r="Z1741" s="143"/>
    </row>
    <row r="1742" spans="1:26" ht="28.8">
      <c r="A1742" s="150" t="s">
        <v>744</v>
      </c>
      <c r="B1742" s="146" t="s">
        <v>138</v>
      </c>
      <c r="C1742" s="150" t="s">
        <v>795</v>
      </c>
      <c r="D1742" s="192" t="s">
        <v>3643</v>
      </c>
      <c r="E1742" s="150" t="s">
        <v>3637</v>
      </c>
      <c r="F1742" s="150">
        <v>1</v>
      </c>
      <c r="G1742" s="150"/>
      <c r="H1742" s="150"/>
      <c r="I1742" s="150">
        <v>1</v>
      </c>
      <c r="J1742" s="150"/>
      <c r="K1742" s="162" t="s">
        <v>690</v>
      </c>
      <c r="L1742" s="151">
        <v>300</v>
      </c>
      <c r="M1742" s="150" t="s">
        <v>615</v>
      </c>
      <c r="N1742" s="151">
        <f t="shared" si="59"/>
        <v>300</v>
      </c>
      <c r="O1742" s="152"/>
      <c r="P1742" s="143"/>
      <c r="Q1742" s="143"/>
      <c r="R1742" s="143"/>
      <c r="S1742" s="143"/>
      <c r="T1742" s="143"/>
      <c r="U1742" s="143"/>
      <c r="V1742" s="143"/>
      <c r="W1742" s="143"/>
      <c r="X1742" s="143" t="s">
        <v>798</v>
      </c>
      <c r="Y1742" s="143"/>
      <c r="Z1742" s="143"/>
    </row>
    <row r="1743" spans="1:26" ht="28.8">
      <c r="A1743" s="150" t="s">
        <v>744</v>
      </c>
      <c r="B1743" s="146" t="s">
        <v>138</v>
      </c>
      <c r="C1743" s="150" t="s">
        <v>795</v>
      </c>
      <c r="D1743" s="192" t="s">
        <v>3644</v>
      </c>
      <c r="E1743" s="150" t="s">
        <v>3637</v>
      </c>
      <c r="F1743" s="150">
        <v>1</v>
      </c>
      <c r="G1743" s="150"/>
      <c r="H1743" s="150"/>
      <c r="I1743" s="150">
        <v>1</v>
      </c>
      <c r="J1743" s="150"/>
      <c r="K1743" s="162" t="s">
        <v>690</v>
      </c>
      <c r="L1743" s="151">
        <v>300</v>
      </c>
      <c r="M1743" s="150" t="s">
        <v>615</v>
      </c>
      <c r="N1743" s="151">
        <f t="shared" si="59"/>
        <v>300</v>
      </c>
      <c r="O1743" s="152"/>
      <c r="P1743" s="143"/>
      <c r="Q1743" s="143"/>
      <c r="R1743" s="143"/>
      <c r="S1743" s="143"/>
      <c r="T1743" s="143"/>
      <c r="U1743" s="143"/>
      <c r="V1743" s="143"/>
      <c r="W1743" s="143"/>
      <c r="X1743" s="143" t="s">
        <v>798</v>
      </c>
      <c r="Y1743" s="143"/>
      <c r="Z1743" s="143"/>
    </row>
    <row r="1744" spans="1:26" ht="28.8">
      <c r="A1744" s="150" t="s">
        <v>744</v>
      </c>
      <c r="B1744" s="146" t="s">
        <v>138</v>
      </c>
      <c r="C1744" s="150" t="s">
        <v>795</v>
      </c>
      <c r="D1744" s="192" t="s">
        <v>3645</v>
      </c>
      <c r="E1744" s="150" t="s">
        <v>3637</v>
      </c>
      <c r="F1744" s="150">
        <v>1</v>
      </c>
      <c r="G1744" s="150"/>
      <c r="H1744" s="150"/>
      <c r="I1744" s="150">
        <v>1</v>
      </c>
      <c r="J1744" s="150"/>
      <c r="K1744" s="162" t="s">
        <v>690</v>
      </c>
      <c r="L1744" s="151">
        <v>300</v>
      </c>
      <c r="M1744" s="150" t="s">
        <v>615</v>
      </c>
      <c r="N1744" s="151">
        <f t="shared" si="59"/>
        <v>300</v>
      </c>
      <c r="O1744" s="152"/>
      <c r="P1744" s="143"/>
      <c r="Q1744" s="143"/>
      <c r="R1744" s="143"/>
      <c r="S1744" s="143"/>
      <c r="T1744" s="143"/>
      <c r="U1744" s="143"/>
      <c r="V1744" s="143"/>
      <c r="W1744" s="143"/>
      <c r="X1744" s="143" t="s">
        <v>798</v>
      </c>
      <c r="Y1744" s="143"/>
      <c r="Z1744" s="143"/>
    </row>
    <row r="1745" spans="1:26" ht="28.8">
      <c r="A1745" s="150" t="s">
        <v>744</v>
      </c>
      <c r="B1745" s="146" t="s">
        <v>138</v>
      </c>
      <c r="C1745" s="150" t="s">
        <v>795</v>
      </c>
      <c r="D1745" s="192" t="s">
        <v>3645</v>
      </c>
      <c r="E1745" s="150" t="s">
        <v>3637</v>
      </c>
      <c r="F1745" s="150">
        <v>1</v>
      </c>
      <c r="G1745" s="150"/>
      <c r="H1745" s="150"/>
      <c r="I1745" s="150">
        <v>1</v>
      </c>
      <c r="J1745" s="150"/>
      <c r="K1745" s="162" t="s">
        <v>690</v>
      </c>
      <c r="L1745" s="151">
        <v>300</v>
      </c>
      <c r="M1745" s="150" t="s">
        <v>615</v>
      </c>
      <c r="N1745" s="151">
        <f t="shared" si="59"/>
        <v>300</v>
      </c>
      <c r="O1745" s="152"/>
      <c r="P1745" s="143"/>
      <c r="Q1745" s="143"/>
      <c r="R1745" s="143"/>
      <c r="S1745" s="143"/>
      <c r="T1745" s="143"/>
      <c r="U1745" s="143"/>
      <c r="V1745" s="143"/>
      <c r="W1745" s="143"/>
      <c r="X1745" s="143" t="s">
        <v>798</v>
      </c>
      <c r="Y1745" s="143"/>
      <c r="Z1745" s="143"/>
    </row>
    <row r="1746" spans="1:26" ht="28.8">
      <c r="A1746" s="150" t="s">
        <v>744</v>
      </c>
      <c r="B1746" s="146" t="s">
        <v>138</v>
      </c>
      <c r="C1746" s="150" t="s">
        <v>795</v>
      </c>
      <c r="D1746" s="192" t="s">
        <v>3644</v>
      </c>
      <c r="E1746" s="150" t="s">
        <v>3637</v>
      </c>
      <c r="F1746" s="150">
        <v>1</v>
      </c>
      <c r="G1746" s="150"/>
      <c r="H1746" s="150"/>
      <c r="I1746" s="150">
        <v>1</v>
      </c>
      <c r="J1746" s="150"/>
      <c r="K1746" s="162" t="s">
        <v>690</v>
      </c>
      <c r="L1746" s="151">
        <v>300</v>
      </c>
      <c r="M1746" s="150" t="s">
        <v>615</v>
      </c>
      <c r="N1746" s="151">
        <f t="shared" si="59"/>
        <v>300</v>
      </c>
      <c r="O1746" s="152"/>
      <c r="P1746" s="143"/>
      <c r="Q1746" s="143"/>
      <c r="R1746" s="143"/>
      <c r="S1746" s="143"/>
      <c r="T1746" s="143"/>
      <c r="U1746" s="143"/>
      <c r="V1746" s="143"/>
      <c r="W1746" s="143"/>
      <c r="X1746" s="143" t="s">
        <v>798</v>
      </c>
      <c r="Y1746" s="143"/>
      <c r="Z1746" s="143"/>
    </row>
    <row r="1747" spans="1:26" ht="28.8">
      <c r="A1747" s="150" t="s">
        <v>744</v>
      </c>
      <c r="B1747" s="146" t="s">
        <v>138</v>
      </c>
      <c r="C1747" s="150" t="s">
        <v>795</v>
      </c>
      <c r="D1747" s="192" t="s">
        <v>3646</v>
      </c>
      <c r="E1747" s="150" t="s">
        <v>3637</v>
      </c>
      <c r="F1747" s="150">
        <v>1</v>
      </c>
      <c r="G1747" s="150"/>
      <c r="H1747" s="150"/>
      <c r="I1747" s="150">
        <v>1</v>
      </c>
      <c r="J1747" s="150"/>
      <c r="K1747" s="162" t="s">
        <v>690</v>
      </c>
      <c r="L1747" s="151">
        <v>300</v>
      </c>
      <c r="M1747" s="150" t="s">
        <v>615</v>
      </c>
      <c r="N1747" s="151">
        <f t="shared" si="59"/>
        <v>300</v>
      </c>
      <c r="O1747" s="152"/>
      <c r="P1747" s="143"/>
      <c r="Q1747" s="143"/>
      <c r="R1747" s="143"/>
      <c r="S1747" s="143"/>
      <c r="T1747" s="143"/>
      <c r="U1747" s="143"/>
      <c r="V1747" s="143"/>
      <c r="W1747" s="143"/>
      <c r="X1747" s="143" t="s">
        <v>798</v>
      </c>
      <c r="Y1747" s="143"/>
      <c r="Z1747" s="143"/>
    </row>
    <row r="1748" spans="1:26" ht="28.8">
      <c r="A1748" s="150" t="s">
        <v>744</v>
      </c>
      <c r="B1748" s="146" t="s">
        <v>138</v>
      </c>
      <c r="C1748" s="150" t="s">
        <v>795</v>
      </c>
      <c r="D1748" s="192" t="s">
        <v>3646</v>
      </c>
      <c r="E1748" s="150" t="s">
        <v>3637</v>
      </c>
      <c r="F1748" s="150">
        <v>1</v>
      </c>
      <c r="G1748" s="150"/>
      <c r="H1748" s="150"/>
      <c r="I1748" s="150">
        <v>1</v>
      </c>
      <c r="J1748" s="150"/>
      <c r="K1748" s="162" t="s">
        <v>690</v>
      </c>
      <c r="L1748" s="151">
        <v>300</v>
      </c>
      <c r="M1748" s="150" t="s">
        <v>615</v>
      </c>
      <c r="N1748" s="151">
        <f t="shared" si="59"/>
        <v>300</v>
      </c>
      <c r="O1748" s="152"/>
      <c r="P1748" s="143"/>
      <c r="Q1748" s="143"/>
      <c r="R1748" s="143"/>
      <c r="S1748" s="143"/>
      <c r="T1748" s="143"/>
      <c r="U1748" s="143"/>
      <c r="V1748" s="143"/>
      <c r="W1748" s="143"/>
      <c r="X1748" s="143" t="s">
        <v>798</v>
      </c>
      <c r="Y1748" s="143"/>
      <c r="Z1748" s="143"/>
    </row>
    <row r="1749" spans="1:26" ht="28.8">
      <c r="A1749" s="150" t="s">
        <v>744</v>
      </c>
      <c r="B1749" s="146" t="s">
        <v>138</v>
      </c>
      <c r="C1749" s="150" t="s">
        <v>795</v>
      </c>
      <c r="D1749" s="192" t="s">
        <v>3647</v>
      </c>
      <c r="E1749" s="150" t="s">
        <v>3648</v>
      </c>
      <c r="F1749" s="150">
        <v>1</v>
      </c>
      <c r="G1749" s="150"/>
      <c r="H1749" s="150"/>
      <c r="I1749" s="150">
        <v>1</v>
      </c>
      <c r="J1749" s="150"/>
      <c r="K1749" s="162" t="s">
        <v>690</v>
      </c>
      <c r="L1749" s="151">
        <v>300</v>
      </c>
      <c r="M1749" s="150" t="s">
        <v>615</v>
      </c>
      <c r="N1749" s="151">
        <f t="shared" si="59"/>
        <v>300</v>
      </c>
      <c r="O1749" s="152"/>
      <c r="P1749" s="143"/>
      <c r="Q1749" s="143"/>
      <c r="R1749" s="143"/>
      <c r="S1749" s="143"/>
      <c r="T1749" s="143"/>
      <c r="U1749" s="143"/>
      <c r="V1749" s="143"/>
      <c r="W1749" s="143"/>
      <c r="X1749" s="143" t="s">
        <v>798</v>
      </c>
      <c r="Y1749" s="143"/>
      <c r="Z1749" s="143"/>
    </row>
    <row r="1750" spans="1:26" ht="28.8">
      <c r="A1750" s="150" t="s">
        <v>744</v>
      </c>
      <c r="B1750" s="146" t="s">
        <v>138</v>
      </c>
      <c r="C1750" s="150" t="s">
        <v>795</v>
      </c>
      <c r="D1750" s="192" t="s">
        <v>3649</v>
      </c>
      <c r="E1750" s="150" t="s">
        <v>3650</v>
      </c>
      <c r="F1750" s="150">
        <v>1</v>
      </c>
      <c r="G1750" s="150"/>
      <c r="H1750" s="150"/>
      <c r="I1750" s="150">
        <v>1</v>
      </c>
      <c r="J1750" s="150"/>
      <c r="K1750" s="162" t="s">
        <v>690</v>
      </c>
      <c r="L1750" s="151">
        <v>300</v>
      </c>
      <c r="M1750" s="150" t="s">
        <v>615</v>
      </c>
      <c r="N1750" s="151">
        <f t="shared" si="59"/>
        <v>300</v>
      </c>
      <c r="O1750" s="152"/>
      <c r="P1750" s="143"/>
      <c r="Q1750" s="143"/>
      <c r="R1750" s="143"/>
      <c r="S1750" s="143"/>
      <c r="T1750" s="143"/>
      <c r="U1750" s="143"/>
      <c r="V1750" s="143"/>
      <c r="W1750" s="143"/>
      <c r="X1750" s="143" t="s">
        <v>798</v>
      </c>
      <c r="Y1750" s="143"/>
      <c r="Z1750" s="143"/>
    </row>
    <row r="1751" spans="1:26" ht="28.8">
      <c r="A1751" s="150" t="s">
        <v>744</v>
      </c>
      <c r="B1751" s="146" t="s">
        <v>138</v>
      </c>
      <c r="C1751" s="150" t="s">
        <v>795</v>
      </c>
      <c r="D1751" s="192" t="s">
        <v>3647</v>
      </c>
      <c r="E1751" s="150" t="s">
        <v>3648</v>
      </c>
      <c r="F1751" s="150">
        <v>1</v>
      </c>
      <c r="G1751" s="150"/>
      <c r="H1751" s="150"/>
      <c r="I1751" s="150">
        <v>1</v>
      </c>
      <c r="J1751" s="150"/>
      <c r="K1751" s="162" t="s">
        <v>690</v>
      </c>
      <c r="L1751" s="151">
        <v>300</v>
      </c>
      <c r="M1751" s="150" t="s">
        <v>615</v>
      </c>
      <c r="N1751" s="151">
        <f t="shared" si="59"/>
        <v>300</v>
      </c>
      <c r="O1751" s="152"/>
      <c r="P1751" s="143"/>
      <c r="Q1751" s="143"/>
      <c r="R1751" s="143"/>
      <c r="S1751" s="143"/>
      <c r="T1751" s="143"/>
      <c r="U1751" s="143"/>
      <c r="V1751" s="143"/>
      <c r="W1751" s="143"/>
      <c r="X1751" s="143" t="s">
        <v>798</v>
      </c>
      <c r="Y1751" s="143"/>
      <c r="Z1751" s="143"/>
    </row>
    <row r="1752" spans="1:26" ht="28.8">
      <c r="A1752" s="150" t="s">
        <v>744</v>
      </c>
      <c r="B1752" s="146" t="s">
        <v>138</v>
      </c>
      <c r="C1752" s="150" t="s">
        <v>795</v>
      </c>
      <c r="D1752" s="192" t="s">
        <v>3649</v>
      </c>
      <c r="E1752" s="150" t="s">
        <v>2896</v>
      </c>
      <c r="F1752" s="150">
        <v>1</v>
      </c>
      <c r="G1752" s="150"/>
      <c r="H1752" s="150"/>
      <c r="I1752" s="150">
        <v>1</v>
      </c>
      <c r="J1752" s="150"/>
      <c r="K1752" s="162" t="s">
        <v>690</v>
      </c>
      <c r="L1752" s="151">
        <v>300</v>
      </c>
      <c r="M1752" s="150" t="s">
        <v>615</v>
      </c>
      <c r="N1752" s="151">
        <f t="shared" si="59"/>
        <v>300</v>
      </c>
      <c r="O1752" s="152"/>
      <c r="P1752" s="143"/>
      <c r="Q1752" s="143"/>
      <c r="R1752" s="143"/>
      <c r="S1752" s="143"/>
      <c r="T1752" s="143"/>
      <c r="U1752" s="143"/>
      <c r="V1752" s="143"/>
      <c r="W1752" s="143"/>
      <c r="X1752" s="143" t="s">
        <v>798</v>
      </c>
      <c r="Y1752" s="143"/>
      <c r="Z1752" s="143"/>
    </row>
    <row r="1753" spans="1:26" ht="28.8">
      <c r="A1753" s="150" t="s">
        <v>744</v>
      </c>
      <c r="B1753" s="146" t="s">
        <v>138</v>
      </c>
      <c r="C1753" s="150" t="s">
        <v>795</v>
      </c>
      <c r="D1753" s="192" t="s">
        <v>3651</v>
      </c>
      <c r="E1753" s="150" t="s">
        <v>2896</v>
      </c>
      <c r="F1753" s="150">
        <v>1</v>
      </c>
      <c r="G1753" s="150"/>
      <c r="H1753" s="150"/>
      <c r="I1753" s="150">
        <v>1</v>
      </c>
      <c r="J1753" s="150"/>
      <c r="K1753" s="162" t="s">
        <v>690</v>
      </c>
      <c r="L1753" s="151">
        <v>300</v>
      </c>
      <c r="M1753" s="150" t="s">
        <v>615</v>
      </c>
      <c r="N1753" s="151">
        <f t="shared" si="59"/>
        <v>300</v>
      </c>
      <c r="O1753" s="152"/>
      <c r="P1753" s="143"/>
      <c r="Q1753" s="143"/>
      <c r="R1753" s="143"/>
      <c r="S1753" s="143"/>
      <c r="T1753" s="143"/>
      <c r="U1753" s="143"/>
      <c r="V1753" s="143"/>
      <c r="W1753" s="143"/>
      <c r="X1753" s="143" t="s">
        <v>798</v>
      </c>
      <c r="Y1753" s="143"/>
      <c r="Z1753" s="143"/>
    </row>
    <row r="1754" spans="1:26" ht="28.8">
      <c r="A1754" s="150" t="s">
        <v>744</v>
      </c>
      <c r="B1754" s="146" t="s">
        <v>138</v>
      </c>
      <c r="C1754" s="150" t="s">
        <v>795</v>
      </c>
      <c r="D1754" s="192" t="s">
        <v>3652</v>
      </c>
      <c r="E1754" s="150" t="s">
        <v>2896</v>
      </c>
      <c r="F1754" s="150">
        <v>1</v>
      </c>
      <c r="G1754" s="150"/>
      <c r="H1754" s="150"/>
      <c r="I1754" s="150">
        <v>1</v>
      </c>
      <c r="J1754" s="150"/>
      <c r="K1754" s="162" t="s">
        <v>690</v>
      </c>
      <c r="L1754" s="151">
        <v>300</v>
      </c>
      <c r="M1754" s="150" t="s">
        <v>615</v>
      </c>
      <c r="N1754" s="151">
        <f t="shared" si="59"/>
        <v>300</v>
      </c>
      <c r="O1754" s="152"/>
      <c r="P1754" s="143"/>
      <c r="Q1754" s="143"/>
      <c r="R1754" s="143"/>
      <c r="S1754" s="143"/>
      <c r="T1754" s="143"/>
      <c r="U1754" s="143"/>
      <c r="V1754" s="143"/>
      <c r="W1754" s="143"/>
      <c r="X1754" s="143" t="s">
        <v>798</v>
      </c>
      <c r="Y1754" s="143"/>
      <c r="Z1754" s="143"/>
    </row>
    <row r="1755" spans="1:26" ht="28.8">
      <c r="A1755" s="150" t="s">
        <v>744</v>
      </c>
      <c r="B1755" s="146" t="s">
        <v>138</v>
      </c>
      <c r="C1755" s="150" t="s">
        <v>795</v>
      </c>
      <c r="D1755" s="192" t="s">
        <v>3653</v>
      </c>
      <c r="E1755" s="150" t="s">
        <v>2896</v>
      </c>
      <c r="F1755" s="150">
        <v>1</v>
      </c>
      <c r="G1755" s="150"/>
      <c r="H1755" s="150"/>
      <c r="I1755" s="150">
        <v>1</v>
      </c>
      <c r="J1755" s="150"/>
      <c r="K1755" s="162" t="s">
        <v>690</v>
      </c>
      <c r="L1755" s="151">
        <v>300</v>
      </c>
      <c r="M1755" s="150" t="s">
        <v>615</v>
      </c>
      <c r="N1755" s="151">
        <f t="shared" si="59"/>
        <v>300</v>
      </c>
      <c r="O1755" s="152"/>
      <c r="P1755" s="143"/>
      <c r="Q1755" s="143"/>
      <c r="R1755" s="143"/>
      <c r="S1755" s="143"/>
      <c r="T1755" s="143"/>
      <c r="U1755" s="143"/>
      <c r="V1755" s="143"/>
      <c r="W1755" s="143"/>
      <c r="X1755" s="143" t="s">
        <v>798</v>
      </c>
      <c r="Y1755" s="143"/>
      <c r="Z1755" s="143"/>
    </row>
    <row r="1756" spans="1:26" ht="28.8">
      <c r="A1756" s="150" t="s">
        <v>744</v>
      </c>
      <c r="B1756" s="146" t="s">
        <v>138</v>
      </c>
      <c r="C1756" s="150" t="s">
        <v>795</v>
      </c>
      <c r="D1756" s="192" t="s">
        <v>3654</v>
      </c>
      <c r="E1756" s="150" t="s">
        <v>2896</v>
      </c>
      <c r="F1756" s="150">
        <v>1</v>
      </c>
      <c r="G1756" s="150"/>
      <c r="H1756" s="150"/>
      <c r="I1756" s="150">
        <v>1</v>
      </c>
      <c r="J1756" s="150"/>
      <c r="K1756" s="162" t="s">
        <v>690</v>
      </c>
      <c r="L1756" s="151">
        <v>300</v>
      </c>
      <c r="M1756" s="150" t="s">
        <v>615</v>
      </c>
      <c r="N1756" s="151">
        <f t="shared" si="59"/>
        <v>300</v>
      </c>
      <c r="O1756" s="152"/>
      <c r="P1756" s="143"/>
      <c r="Q1756" s="143"/>
      <c r="R1756" s="143"/>
      <c r="S1756" s="143"/>
      <c r="T1756" s="143"/>
      <c r="U1756" s="143"/>
      <c r="V1756" s="143"/>
      <c r="W1756" s="143"/>
      <c r="X1756" s="143" t="s">
        <v>798</v>
      </c>
      <c r="Y1756" s="143"/>
      <c r="Z1756" s="143"/>
    </row>
    <row r="1757" spans="1:26" ht="28.8">
      <c r="A1757" s="145" t="s">
        <v>744</v>
      </c>
      <c r="B1757" s="146" t="s">
        <v>138</v>
      </c>
      <c r="C1757" s="150" t="s">
        <v>795</v>
      </c>
      <c r="D1757" s="192" t="s">
        <v>3655</v>
      </c>
      <c r="E1757" s="150" t="s">
        <v>2458</v>
      </c>
      <c r="F1757" s="150">
        <v>1</v>
      </c>
      <c r="G1757" s="150"/>
      <c r="H1757" s="150"/>
      <c r="I1757" s="150">
        <v>1</v>
      </c>
      <c r="J1757" s="150"/>
      <c r="K1757" s="158" t="s">
        <v>690</v>
      </c>
      <c r="L1757" s="151">
        <v>300</v>
      </c>
      <c r="M1757" s="150" t="s">
        <v>615</v>
      </c>
      <c r="N1757" s="151">
        <f t="shared" si="59"/>
        <v>300</v>
      </c>
      <c r="O1757" s="152"/>
      <c r="P1757" s="143"/>
      <c r="Q1757" s="143"/>
      <c r="R1757" s="143"/>
      <c r="S1757" s="143"/>
      <c r="T1757" s="143"/>
      <c r="U1757" s="143"/>
      <c r="V1757" s="143"/>
      <c r="W1757" s="143"/>
      <c r="X1757" s="143" t="s">
        <v>798</v>
      </c>
      <c r="Y1757" s="143"/>
      <c r="Z1757" s="143"/>
    </row>
    <row r="1758" spans="1:26">
      <c r="A1758" s="145" t="s">
        <v>744</v>
      </c>
      <c r="B1758" s="146" t="s">
        <v>138</v>
      </c>
      <c r="C1758" s="150" t="s">
        <v>795</v>
      </c>
      <c r="D1758" s="143" t="s">
        <v>3656</v>
      </c>
      <c r="E1758" s="150" t="s">
        <v>3429</v>
      </c>
      <c r="F1758" s="150">
        <v>10</v>
      </c>
      <c r="G1758" s="150"/>
      <c r="H1758" s="150"/>
      <c r="I1758" s="150">
        <v>10</v>
      </c>
      <c r="J1758" s="150"/>
      <c r="K1758" s="150" t="s">
        <v>690</v>
      </c>
      <c r="L1758" s="151">
        <v>30</v>
      </c>
      <c r="M1758" s="150" t="s">
        <v>615</v>
      </c>
      <c r="N1758" s="151">
        <f t="shared" si="59"/>
        <v>300</v>
      </c>
      <c r="O1758" s="152"/>
      <c r="P1758" s="143"/>
      <c r="Q1758" s="143"/>
      <c r="R1758" s="143"/>
      <c r="S1758" s="143"/>
      <c r="T1758" s="143"/>
      <c r="U1758" s="143"/>
      <c r="V1758" s="143"/>
      <c r="W1758" s="143"/>
      <c r="X1758" s="143" t="s">
        <v>1740</v>
      </c>
      <c r="Y1758" s="143"/>
      <c r="Z1758" s="143"/>
    </row>
    <row r="1759" spans="1:26" ht="28.8">
      <c r="A1759" s="145" t="s">
        <v>2236</v>
      </c>
      <c r="B1759" s="146" t="s">
        <v>138</v>
      </c>
      <c r="C1759" s="147" t="s">
        <v>3657</v>
      </c>
      <c r="D1759" s="148" t="s">
        <v>3431</v>
      </c>
      <c r="E1759" s="147" t="s">
        <v>3432</v>
      </c>
      <c r="F1759" s="147">
        <v>3</v>
      </c>
      <c r="G1759" s="147"/>
      <c r="H1759" s="147"/>
      <c r="I1759" s="147">
        <v>3</v>
      </c>
      <c r="J1759" s="147"/>
      <c r="K1759" s="150" t="s">
        <v>845</v>
      </c>
      <c r="L1759" s="151">
        <v>100</v>
      </c>
      <c r="M1759" s="150" t="s">
        <v>615</v>
      </c>
      <c r="N1759" s="151">
        <f t="shared" si="59"/>
        <v>300</v>
      </c>
      <c r="O1759" s="152"/>
      <c r="P1759" s="143"/>
      <c r="Q1759" s="143"/>
      <c r="R1759" s="143"/>
      <c r="S1759" s="143"/>
      <c r="T1759" s="143"/>
      <c r="U1759" s="143"/>
      <c r="V1759" s="143"/>
      <c r="W1759" s="143"/>
      <c r="X1759" s="150"/>
      <c r="Y1759" s="143"/>
      <c r="Z1759" s="143"/>
    </row>
    <row r="1760" spans="1:26" ht="43.2">
      <c r="A1760" s="145" t="s">
        <v>2236</v>
      </c>
      <c r="B1760" s="146" t="s">
        <v>138</v>
      </c>
      <c r="C1760" s="147" t="s">
        <v>3658</v>
      </c>
      <c r="D1760" s="148" t="s">
        <v>3659</v>
      </c>
      <c r="E1760" s="147" t="s">
        <v>3660</v>
      </c>
      <c r="F1760" s="147">
        <v>3</v>
      </c>
      <c r="G1760" s="147"/>
      <c r="H1760" s="147"/>
      <c r="I1760" s="147">
        <v>3</v>
      </c>
      <c r="J1760" s="147"/>
      <c r="K1760" s="150" t="s">
        <v>845</v>
      </c>
      <c r="L1760" s="151">
        <v>100</v>
      </c>
      <c r="M1760" s="150" t="s">
        <v>615</v>
      </c>
      <c r="N1760" s="151">
        <f t="shared" si="59"/>
        <v>300</v>
      </c>
      <c r="O1760" s="152"/>
      <c r="P1760" s="143"/>
      <c r="Q1760" s="143"/>
      <c r="R1760" s="143"/>
      <c r="S1760" s="143"/>
      <c r="T1760" s="143"/>
      <c r="U1760" s="143"/>
      <c r="V1760" s="143"/>
      <c r="W1760" s="143"/>
      <c r="X1760" s="150"/>
      <c r="Y1760" s="143"/>
      <c r="Z1760" s="143"/>
    </row>
    <row r="1761" spans="1:26" ht="72">
      <c r="A1761" s="145" t="s">
        <v>718</v>
      </c>
      <c r="B1761" s="146" t="s">
        <v>128</v>
      </c>
      <c r="C1761" s="150" t="s">
        <v>897</v>
      </c>
      <c r="D1761" s="143" t="s">
        <v>3661</v>
      </c>
      <c r="E1761" s="150" t="s">
        <v>3662</v>
      </c>
      <c r="F1761" s="150">
        <v>2</v>
      </c>
      <c r="G1761" s="150"/>
      <c r="H1761" s="150"/>
      <c r="I1761" s="150">
        <v>2</v>
      </c>
      <c r="J1761" s="150">
        <v>0</v>
      </c>
      <c r="K1761" s="150" t="s">
        <v>729</v>
      </c>
      <c r="L1761" s="151">
        <v>150</v>
      </c>
      <c r="M1761" s="150" t="s">
        <v>615</v>
      </c>
      <c r="N1761" s="151">
        <f t="shared" si="59"/>
        <v>300</v>
      </c>
      <c r="O1761" s="167" t="s">
        <v>723</v>
      </c>
      <c r="P1761" s="143"/>
      <c r="Q1761" s="143"/>
      <c r="R1761" s="143"/>
      <c r="S1761" s="143"/>
      <c r="T1761" s="143"/>
      <c r="U1761" s="143"/>
      <c r="V1761" s="143"/>
      <c r="W1761" s="143"/>
      <c r="X1761" s="143"/>
      <c r="Y1761" s="143"/>
      <c r="Z1761" s="143"/>
    </row>
    <row r="1762" spans="1:26" ht="57.6">
      <c r="A1762" s="145" t="s">
        <v>725</v>
      </c>
      <c r="B1762" s="146" t="s">
        <v>128</v>
      </c>
      <c r="C1762" s="150" t="s">
        <v>3663</v>
      </c>
      <c r="D1762" s="143" t="s">
        <v>3664</v>
      </c>
      <c r="E1762" s="150" t="s">
        <v>3665</v>
      </c>
      <c r="F1762" s="150">
        <v>15</v>
      </c>
      <c r="G1762" s="150"/>
      <c r="H1762" s="150"/>
      <c r="I1762" s="150">
        <v>15</v>
      </c>
      <c r="J1762" s="150">
        <v>0</v>
      </c>
      <c r="K1762" s="150" t="s">
        <v>3568</v>
      </c>
      <c r="L1762" s="151">
        <v>20</v>
      </c>
      <c r="M1762" s="150" t="s">
        <v>615</v>
      </c>
      <c r="N1762" s="151">
        <f t="shared" si="59"/>
        <v>300</v>
      </c>
      <c r="O1762" s="152"/>
      <c r="P1762" s="143"/>
      <c r="Q1762" s="143"/>
      <c r="R1762" s="143"/>
      <c r="S1762" s="143"/>
      <c r="T1762" s="143"/>
      <c r="U1762" s="143"/>
      <c r="V1762" s="143"/>
      <c r="W1762" s="143"/>
      <c r="X1762" s="143"/>
      <c r="Y1762" s="143"/>
      <c r="Z1762" s="143"/>
    </row>
    <row r="1763" spans="1:26" ht="28.8">
      <c r="A1763" s="145" t="s">
        <v>725</v>
      </c>
      <c r="B1763" s="146" t="s">
        <v>128</v>
      </c>
      <c r="C1763" s="150"/>
      <c r="D1763" s="143" t="s">
        <v>3666</v>
      </c>
      <c r="E1763" s="162" t="s">
        <v>3667</v>
      </c>
      <c r="F1763" s="162">
        <v>2</v>
      </c>
      <c r="G1763" s="162"/>
      <c r="H1763" s="162"/>
      <c r="I1763" s="150">
        <v>2</v>
      </c>
      <c r="J1763" s="150">
        <v>0</v>
      </c>
      <c r="K1763" s="150" t="s">
        <v>684</v>
      </c>
      <c r="L1763" s="151">
        <v>150</v>
      </c>
      <c r="M1763" s="150" t="s">
        <v>615</v>
      </c>
      <c r="N1763" s="151">
        <f t="shared" si="59"/>
        <v>300</v>
      </c>
      <c r="O1763" s="152"/>
      <c r="P1763" s="143"/>
      <c r="Q1763" s="143"/>
      <c r="R1763" s="143"/>
      <c r="S1763" s="143"/>
      <c r="T1763" s="143"/>
      <c r="U1763" s="143"/>
      <c r="V1763" s="143"/>
      <c r="W1763" s="143"/>
      <c r="X1763" s="143" t="s">
        <v>1021</v>
      </c>
      <c r="Y1763" s="143"/>
      <c r="Z1763" s="143"/>
    </row>
    <row r="1764" spans="1:26" ht="28.8">
      <c r="A1764" s="145" t="s">
        <v>981</v>
      </c>
      <c r="B1764" s="146" t="s">
        <v>158</v>
      </c>
      <c r="C1764" s="150" t="s">
        <v>982</v>
      </c>
      <c r="D1764" s="165" t="s">
        <v>3581</v>
      </c>
      <c r="E1764" s="150" t="s">
        <v>3668</v>
      </c>
      <c r="F1764" s="150"/>
      <c r="G1764" s="150"/>
      <c r="H1764" s="150">
        <v>10</v>
      </c>
      <c r="I1764" s="150">
        <v>10</v>
      </c>
      <c r="J1764" s="150">
        <v>0</v>
      </c>
      <c r="K1764" s="158" t="s">
        <v>684</v>
      </c>
      <c r="L1764" s="151">
        <v>30</v>
      </c>
      <c r="M1764" s="150" t="s">
        <v>615</v>
      </c>
      <c r="N1764" s="151">
        <f t="shared" si="59"/>
        <v>300</v>
      </c>
      <c r="O1764" s="152"/>
      <c r="P1764" s="143"/>
      <c r="Q1764" s="143"/>
      <c r="R1764" s="143"/>
      <c r="S1764" s="143"/>
      <c r="T1764" s="143"/>
      <c r="U1764" s="143"/>
      <c r="V1764" s="143"/>
      <c r="W1764" s="143"/>
      <c r="X1764" s="143"/>
      <c r="Y1764" s="143"/>
      <c r="Z1764" s="143"/>
    </row>
    <row r="1765" spans="1:26" ht="28.8">
      <c r="A1765" s="145" t="s">
        <v>981</v>
      </c>
      <c r="B1765" s="146" t="s">
        <v>158</v>
      </c>
      <c r="C1765" s="150" t="s">
        <v>982</v>
      </c>
      <c r="D1765" s="165" t="s">
        <v>3583</v>
      </c>
      <c r="E1765" s="150" t="s">
        <v>3668</v>
      </c>
      <c r="F1765" s="150"/>
      <c r="G1765" s="150"/>
      <c r="H1765" s="150">
        <v>10</v>
      </c>
      <c r="I1765" s="150">
        <v>10</v>
      </c>
      <c r="J1765" s="150">
        <v>0</v>
      </c>
      <c r="K1765" s="158" t="s">
        <v>684</v>
      </c>
      <c r="L1765" s="151">
        <v>30</v>
      </c>
      <c r="M1765" s="150" t="s">
        <v>615</v>
      </c>
      <c r="N1765" s="151">
        <f t="shared" si="59"/>
        <v>300</v>
      </c>
      <c r="O1765" s="152"/>
      <c r="P1765" s="143"/>
      <c r="Q1765" s="143"/>
      <c r="R1765" s="143"/>
      <c r="S1765" s="143"/>
      <c r="T1765" s="143"/>
      <c r="U1765" s="143"/>
      <c r="V1765" s="143"/>
      <c r="W1765" s="143"/>
      <c r="X1765" s="143"/>
      <c r="Y1765" s="143"/>
      <c r="Z1765" s="143"/>
    </row>
    <row r="1766" spans="1:26" ht="100.8">
      <c r="A1766" s="145" t="s">
        <v>981</v>
      </c>
      <c r="B1766" s="146" t="s">
        <v>158</v>
      </c>
      <c r="C1766" s="150" t="s">
        <v>982</v>
      </c>
      <c r="D1766" s="165" t="s">
        <v>3669</v>
      </c>
      <c r="E1766" s="150" t="s">
        <v>3670</v>
      </c>
      <c r="F1766" s="150"/>
      <c r="G1766" s="150"/>
      <c r="H1766" s="150"/>
      <c r="I1766" s="146">
        <v>0</v>
      </c>
      <c r="J1766" s="150">
        <v>0</v>
      </c>
      <c r="K1766" s="158" t="s">
        <v>684</v>
      </c>
      <c r="L1766" s="151">
        <v>1</v>
      </c>
      <c r="M1766" s="150" t="s">
        <v>615</v>
      </c>
      <c r="N1766" s="151">
        <f t="shared" si="59"/>
        <v>0</v>
      </c>
      <c r="O1766" s="152"/>
      <c r="P1766" s="143"/>
      <c r="Q1766" s="143"/>
      <c r="R1766" s="143"/>
      <c r="S1766" s="143"/>
      <c r="T1766" s="143"/>
      <c r="U1766" s="143"/>
      <c r="V1766" s="143"/>
      <c r="W1766" s="143"/>
      <c r="X1766" s="143"/>
      <c r="Y1766" s="143"/>
      <c r="Z1766" s="143"/>
    </row>
    <row r="1767" spans="1:26">
      <c r="A1767" s="145" t="s">
        <v>2937</v>
      </c>
      <c r="B1767" s="146" t="s">
        <v>138</v>
      </c>
      <c r="C1767" s="147"/>
      <c r="D1767" s="148" t="s">
        <v>2938</v>
      </c>
      <c r="E1767" s="147" t="s">
        <v>2939</v>
      </c>
      <c r="F1767" s="147">
        <v>1</v>
      </c>
      <c r="G1767" s="147"/>
      <c r="H1767" s="147"/>
      <c r="I1767" s="221">
        <v>1</v>
      </c>
      <c r="J1767" s="221"/>
      <c r="K1767" s="150" t="s">
        <v>845</v>
      </c>
      <c r="L1767" s="151">
        <v>300</v>
      </c>
      <c r="M1767" s="150" t="s">
        <v>615</v>
      </c>
      <c r="N1767" s="151">
        <f t="shared" si="59"/>
        <v>300</v>
      </c>
      <c r="O1767" s="152"/>
      <c r="P1767" s="143"/>
      <c r="Q1767" s="143"/>
      <c r="R1767" s="143"/>
      <c r="S1767" s="143"/>
      <c r="T1767" s="143"/>
      <c r="U1767" s="143"/>
      <c r="V1767" s="143"/>
      <c r="W1767" s="143"/>
      <c r="X1767" s="150"/>
      <c r="Y1767" s="143"/>
      <c r="Z1767" s="143"/>
    </row>
    <row r="1768" spans="1:26">
      <c r="A1768" s="145" t="s">
        <v>2937</v>
      </c>
      <c r="B1768" s="146" t="s">
        <v>138</v>
      </c>
      <c r="C1768" s="147"/>
      <c r="D1768" s="148" t="s">
        <v>3536</v>
      </c>
      <c r="E1768" s="147" t="s">
        <v>3511</v>
      </c>
      <c r="F1768" s="147">
        <v>1</v>
      </c>
      <c r="G1768" s="147"/>
      <c r="H1768" s="147"/>
      <c r="I1768" s="221">
        <v>1</v>
      </c>
      <c r="J1768" s="221"/>
      <c r="K1768" s="150" t="s">
        <v>845</v>
      </c>
      <c r="L1768" s="151">
        <v>300</v>
      </c>
      <c r="M1768" s="150" t="s">
        <v>615</v>
      </c>
      <c r="N1768" s="151">
        <f t="shared" si="59"/>
        <v>300</v>
      </c>
      <c r="O1768" s="152"/>
      <c r="P1768" s="143"/>
      <c r="Q1768" s="143"/>
      <c r="R1768" s="143"/>
      <c r="S1768" s="143"/>
      <c r="T1768" s="143"/>
      <c r="U1768" s="143"/>
      <c r="V1768" s="143"/>
      <c r="W1768" s="143"/>
      <c r="X1768" s="150"/>
      <c r="Y1768" s="143"/>
      <c r="Z1768" s="143"/>
    </row>
    <row r="1769" spans="1:26">
      <c r="A1769" s="145" t="s">
        <v>2937</v>
      </c>
      <c r="B1769" s="146" t="s">
        <v>138</v>
      </c>
      <c r="C1769" s="147"/>
      <c r="D1769" s="148" t="s">
        <v>3536</v>
      </c>
      <c r="E1769" s="147" t="s">
        <v>3511</v>
      </c>
      <c r="F1769" s="147">
        <v>1</v>
      </c>
      <c r="G1769" s="147"/>
      <c r="H1769" s="147"/>
      <c r="I1769" s="221">
        <v>1</v>
      </c>
      <c r="J1769" s="221"/>
      <c r="K1769" s="150" t="s">
        <v>845</v>
      </c>
      <c r="L1769" s="151">
        <v>300</v>
      </c>
      <c r="M1769" s="150" t="s">
        <v>615</v>
      </c>
      <c r="N1769" s="151">
        <f t="shared" si="59"/>
        <v>300</v>
      </c>
      <c r="O1769" s="152"/>
      <c r="P1769" s="143"/>
      <c r="Q1769" s="143"/>
      <c r="R1769" s="143"/>
      <c r="S1769" s="143"/>
      <c r="T1769" s="143"/>
      <c r="U1769" s="143"/>
      <c r="V1769" s="143"/>
      <c r="W1769" s="143"/>
      <c r="X1769" s="150"/>
      <c r="Y1769" s="143"/>
      <c r="Z1769" s="143"/>
    </row>
    <row r="1770" spans="1:26">
      <c r="A1770" s="145" t="s">
        <v>2937</v>
      </c>
      <c r="B1770" s="146" t="s">
        <v>138</v>
      </c>
      <c r="C1770" s="147"/>
      <c r="D1770" s="148" t="s">
        <v>2938</v>
      </c>
      <c r="E1770" s="147" t="s">
        <v>2939</v>
      </c>
      <c r="F1770" s="147">
        <v>1</v>
      </c>
      <c r="G1770" s="147"/>
      <c r="H1770" s="147"/>
      <c r="I1770" s="221">
        <v>1</v>
      </c>
      <c r="J1770" s="221"/>
      <c r="K1770" s="150" t="s">
        <v>845</v>
      </c>
      <c r="L1770" s="151">
        <v>300</v>
      </c>
      <c r="M1770" s="150" t="s">
        <v>615</v>
      </c>
      <c r="N1770" s="151">
        <f t="shared" si="59"/>
        <v>300</v>
      </c>
      <c r="O1770" s="152"/>
      <c r="P1770" s="143"/>
      <c r="Q1770" s="143"/>
      <c r="R1770" s="143"/>
      <c r="S1770" s="143"/>
      <c r="T1770" s="143"/>
      <c r="U1770" s="143"/>
      <c r="V1770" s="143"/>
      <c r="W1770" s="143"/>
      <c r="X1770" s="150"/>
      <c r="Y1770" s="143"/>
      <c r="Z1770" s="143"/>
    </row>
    <row r="1771" spans="1:26">
      <c r="A1771" s="145" t="s">
        <v>2937</v>
      </c>
      <c r="B1771" s="146" t="s">
        <v>138</v>
      </c>
      <c r="C1771" s="147"/>
      <c r="D1771" s="148" t="s">
        <v>2938</v>
      </c>
      <c r="E1771" s="147" t="s">
        <v>2939</v>
      </c>
      <c r="F1771" s="147">
        <v>1</v>
      </c>
      <c r="G1771" s="147"/>
      <c r="H1771" s="147"/>
      <c r="I1771" s="221">
        <v>1</v>
      </c>
      <c r="J1771" s="221"/>
      <c r="K1771" s="150" t="s">
        <v>845</v>
      </c>
      <c r="L1771" s="151">
        <v>300</v>
      </c>
      <c r="M1771" s="150" t="s">
        <v>615</v>
      </c>
      <c r="N1771" s="151">
        <f t="shared" si="59"/>
        <v>300</v>
      </c>
      <c r="O1771" s="152"/>
      <c r="P1771" s="143"/>
      <c r="Q1771" s="143"/>
      <c r="R1771" s="143"/>
      <c r="S1771" s="143"/>
      <c r="T1771" s="143"/>
      <c r="U1771" s="143"/>
      <c r="V1771" s="143"/>
      <c r="W1771" s="143"/>
      <c r="X1771" s="150"/>
      <c r="Y1771" s="143"/>
      <c r="Z1771" s="143"/>
    </row>
    <row r="1772" spans="1:26">
      <c r="A1772" s="145" t="s">
        <v>2937</v>
      </c>
      <c r="B1772" s="146" t="s">
        <v>138</v>
      </c>
      <c r="C1772" s="147"/>
      <c r="D1772" s="148" t="s">
        <v>2938</v>
      </c>
      <c r="E1772" s="147" t="s">
        <v>2939</v>
      </c>
      <c r="F1772" s="147">
        <v>1</v>
      </c>
      <c r="G1772" s="147"/>
      <c r="H1772" s="147"/>
      <c r="I1772" s="221">
        <v>1</v>
      </c>
      <c r="J1772" s="221"/>
      <c r="K1772" s="150" t="s">
        <v>845</v>
      </c>
      <c r="L1772" s="151">
        <v>300</v>
      </c>
      <c r="M1772" s="150" t="s">
        <v>615</v>
      </c>
      <c r="N1772" s="151">
        <f t="shared" si="59"/>
        <v>300</v>
      </c>
      <c r="O1772" s="152"/>
      <c r="P1772" s="143"/>
      <c r="Q1772" s="143"/>
      <c r="R1772" s="143"/>
      <c r="S1772" s="143"/>
      <c r="T1772" s="143"/>
      <c r="U1772" s="143"/>
      <c r="V1772" s="143"/>
      <c r="W1772" s="143"/>
      <c r="X1772" s="150"/>
      <c r="Y1772" s="143"/>
      <c r="Z1772" s="143"/>
    </row>
    <row r="1773" spans="1:26">
      <c r="A1773" s="145" t="s">
        <v>2937</v>
      </c>
      <c r="B1773" s="146" t="s">
        <v>138</v>
      </c>
      <c r="C1773" s="147"/>
      <c r="D1773" s="148" t="s">
        <v>2938</v>
      </c>
      <c r="E1773" s="147" t="s">
        <v>2939</v>
      </c>
      <c r="F1773" s="147">
        <v>1</v>
      </c>
      <c r="G1773" s="147"/>
      <c r="H1773" s="147"/>
      <c r="I1773" s="221">
        <v>1</v>
      </c>
      <c r="J1773" s="221"/>
      <c r="K1773" s="150" t="s">
        <v>845</v>
      </c>
      <c r="L1773" s="151">
        <v>300</v>
      </c>
      <c r="M1773" s="150" t="s">
        <v>615</v>
      </c>
      <c r="N1773" s="151">
        <f t="shared" si="59"/>
        <v>300</v>
      </c>
      <c r="O1773" s="152"/>
      <c r="P1773" s="143"/>
      <c r="Q1773" s="143"/>
      <c r="R1773" s="143"/>
      <c r="S1773" s="143"/>
      <c r="T1773" s="143"/>
      <c r="U1773" s="143"/>
      <c r="V1773" s="143"/>
      <c r="W1773" s="143"/>
      <c r="X1773" s="150"/>
      <c r="Y1773" s="143"/>
      <c r="Z1773" s="143"/>
    </row>
    <row r="1774" spans="1:26">
      <c r="A1774" s="145" t="s">
        <v>2937</v>
      </c>
      <c r="B1774" s="146" t="s">
        <v>138</v>
      </c>
      <c r="C1774" s="147"/>
      <c r="D1774" s="148" t="s">
        <v>2938</v>
      </c>
      <c r="E1774" s="147" t="s">
        <v>2939</v>
      </c>
      <c r="F1774" s="147">
        <v>1</v>
      </c>
      <c r="G1774" s="147"/>
      <c r="H1774" s="147"/>
      <c r="I1774" s="221">
        <v>1</v>
      </c>
      <c r="J1774" s="221"/>
      <c r="K1774" s="150" t="s">
        <v>845</v>
      </c>
      <c r="L1774" s="151">
        <v>300</v>
      </c>
      <c r="M1774" s="150" t="s">
        <v>615</v>
      </c>
      <c r="N1774" s="151">
        <f t="shared" si="59"/>
        <v>300</v>
      </c>
      <c r="O1774" s="152"/>
      <c r="P1774" s="143"/>
      <c r="Q1774" s="143"/>
      <c r="R1774" s="143"/>
      <c r="S1774" s="143"/>
      <c r="T1774" s="143"/>
      <c r="U1774" s="143"/>
      <c r="V1774" s="143"/>
      <c r="W1774" s="143"/>
      <c r="X1774" s="150"/>
      <c r="Y1774" s="143"/>
      <c r="Z1774" s="143"/>
    </row>
    <row r="1775" spans="1:26">
      <c r="A1775" s="145" t="s">
        <v>2937</v>
      </c>
      <c r="B1775" s="146" t="s">
        <v>138</v>
      </c>
      <c r="C1775" s="147"/>
      <c r="D1775" s="148" t="s">
        <v>2938</v>
      </c>
      <c r="E1775" s="147" t="s">
        <v>2939</v>
      </c>
      <c r="F1775" s="147">
        <v>1</v>
      </c>
      <c r="G1775" s="147"/>
      <c r="H1775" s="147"/>
      <c r="I1775" s="221">
        <v>1</v>
      </c>
      <c r="J1775" s="221"/>
      <c r="K1775" s="150" t="s">
        <v>845</v>
      </c>
      <c r="L1775" s="151">
        <v>300</v>
      </c>
      <c r="M1775" s="150" t="s">
        <v>615</v>
      </c>
      <c r="N1775" s="151">
        <f t="shared" si="59"/>
        <v>300</v>
      </c>
      <c r="O1775" s="152"/>
      <c r="P1775" s="143"/>
      <c r="Q1775" s="143"/>
      <c r="R1775" s="143"/>
      <c r="S1775" s="143"/>
      <c r="T1775" s="143"/>
      <c r="U1775" s="143"/>
      <c r="V1775" s="143"/>
      <c r="W1775" s="143"/>
      <c r="X1775" s="150"/>
      <c r="Y1775" s="143"/>
      <c r="Z1775" s="143"/>
    </row>
    <row r="1776" spans="1:26">
      <c r="A1776" s="145" t="s">
        <v>2937</v>
      </c>
      <c r="B1776" s="146" t="s">
        <v>138</v>
      </c>
      <c r="C1776" s="147"/>
      <c r="D1776" s="148" t="s">
        <v>2938</v>
      </c>
      <c r="E1776" s="147" t="s">
        <v>3464</v>
      </c>
      <c r="F1776" s="147">
        <v>1</v>
      </c>
      <c r="G1776" s="147"/>
      <c r="H1776" s="147"/>
      <c r="I1776" s="221">
        <v>1</v>
      </c>
      <c r="J1776" s="221"/>
      <c r="K1776" s="150" t="s">
        <v>845</v>
      </c>
      <c r="L1776" s="151">
        <v>300</v>
      </c>
      <c r="M1776" s="150" t="s">
        <v>615</v>
      </c>
      <c r="N1776" s="151">
        <f t="shared" si="59"/>
        <v>300</v>
      </c>
      <c r="O1776" s="152"/>
      <c r="P1776" s="143"/>
      <c r="Q1776" s="143"/>
      <c r="R1776" s="143"/>
      <c r="S1776" s="143"/>
      <c r="T1776" s="143"/>
      <c r="U1776" s="143"/>
      <c r="V1776" s="143"/>
      <c r="W1776" s="143"/>
      <c r="X1776" s="150"/>
      <c r="Y1776" s="143"/>
      <c r="Z1776" s="143"/>
    </row>
    <row r="1777" spans="1:26">
      <c r="A1777" s="145" t="s">
        <v>2937</v>
      </c>
      <c r="B1777" s="146" t="s">
        <v>138</v>
      </c>
      <c r="C1777" s="147"/>
      <c r="D1777" s="148" t="s">
        <v>2938</v>
      </c>
      <c r="E1777" s="147" t="s">
        <v>3464</v>
      </c>
      <c r="F1777" s="147">
        <v>1</v>
      </c>
      <c r="G1777" s="147"/>
      <c r="H1777" s="147"/>
      <c r="I1777" s="221">
        <v>1</v>
      </c>
      <c r="J1777" s="221"/>
      <c r="K1777" s="150" t="s">
        <v>845</v>
      </c>
      <c r="L1777" s="151">
        <v>300</v>
      </c>
      <c r="M1777" s="150" t="s">
        <v>615</v>
      </c>
      <c r="N1777" s="151">
        <f t="shared" si="59"/>
        <v>300</v>
      </c>
      <c r="O1777" s="152"/>
      <c r="P1777" s="143"/>
      <c r="Q1777" s="143"/>
      <c r="R1777" s="143"/>
      <c r="S1777" s="143"/>
      <c r="T1777" s="143"/>
      <c r="U1777" s="143"/>
      <c r="V1777" s="143"/>
      <c r="W1777" s="143"/>
      <c r="X1777" s="150"/>
      <c r="Y1777" s="143"/>
      <c r="Z1777" s="143"/>
    </row>
    <row r="1778" spans="1:26">
      <c r="A1778" s="145" t="s">
        <v>2937</v>
      </c>
      <c r="B1778" s="146" t="s">
        <v>138</v>
      </c>
      <c r="C1778" s="160"/>
      <c r="D1778" s="166" t="s">
        <v>2938</v>
      </c>
      <c r="E1778" s="160" t="s">
        <v>3464</v>
      </c>
      <c r="F1778" s="160">
        <v>1</v>
      </c>
      <c r="G1778" s="160"/>
      <c r="H1778" s="160"/>
      <c r="I1778" s="147">
        <v>1</v>
      </c>
      <c r="J1778" s="147"/>
      <c r="K1778" s="150" t="s">
        <v>845</v>
      </c>
      <c r="L1778" s="151">
        <v>300</v>
      </c>
      <c r="M1778" s="150" t="s">
        <v>615</v>
      </c>
      <c r="N1778" s="151">
        <f t="shared" si="59"/>
        <v>300</v>
      </c>
      <c r="O1778" s="152"/>
      <c r="P1778" s="143"/>
      <c r="Q1778" s="143"/>
      <c r="R1778" s="143"/>
      <c r="S1778" s="143"/>
      <c r="T1778" s="143"/>
      <c r="U1778" s="143"/>
      <c r="V1778" s="143"/>
      <c r="W1778" s="143"/>
      <c r="X1778" s="150"/>
      <c r="Y1778" s="143"/>
      <c r="Z1778" s="143"/>
    </row>
    <row r="1779" spans="1:26">
      <c r="A1779" s="145" t="s">
        <v>2937</v>
      </c>
      <c r="B1779" s="146" t="s">
        <v>138</v>
      </c>
      <c r="C1779" s="160"/>
      <c r="D1779" s="166" t="s">
        <v>2938</v>
      </c>
      <c r="E1779" s="160" t="s">
        <v>3464</v>
      </c>
      <c r="F1779" s="160">
        <v>1</v>
      </c>
      <c r="G1779" s="160"/>
      <c r="H1779" s="160"/>
      <c r="I1779" s="147">
        <v>1</v>
      </c>
      <c r="J1779" s="147"/>
      <c r="K1779" s="150" t="s">
        <v>845</v>
      </c>
      <c r="L1779" s="151">
        <v>300</v>
      </c>
      <c r="M1779" s="150" t="s">
        <v>615</v>
      </c>
      <c r="N1779" s="151">
        <f t="shared" si="59"/>
        <v>300</v>
      </c>
      <c r="O1779" s="152"/>
      <c r="P1779" s="143"/>
      <c r="Q1779" s="143"/>
      <c r="R1779" s="143"/>
      <c r="S1779" s="143"/>
      <c r="T1779" s="143"/>
      <c r="U1779" s="143"/>
      <c r="V1779" s="143"/>
      <c r="W1779" s="143"/>
      <c r="X1779" s="150"/>
      <c r="Y1779" s="143"/>
      <c r="Z1779" s="143"/>
    </row>
    <row r="1780" spans="1:26">
      <c r="A1780" s="145" t="s">
        <v>2937</v>
      </c>
      <c r="B1780" s="146" t="s">
        <v>138</v>
      </c>
      <c r="C1780" s="160"/>
      <c r="D1780" s="166" t="s">
        <v>2938</v>
      </c>
      <c r="E1780" s="160" t="s">
        <v>3464</v>
      </c>
      <c r="F1780" s="160">
        <v>1</v>
      </c>
      <c r="G1780" s="160"/>
      <c r="H1780" s="160"/>
      <c r="I1780" s="221">
        <v>1</v>
      </c>
      <c r="J1780" s="221"/>
      <c r="K1780" s="150" t="s">
        <v>845</v>
      </c>
      <c r="L1780" s="151">
        <v>300</v>
      </c>
      <c r="M1780" s="150" t="s">
        <v>615</v>
      </c>
      <c r="N1780" s="151">
        <f t="shared" si="59"/>
        <v>300</v>
      </c>
      <c r="O1780" s="152"/>
      <c r="P1780" s="143"/>
      <c r="Q1780" s="143"/>
      <c r="R1780" s="143"/>
      <c r="S1780" s="143"/>
      <c r="T1780" s="143"/>
      <c r="U1780" s="143"/>
      <c r="V1780" s="143"/>
      <c r="W1780" s="143"/>
      <c r="X1780" s="150"/>
      <c r="Y1780" s="143"/>
      <c r="Z1780" s="143"/>
    </row>
    <row r="1781" spans="1:26">
      <c r="A1781" s="145" t="s">
        <v>2937</v>
      </c>
      <c r="B1781" s="146" t="s">
        <v>138</v>
      </c>
      <c r="C1781" s="160"/>
      <c r="D1781" s="166" t="s">
        <v>2938</v>
      </c>
      <c r="E1781" s="160" t="s">
        <v>3464</v>
      </c>
      <c r="F1781" s="160">
        <v>1</v>
      </c>
      <c r="G1781" s="160"/>
      <c r="H1781" s="160"/>
      <c r="I1781" s="147">
        <v>1</v>
      </c>
      <c r="J1781" s="147"/>
      <c r="K1781" s="150" t="s">
        <v>845</v>
      </c>
      <c r="L1781" s="151">
        <v>300</v>
      </c>
      <c r="M1781" s="150" t="s">
        <v>615</v>
      </c>
      <c r="N1781" s="151">
        <f t="shared" si="59"/>
        <v>300</v>
      </c>
      <c r="O1781" s="152"/>
      <c r="P1781" s="143"/>
      <c r="Q1781" s="143"/>
      <c r="R1781" s="143"/>
      <c r="S1781" s="143"/>
      <c r="T1781" s="143"/>
      <c r="U1781" s="143"/>
      <c r="V1781" s="143"/>
      <c r="W1781" s="143"/>
      <c r="X1781" s="150"/>
      <c r="Y1781" s="143"/>
      <c r="Z1781" s="143"/>
    </row>
    <row r="1782" spans="1:26">
      <c r="A1782" s="145" t="s">
        <v>2937</v>
      </c>
      <c r="B1782" s="146" t="s">
        <v>138</v>
      </c>
      <c r="C1782" s="160"/>
      <c r="D1782" s="166" t="s">
        <v>2938</v>
      </c>
      <c r="E1782" s="160" t="s">
        <v>3464</v>
      </c>
      <c r="F1782" s="160">
        <v>1</v>
      </c>
      <c r="G1782" s="160"/>
      <c r="H1782" s="160"/>
      <c r="I1782" s="147">
        <v>1</v>
      </c>
      <c r="J1782" s="147"/>
      <c r="K1782" s="150" t="s">
        <v>845</v>
      </c>
      <c r="L1782" s="151">
        <v>300</v>
      </c>
      <c r="M1782" s="150" t="s">
        <v>615</v>
      </c>
      <c r="N1782" s="151">
        <f t="shared" si="59"/>
        <v>300</v>
      </c>
      <c r="O1782" s="152"/>
      <c r="P1782" s="143"/>
      <c r="Q1782" s="143"/>
      <c r="R1782" s="143"/>
      <c r="S1782" s="143"/>
      <c r="T1782" s="143"/>
      <c r="U1782" s="143"/>
      <c r="V1782" s="143"/>
      <c r="W1782" s="143"/>
      <c r="X1782" s="150"/>
      <c r="Y1782" s="143"/>
      <c r="Z1782" s="143"/>
    </row>
    <row r="1783" spans="1:26">
      <c r="A1783" s="145" t="s">
        <v>2937</v>
      </c>
      <c r="B1783" s="146" t="s">
        <v>138</v>
      </c>
      <c r="C1783" s="160"/>
      <c r="D1783" s="166" t="s">
        <v>2938</v>
      </c>
      <c r="E1783" s="160" t="s">
        <v>3464</v>
      </c>
      <c r="F1783" s="160">
        <v>1</v>
      </c>
      <c r="G1783" s="160"/>
      <c r="H1783" s="160"/>
      <c r="I1783" s="221">
        <v>1</v>
      </c>
      <c r="J1783" s="221"/>
      <c r="K1783" s="150" t="s">
        <v>845</v>
      </c>
      <c r="L1783" s="151">
        <v>300</v>
      </c>
      <c r="M1783" s="150" t="s">
        <v>615</v>
      </c>
      <c r="N1783" s="151">
        <f t="shared" si="59"/>
        <v>300</v>
      </c>
      <c r="O1783" s="152"/>
      <c r="P1783" s="143"/>
      <c r="Q1783" s="143"/>
      <c r="R1783" s="143"/>
      <c r="S1783" s="143"/>
      <c r="T1783" s="143"/>
      <c r="U1783" s="143"/>
      <c r="V1783" s="143"/>
      <c r="W1783" s="143"/>
      <c r="X1783" s="150"/>
      <c r="Y1783" s="143"/>
      <c r="Z1783" s="143"/>
    </row>
    <row r="1784" spans="1:26">
      <c r="A1784" s="145" t="s">
        <v>2937</v>
      </c>
      <c r="B1784" s="146" t="s">
        <v>138</v>
      </c>
      <c r="C1784" s="160"/>
      <c r="D1784" s="166" t="s">
        <v>2938</v>
      </c>
      <c r="E1784" s="160" t="s">
        <v>3464</v>
      </c>
      <c r="F1784" s="160">
        <v>1</v>
      </c>
      <c r="G1784" s="160"/>
      <c r="H1784" s="160"/>
      <c r="I1784" s="221">
        <v>1</v>
      </c>
      <c r="J1784" s="221"/>
      <c r="K1784" s="150" t="s">
        <v>845</v>
      </c>
      <c r="L1784" s="151">
        <v>300</v>
      </c>
      <c r="M1784" s="150" t="s">
        <v>615</v>
      </c>
      <c r="N1784" s="151">
        <f t="shared" si="59"/>
        <v>300</v>
      </c>
      <c r="O1784" s="152"/>
      <c r="P1784" s="143"/>
      <c r="Q1784" s="143"/>
      <c r="R1784" s="143"/>
      <c r="S1784" s="143"/>
      <c r="T1784" s="143"/>
      <c r="U1784" s="143"/>
      <c r="V1784" s="143"/>
      <c r="W1784" s="143"/>
      <c r="X1784" s="150"/>
      <c r="Y1784" s="143"/>
      <c r="Z1784" s="143"/>
    </row>
    <row r="1785" spans="1:26">
      <c r="A1785" s="145" t="s">
        <v>2937</v>
      </c>
      <c r="B1785" s="146" t="s">
        <v>138</v>
      </c>
      <c r="C1785" s="147"/>
      <c r="D1785" s="148" t="s">
        <v>2938</v>
      </c>
      <c r="E1785" s="147" t="s">
        <v>3464</v>
      </c>
      <c r="F1785" s="147">
        <v>1</v>
      </c>
      <c r="G1785" s="147"/>
      <c r="H1785" s="147"/>
      <c r="I1785" s="221">
        <v>1</v>
      </c>
      <c r="J1785" s="221"/>
      <c r="K1785" s="150" t="s">
        <v>845</v>
      </c>
      <c r="L1785" s="151">
        <v>300</v>
      </c>
      <c r="M1785" s="150" t="s">
        <v>615</v>
      </c>
      <c r="N1785" s="151">
        <f t="shared" si="59"/>
        <v>300</v>
      </c>
      <c r="O1785" s="152"/>
      <c r="P1785" s="143"/>
      <c r="Q1785" s="143"/>
      <c r="R1785" s="143"/>
      <c r="S1785" s="143"/>
      <c r="T1785" s="143"/>
      <c r="U1785" s="143"/>
      <c r="V1785" s="143"/>
      <c r="W1785" s="143"/>
      <c r="X1785" s="150"/>
      <c r="Y1785" s="143"/>
      <c r="Z1785" s="143"/>
    </row>
    <row r="1786" spans="1:26">
      <c r="A1786" s="145" t="s">
        <v>2937</v>
      </c>
      <c r="B1786" s="146" t="s">
        <v>138</v>
      </c>
      <c r="C1786" s="147"/>
      <c r="D1786" s="148" t="s">
        <v>2938</v>
      </c>
      <c r="E1786" s="147" t="s">
        <v>3464</v>
      </c>
      <c r="F1786" s="147">
        <v>1</v>
      </c>
      <c r="G1786" s="147"/>
      <c r="H1786" s="147"/>
      <c r="I1786" s="221">
        <v>1</v>
      </c>
      <c r="J1786" s="221"/>
      <c r="K1786" s="150" t="s">
        <v>845</v>
      </c>
      <c r="L1786" s="151">
        <v>300</v>
      </c>
      <c r="M1786" s="150" t="s">
        <v>615</v>
      </c>
      <c r="N1786" s="151">
        <f t="shared" si="59"/>
        <v>300</v>
      </c>
      <c r="O1786" s="152"/>
      <c r="P1786" s="143"/>
      <c r="Q1786" s="143"/>
      <c r="R1786" s="143"/>
      <c r="S1786" s="143"/>
      <c r="T1786" s="143"/>
      <c r="U1786" s="143"/>
      <c r="V1786" s="143"/>
      <c r="W1786" s="143"/>
      <c r="X1786" s="150"/>
      <c r="Y1786" s="143"/>
      <c r="Z1786" s="143"/>
    </row>
    <row r="1787" spans="1:26">
      <c r="A1787" s="145" t="s">
        <v>2937</v>
      </c>
      <c r="B1787" s="146" t="s">
        <v>138</v>
      </c>
      <c r="C1787" s="147"/>
      <c r="D1787" s="148" t="s">
        <v>2938</v>
      </c>
      <c r="E1787" s="147" t="s">
        <v>2939</v>
      </c>
      <c r="F1787" s="147">
        <v>1</v>
      </c>
      <c r="G1787" s="147"/>
      <c r="H1787" s="147"/>
      <c r="I1787" s="221">
        <v>1</v>
      </c>
      <c r="J1787" s="221"/>
      <c r="K1787" s="150" t="s">
        <v>845</v>
      </c>
      <c r="L1787" s="151">
        <v>300</v>
      </c>
      <c r="M1787" s="150" t="s">
        <v>615</v>
      </c>
      <c r="N1787" s="151">
        <f t="shared" si="59"/>
        <v>300</v>
      </c>
      <c r="O1787" s="152"/>
      <c r="P1787" s="143"/>
      <c r="Q1787" s="143"/>
      <c r="R1787" s="143"/>
      <c r="S1787" s="143"/>
      <c r="T1787" s="143"/>
      <c r="U1787" s="143"/>
      <c r="V1787" s="143"/>
      <c r="W1787" s="143"/>
      <c r="X1787" s="150"/>
      <c r="Y1787" s="143"/>
      <c r="Z1787" s="143"/>
    </row>
    <row r="1788" spans="1:26">
      <c r="A1788" s="145" t="s">
        <v>2937</v>
      </c>
      <c r="B1788" s="146" t="s">
        <v>138</v>
      </c>
      <c r="C1788" s="147"/>
      <c r="D1788" s="148" t="s">
        <v>2938</v>
      </c>
      <c r="E1788" s="147" t="s">
        <v>3671</v>
      </c>
      <c r="F1788" s="147">
        <v>1</v>
      </c>
      <c r="G1788" s="147"/>
      <c r="H1788" s="147"/>
      <c r="I1788" s="147">
        <v>1</v>
      </c>
      <c r="J1788" s="147"/>
      <c r="K1788" s="150" t="s">
        <v>845</v>
      </c>
      <c r="L1788" s="151">
        <v>300</v>
      </c>
      <c r="M1788" s="150" t="s">
        <v>615</v>
      </c>
      <c r="N1788" s="151">
        <f t="shared" si="59"/>
        <v>300</v>
      </c>
      <c r="O1788" s="152"/>
      <c r="P1788" s="143"/>
      <c r="Q1788" s="143"/>
      <c r="R1788" s="143"/>
      <c r="S1788" s="143"/>
      <c r="T1788" s="143"/>
      <c r="U1788" s="143"/>
      <c r="V1788" s="143"/>
      <c r="W1788" s="143"/>
      <c r="X1788" s="150"/>
      <c r="Y1788" s="143"/>
      <c r="Z1788" s="143"/>
    </row>
    <row r="1789" spans="1:26">
      <c r="A1789" s="145" t="s">
        <v>2937</v>
      </c>
      <c r="B1789" s="146" t="s">
        <v>138</v>
      </c>
      <c r="C1789" s="147"/>
      <c r="D1789" s="148" t="s">
        <v>3465</v>
      </c>
      <c r="E1789" s="147" t="s">
        <v>3466</v>
      </c>
      <c r="F1789" s="147">
        <v>3</v>
      </c>
      <c r="G1789" s="147"/>
      <c r="H1789" s="147"/>
      <c r="I1789" s="221">
        <v>3</v>
      </c>
      <c r="J1789" s="221"/>
      <c r="K1789" s="150" t="s">
        <v>845</v>
      </c>
      <c r="L1789" s="151">
        <v>100</v>
      </c>
      <c r="M1789" s="150" t="s">
        <v>615</v>
      </c>
      <c r="N1789" s="151">
        <f t="shared" si="59"/>
        <v>300</v>
      </c>
      <c r="O1789" s="152"/>
      <c r="P1789" s="143"/>
      <c r="Q1789" s="143"/>
      <c r="R1789" s="143"/>
      <c r="S1789" s="143"/>
      <c r="T1789" s="143"/>
      <c r="U1789" s="143"/>
      <c r="V1789" s="143"/>
      <c r="W1789" s="143"/>
      <c r="X1789" s="150"/>
      <c r="Y1789" s="143"/>
      <c r="Z1789" s="143"/>
    </row>
    <row r="1790" spans="1:26">
      <c r="A1790" s="145" t="s">
        <v>2937</v>
      </c>
      <c r="B1790" s="146" t="s">
        <v>138</v>
      </c>
      <c r="C1790" s="147"/>
      <c r="D1790" s="148" t="s">
        <v>3512</v>
      </c>
      <c r="E1790" s="147" t="s">
        <v>3513</v>
      </c>
      <c r="F1790" s="147">
        <v>3</v>
      </c>
      <c r="G1790" s="147"/>
      <c r="H1790" s="147"/>
      <c r="I1790" s="221">
        <v>3</v>
      </c>
      <c r="J1790" s="221"/>
      <c r="K1790" s="150" t="s">
        <v>845</v>
      </c>
      <c r="L1790" s="151">
        <v>100</v>
      </c>
      <c r="M1790" s="150" t="s">
        <v>615</v>
      </c>
      <c r="N1790" s="151">
        <f t="shared" si="59"/>
        <v>300</v>
      </c>
      <c r="O1790" s="152"/>
      <c r="P1790" s="143"/>
      <c r="Q1790" s="143"/>
      <c r="R1790" s="143"/>
      <c r="S1790" s="143"/>
      <c r="T1790" s="143"/>
      <c r="U1790" s="143"/>
      <c r="V1790" s="143"/>
      <c r="W1790" s="143"/>
      <c r="X1790" s="150"/>
      <c r="Y1790" s="143"/>
      <c r="Z1790" s="143"/>
    </row>
    <row r="1791" spans="1:26">
      <c r="A1791" s="145" t="s">
        <v>2937</v>
      </c>
      <c r="B1791" s="146" t="s">
        <v>138</v>
      </c>
      <c r="C1791" s="147"/>
      <c r="D1791" s="148" t="s">
        <v>3469</v>
      </c>
      <c r="E1791" s="147" t="s">
        <v>3468</v>
      </c>
      <c r="F1791" s="147">
        <v>3</v>
      </c>
      <c r="G1791" s="147"/>
      <c r="H1791" s="147"/>
      <c r="I1791" s="221">
        <v>3</v>
      </c>
      <c r="J1791" s="221"/>
      <c r="K1791" s="150" t="s">
        <v>845</v>
      </c>
      <c r="L1791" s="151">
        <v>100</v>
      </c>
      <c r="M1791" s="150" t="s">
        <v>615</v>
      </c>
      <c r="N1791" s="151">
        <f t="shared" si="59"/>
        <v>300</v>
      </c>
      <c r="O1791" s="152"/>
      <c r="P1791" s="143"/>
      <c r="Q1791" s="143"/>
      <c r="R1791" s="143"/>
      <c r="S1791" s="143"/>
      <c r="T1791" s="143"/>
      <c r="U1791" s="143"/>
      <c r="V1791" s="143"/>
      <c r="W1791" s="143"/>
      <c r="X1791" s="150"/>
      <c r="Y1791" s="143"/>
      <c r="Z1791" s="143"/>
    </row>
    <row r="1792" spans="1:26">
      <c r="A1792" s="145" t="s">
        <v>2937</v>
      </c>
      <c r="B1792" s="146" t="s">
        <v>138</v>
      </c>
      <c r="C1792" s="147"/>
      <c r="D1792" s="148" t="s">
        <v>3470</v>
      </c>
      <c r="E1792" s="147" t="s">
        <v>3471</v>
      </c>
      <c r="F1792" s="147">
        <v>3</v>
      </c>
      <c r="G1792" s="147"/>
      <c r="H1792" s="147"/>
      <c r="I1792" s="221">
        <v>3</v>
      </c>
      <c r="J1792" s="221"/>
      <c r="K1792" s="150" t="s">
        <v>845</v>
      </c>
      <c r="L1792" s="151">
        <v>100</v>
      </c>
      <c r="M1792" s="150" t="s">
        <v>615</v>
      </c>
      <c r="N1792" s="151">
        <f t="shared" si="59"/>
        <v>300</v>
      </c>
      <c r="O1792" s="152"/>
      <c r="P1792" s="143"/>
      <c r="Q1792" s="143"/>
      <c r="R1792" s="143"/>
      <c r="S1792" s="143"/>
      <c r="T1792" s="143"/>
      <c r="U1792" s="143"/>
      <c r="V1792" s="143"/>
      <c r="W1792" s="143"/>
      <c r="X1792" s="150"/>
      <c r="Y1792" s="143"/>
      <c r="Z1792" s="143"/>
    </row>
    <row r="1793" spans="1:26">
      <c r="A1793" s="145" t="s">
        <v>2937</v>
      </c>
      <c r="B1793" s="146" t="s">
        <v>138</v>
      </c>
      <c r="C1793" s="162"/>
      <c r="D1793" s="192" t="s">
        <v>3672</v>
      </c>
      <c r="E1793" s="162" t="s">
        <v>3478</v>
      </c>
      <c r="F1793" s="162">
        <v>3</v>
      </c>
      <c r="G1793" s="162"/>
      <c r="H1793" s="162"/>
      <c r="I1793" s="230">
        <v>3</v>
      </c>
      <c r="J1793" s="230"/>
      <c r="K1793" s="150" t="s">
        <v>845</v>
      </c>
      <c r="L1793" s="151">
        <v>100</v>
      </c>
      <c r="M1793" s="150" t="s">
        <v>615</v>
      </c>
      <c r="N1793" s="151">
        <f t="shared" si="59"/>
        <v>300</v>
      </c>
      <c r="O1793" s="152"/>
      <c r="P1793" s="143"/>
      <c r="Q1793" s="143"/>
      <c r="R1793" s="143"/>
      <c r="S1793" s="143"/>
      <c r="T1793" s="143"/>
      <c r="U1793" s="143"/>
      <c r="V1793" s="143"/>
      <c r="W1793" s="143"/>
      <c r="X1793" s="150"/>
      <c r="Y1793" s="143"/>
      <c r="Z1793" s="143"/>
    </row>
    <row r="1794" spans="1:26">
      <c r="A1794" s="145" t="s">
        <v>2937</v>
      </c>
      <c r="B1794" s="146" t="s">
        <v>138</v>
      </c>
      <c r="C1794" s="162"/>
      <c r="D1794" s="192" t="s">
        <v>3673</v>
      </c>
      <c r="E1794" s="162" t="s">
        <v>3674</v>
      </c>
      <c r="F1794" s="162">
        <v>3</v>
      </c>
      <c r="G1794" s="162"/>
      <c r="H1794" s="162"/>
      <c r="I1794" s="230">
        <v>3</v>
      </c>
      <c r="J1794" s="230"/>
      <c r="K1794" s="150" t="s">
        <v>845</v>
      </c>
      <c r="L1794" s="151">
        <v>100</v>
      </c>
      <c r="M1794" s="150" t="s">
        <v>615</v>
      </c>
      <c r="N1794" s="151">
        <f t="shared" si="59"/>
        <v>300</v>
      </c>
      <c r="O1794" s="152"/>
      <c r="P1794" s="143"/>
      <c r="Q1794" s="143"/>
      <c r="R1794" s="143"/>
      <c r="S1794" s="143"/>
      <c r="T1794" s="143"/>
      <c r="U1794" s="143"/>
      <c r="V1794" s="143"/>
      <c r="W1794" s="143"/>
      <c r="X1794" s="150"/>
      <c r="Y1794" s="143"/>
      <c r="Z1794" s="143"/>
    </row>
    <row r="1795" spans="1:26">
      <c r="A1795" s="145" t="s">
        <v>2937</v>
      </c>
      <c r="B1795" s="146" t="s">
        <v>138</v>
      </c>
      <c r="C1795" s="162"/>
      <c r="D1795" s="192" t="s">
        <v>3675</v>
      </c>
      <c r="E1795" s="162" t="s">
        <v>3676</v>
      </c>
      <c r="F1795" s="162">
        <v>3</v>
      </c>
      <c r="G1795" s="162"/>
      <c r="H1795" s="162"/>
      <c r="I1795" s="230">
        <v>3</v>
      </c>
      <c r="J1795" s="230"/>
      <c r="K1795" s="150" t="s">
        <v>845</v>
      </c>
      <c r="L1795" s="151">
        <v>100</v>
      </c>
      <c r="M1795" s="150" t="s">
        <v>615</v>
      </c>
      <c r="N1795" s="151">
        <f t="shared" si="59"/>
        <v>300</v>
      </c>
      <c r="O1795" s="152"/>
      <c r="P1795" s="143"/>
      <c r="Q1795" s="143"/>
      <c r="R1795" s="143"/>
      <c r="S1795" s="143"/>
      <c r="T1795" s="143"/>
      <c r="U1795" s="143"/>
      <c r="V1795" s="143"/>
      <c r="W1795" s="143"/>
      <c r="X1795" s="150"/>
      <c r="Y1795" s="143"/>
      <c r="Z1795" s="143"/>
    </row>
    <row r="1796" spans="1:26">
      <c r="A1796" s="145" t="s">
        <v>2937</v>
      </c>
      <c r="B1796" s="146" t="s">
        <v>138</v>
      </c>
      <c r="C1796" s="162"/>
      <c r="D1796" s="192" t="s">
        <v>3677</v>
      </c>
      <c r="E1796" s="150" t="s">
        <v>3476</v>
      </c>
      <c r="F1796" s="150">
        <v>3</v>
      </c>
      <c r="G1796" s="150"/>
      <c r="H1796" s="150"/>
      <c r="I1796" s="150">
        <v>3</v>
      </c>
      <c r="J1796" s="150"/>
      <c r="K1796" s="150" t="s">
        <v>845</v>
      </c>
      <c r="L1796" s="151">
        <v>100</v>
      </c>
      <c r="M1796" s="150" t="s">
        <v>615</v>
      </c>
      <c r="N1796" s="151">
        <f t="shared" ref="N1796:N1807" si="60">I1796*L1796</f>
        <v>300</v>
      </c>
      <c r="O1796" s="152"/>
      <c r="P1796" s="143"/>
      <c r="Q1796" s="143"/>
      <c r="R1796" s="143"/>
      <c r="S1796" s="143"/>
      <c r="T1796" s="143"/>
      <c r="U1796" s="143"/>
      <c r="V1796" s="143"/>
      <c r="W1796" s="143"/>
      <c r="X1796" s="150"/>
      <c r="Y1796" s="143"/>
      <c r="Z1796" s="143"/>
    </row>
    <row r="1797" spans="1:26">
      <c r="A1797" s="145" t="s">
        <v>2937</v>
      </c>
      <c r="B1797" s="146" t="s">
        <v>138</v>
      </c>
      <c r="C1797" s="162"/>
      <c r="D1797" s="192" t="s">
        <v>3678</v>
      </c>
      <c r="E1797" s="150" t="s">
        <v>3476</v>
      </c>
      <c r="F1797" s="150">
        <v>3</v>
      </c>
      <c r="G1797" s="150"/>
      <c r="H1797" s="150"/>
      <c r="I1797" s="150">
        <v>3</v>
      </c>
      <c r="J1797" s="150"/>
      <c r="K1797" s="150" t="s">
        <v>845</v>
      </c>
      <c r="L1797" s="151">
        <v>100</v>
      </c>
      <c r="M1797" s="150" t="s">
        <v>615</v>
      </c>
      <c r="N1797" s="151">
        <f t="shared" si="60"/>
        <v>300</v>
      </c>
      <c r="O1797" s="152"/>
      <c r="P1797" s="143"/>
      <c r="Q1797" s="143"/>
      <c r="R1797" s="143"/>
      <c r="S1797" s="143"/>
      <c r="T1797" s="143"/>
      <c r="U1797" s="143"/>
      <c r="V1797" s="143"/>
      <c r="W1797" s="143"/>
      <c r="X1797" s="150"/>
      <c r="Y1797" s="143"/>
      <c r="Z1797" s="143"/>
    </row>
    <row r="1798" spans="1:26">
      <c r="A1798" s="145" t="s">
        <v>2937</v>
      </c>
      <c r="B1798" s="146" t="s">
        <v>138</v>
      </c>
      <c r="C1798" s="162"/>
      <c r="D1798" s="192" t="s">
        <v>3679</v>
      </c>
      <c r="E1798" s="150" t="s">
        <v>3680</v>
      </c>
      <c r="F1798" s="150">
        <v>3</v>
      </c>
      <c r="G1798" s="150"/>
      <c r="H1798" s="150"/>
      <c r="I1798" s="150">
        <v>3</v>
      </c>
      <c r="J1798" s="150"/>
      <c r="K1798" s="150" t="s">
        <v>845</v>
      </c>
      <c r="L1798" s="151">
        <v>100</v>
      </c>
      <c r="M1798" s="150" t="s">
        <v>615</v>
      </c>
      <c r="N1798" s="151">
        <f t="shared" si="60"/>
        <v>300</v>
      </c>
      <c r="O1798" s="152"/>
      <c r="P1798" s="143"/>
      <c r="Q1798" s="143"/>
      <c r="R1798" s="143"/>
      <c r="S1798" s="143"/>
      <c r="T1798" s="143"/>
      <c r="U1798" s="143"/>
      <c r="V1798" s="143"/>
      <c r="W1798" s="143"/>
      <c r="X1798" s="150"/>
      <c r="Y1798" s="143"/>
      <c r="Z1798" s="143"/>
    </row>
    <row r="1799" spans="1:26">
      <c r="A1799" s="145" t="s">
        <v>2937</v>
      </c>
      <c r="B1799" s="146" t="s">
        <v>138</v>
      </c>
      <c r="C1799" s="162"/>
      <c r="D1799" s="192" t="s">
        <v>3681</v>
      </c>
      <c r="E1799" s="150" t="s">
        <v>3682</v>
      </c>
      <c r="F1799" s="150">
        <v>3</v>
      </c>
      <c r="G1799" s="150"/>
      <c r="H1799" s="150"/>
      <c r="I1799" s="150">
        <v>3</v>
      </c>
      <c r="J1799" s="150"/>
      <c r="K1799" s="150" t="s">
        <v>845</v>
      </c>
      <c r="L1799" s="151">
        <v>100</v>
      </c>
      <c r="M1799" s="150" t="s">
        <v>615</v>
      </c>
      <c r="N1799" s="151">
        <f t="shared" si="60"/>
        <v>300</v>
      </c>
      <c r="O1799" s="152"/>
      <c r="P1799" s="143"/>
      <c r="Q1799" s="143"/>
      <c r="R1799" s="143"/>
      <c r="S1799" s="143"/>
      <c r="T1799" s="143"/>
      <c r="U1799" s="143"/>
      <c r="V1799" s="143"/>
      <c r="W1799" s="143"/>
      <c r="X1799" s="150"/>
      <c r="Y1799" s="143"/>
      <c r="Z1799" s="143"/>
    </row>
    <row r="1800" spans="1:26" ht="28.8">
      <c r="A1800" s="145" t="s">
        <v>2937</v>
      </c>
      <c r="B1800" s="146" t="s">
        <v>138</v>
      </c>
      <c r="C1800" s="162"/>
      <c r="D1800" s="143" t="s">
        <v>3683</v>
      </c>
      <c r="E1800" s="150" t="s">
        <v>3684</v>
      </c>
      <c r="F1800" s="150">
        <v>3</v>
      </c>
      <c r="G1800" s="150"/>
      <c r="H1800" s="150"/>
      <c r="I1800" s="150">
        <v>3</v>
      </c>
      <c r="J1800" s="150"/>
      <c r="K1800" s="150" t="s">
        <v>845</v>
      </c>
      <c r="L1800" s="151">
        <v>100</v>
      </c>
      <c r="M1800" s="150" t="s">
        <v>615</v>
      </c>
      <c r="N1800" s="151">
        <f t="shared" si="60"/>
        <v>300</v>
      </c>
      <c r="O1800" s="152"/>
      <c r="P1800" s="143"/>
      <c r="Q1800" s="143"/>
      <c r="R1800" s="143"/>
      <c r="S1800" s="143"/>
      <c r="T1800" s="143"/>
      <c r="U1800" s="143"/>
      <c r="V1800" s="143"/>
      <c r="W1800" s="143"/>
      <c r="X1800" s="150"/>
      <c r="Y1800" s="143"/>
      <c r="Z1800" s="143"/>
    </row>
    <row r="1801" spans="1:26">
      <c r="A1801" s="145" t="s">
        <v>2937</v>
      </c>
      <c r="B1801" s="146" t="s">
        <v>138</v>
      </c>
      <c r="C1801" s="162"/>
      <c r="D1801" s="192" t="s">
        <v>3685</v>
      </c>
      <c r="E1801" s="150" t="s">
        <v>3686</v>
      </c>
      <c r="F1801" s="150">
        <v>3</v>
      </c>
      <c r="G1801" s="150"/>
      <c r="H1801" s="150"/>
      <c r="I1801" s="150">
        <v>3</v>
      </c>
      <c r="J1801" s="150"/>
      <c r="K1801" s="150" t="s">
        <v>845</v>
      </c>
      <c r="L1801" s="151">
        <v>100</v>
      </c>
      <c r="M1801" s="150" t="s">
        <v>615</v>
      </c>
      <c r="N1801" s="151">
        <f t="shared" si="60"/>
        <v>300</v>
      </c>
      <c r="O1801" s="152"/>
      <c r="P1801" s="143"/>
      <c r="Q1801" s="143"/>
      <c r="R1801" s="143"/>
      <c r="S1801" s="143"/>
      <c r="T1801" s="143"/>
      <c r="U1801" s="143"/>
      <c r="V1801" s="143"/>
      <c r="W1801" s="143"/>
      <c r="X1801" s="150"/>
      <c r="Y1801" s="143"/>
      <c r="Z1801" s="143"/>
    </row>
    <row r="1802" spans="1:26">
      <c r="A1802" s="145" t="s">
        <v>2937</v>
      </c>
      <c r="B1802" s="146" t="s">
        <v>138</v>
      </c>
      <c r="C1802" s="162"/>
      <c r="D1802" s="192" t="s">
        <v>3687</v>
      </c>
      <c r="E1802" s="150" t="s">
        <v>3688</v>
      </c>
      <c r="F1802" s="150">
        <v>3</v>
      </c>
      <c r="G1802" s="150"/>
      <c r="H1802" s="150"/>
      <c r="I1802" s="150">
        <v>3</v>
      </c>
      <c r="J1802" s="150"/>
      <c r="K1802" s="150" t="s">
        <v>845</v>
      </c>
      <c r="L1802" s="151">
        <v>100</v>
      </c>
      <c r="M1802" s="150" t="s">
        <v>615</v>
      </c>
      <c r="N1802" s="151">
        <f t="shared" si="60"/>
        <v>300</v>
      </c>
      <c r="O1802" s="152"/>
      <c r="P1802" s="143"/>
      <c r="Q1802" s="143"/>
      <c r="R1802" s="143"/>
      <c r="S1802" s="143"/>
      <c r="T1802" s="143"/>
      <c r="U1802" s="143"/>
      <c r="V1802" s="143"/>
      <c r="W1802" s="143"/>
      <c r="X1802" s="150"/>
      <c r="Y1802" s="143"/>
      <c r="Z1802" s="143"/>
    </row>
    <row r="1803" spans="1:26">
      <c r="A1803" s="145" t="s">
        <v>2937</v>
      </c>
      <c r="B1803" s="146" t="s">
        <v>138</v>
      </c>
      <c r="C1803" s="162"/>
      <c r="D1803" s="192" t="s">
        <v>3689</v>
      </c>
      <c r="E1803" s="150" t="s">
        <v>3690</v>
      </c>
      <c r="F1803" s="150">
        <v>3</v>
      </c>
      <c r="G1803" s="150"/>
      <c r="H1803" s="150"/>
      <c r="I1803" s="150">
        <v>3</v>
      </c>
      <c r="J1803" s="150"/>
      <c r="K1803" s="150" t="s">
        <v>845</v>
      </c>
      <c r="L1803" s="151">
        <v>100</v>
      </c>
      <c r="M1803" s="150" t="s">
        <v>615</v>
      </c>
      <c r="N1803" s="151">
        <f t="shared" si="60"/>
        <v>300</v>
      </c>
      <c r="O1803" s="152"/>
      <c r="P1803" s="143"/>
      <c r="Q1803" s="143"/>
      <c r="R1803" s="143"/>
      <c r="S1803" s="143"/>
      <c r="T1803" s="143"/>
      <c r="U1803" s="143"/>
      <c r="V1803" s="143"/>
      <c r="W1803" s="143"/>
      <c r="X1803" s="150"/>
      <c r="Y1803" s="143"/>
      <c r="Z1803" s="143"/>
    </row>
    <row r="1804" spans="1:26">
      <c r="A1804" s="145" t="s">
        <v>2937</v>
      </c>
      <c r="B1804" s="146" t="s">
        <v>138</v>
      </c>
      <c r="C1804" s="162"/>
      <c r="D1804" s="192" t="s">
        <v>3691</v>
      </c>
      <c r="E1804" s="150" t="s">
        <v>3688</v>
      </c>
      <c r="F1804" s="150">
        <v>3</v>
      </c>
      <c r="G1804" s="150"/>
      <c r="H1804" s="150"/>
      <c r="I1804" s="150">
        <v>3</v>
      </c>
      <c r="J1804" s="150"/>
      <c r="K1804" s="150" t="s">
        <v>845</v>
      </c>
      <c r="L1804" s="151">
        <v>100</v>
      </c>
      <c r="M1804" s="150" t="s">
        <v>615</v>
      </c>
      <c r="N1804" s="151">
        <f t="shared" si="60"/>
        <v>300</v>
      </c>
      <c r="O1804" s="152"/>
      <c r="P1804" s="143"/>
      <c r="Q1804" s="143"/>
      <c r="R1804" s="143"/>
      <c r="S1804" s="143"/>
      <c r="T1804" s="143"/>
      <c r="U1804" s="143"/>
      <c r="V1804" s="143"/>
      <c r="W1804" s="143"/>
      <c r="X1804" s="150"/>
      <c r="Y1804" s="143"/>
      <c r="Z1804" s="143"/>
    </row>
    <row r="1805" spans="1:26">
      <c r="A1805" s="145" t="s">
        <v>2937</v>
      </c>
      <c r="B1805" s="146" t="s">
        <v>138</v>
      </c>
      <c r="C1805" s="147"/>
      <c r="D1805" s="148" t="s">
        <v>3678</v>
      </c>
      <c r="E1805" s="147" t="s">
        <v>3692</v>
      </c>
      <c r="F1805" s="147">
        <v>3</v>
      </c>
      <c r="G1805" s="147"/>
      <c r="H1805" s="147"/>
      <c r="I1805" s="147">
        <v>3</v>
      </c>
      <c r="J1805" s="147"/>
      <c r="K1805" s="150" t="s">
        <v>845</v>
      </c>
      <c r="L1805" s="151">
        <v>100</v>
      </c>
      <c r="M1805" s="150" t="s">
        <v>615</v>
      </c>
      <c r="N1805" s="151">
        <f t="shared" si="60"/>
        <v>300</v>
      </c>
      <c r="O1805" s="152"/>
      <c r="P1805" s="143"/>
      <c r="Q1805" s="143"/>
      <c r="R1805" s="143"/>
      <c r="S1805" s="143"/>
      <c r="T1805" s="143"/>
      <c r="U1805" s="143"/>
      <c r="V1805" s="143"/>
      <c r="W1805" s="143"/>
      <c r="X1805" s="150"/>
      <c r="Y1805" s="143"/>
      <c r="Z1805" s="143"/>
    </row>
    <row r="1806" spans="1:26">
      <c r="A1806" s="145" t="s">
        <v>2937</v>
      </c>
      <c r="B1806" s="146" t="s">
        <v>138</v>
      </c>
      <c r="C1806" s="147"/>
      <c r="D1806" s="148" t="s">
        <v>3469</v>
      </c>
      <c r="E1806" s="147" t="s">
        <v>3693</v>
      </c>
      <c r="F1806" s="147">
        <v>3</v>
      </c>
      <c r="G1806" s="147"/>
      <c r="H1806" s="147"/>
      <c r="I1806" s="147">
        <v>3</v>
      </c>
      <c r="J1806" s="147"/>
      <c r="K1806" s="150" t="s">
        <v>845</v>
      </c>
      <c r="L1806" s="151">
        <v>100</v>
      </c>
      <c r="M1806" s="150" t="s">
        <v>615</v>
      </c>
      <c r="N1806" s="151">
        <f t="shared" si="60"/>
        <v>300</v>
      </c>
      <c r="O1806" s="152"/>
      <c r="P1806" s="143"/>
      <c r="Q1806" s="143"/>
      <c r="R1806" s="143"/>
      <c r="S1806" s="143"/>
      <c r="T1806" s="143"/>
      <c r="U1806" s="143"/>
      <c r="V1806" s="143"/>
      <c r="W1806" s="143"/>
      <c r="X1806" s="150"/>
      <c r="Y1806" s="143"/>
      <c r="Z1806" s="143"/>
    </row>
    <row r="1807" spans="1:26">
      <c r="A1807" s="145" t="s">
        <v>2937</v>
      </c>
      <c r="B1807" s="146" t="s">
        <v>138</v>
      </c>
      <c r="C1807" s="147"/>
      <c r="D1807" s="148" t="s">
        <v>3675</v>
      </c>
      <c r="E1807" s="147" t="s">
        <v>3694</v>
      </c>
      <c r="F1807" s="147">
        <v>3</v>
      </c>
      <c r="G1807" s="147"/>
      <c r="H1807" s="147"/>
      <c r="I1807" s="147">
        <v>3</v>
      </c>
      <c r="J1807" s="147"/>
      <c r="K1807" s="150" t="s">
        <v>845</v>
      </c>
      <c r="L1807" s="151">
        <v>100</v>
      </c>
      <c r="M1807" s="150" t="s">
        <v>615</v>
      </c>
      <c r="N1807" s="151">
        <f t="shared" si="60"/>
        <v>300</v>
      </c>
      <c r="O1807" s="152"/>
      <c r="P1807" s="143"/>
      <c r="Q1807" s="143"/>
      <c r="R1807" s="143"/>
      <c r="S1807" s="143"/>
      <c r="T1807" s="143"/>
      <c r="U1807" s="143"/>
      <c r="V1807" s="143"/>
      <c r="W1807" s="143"/>
      <c r="X1807" s="150"/>
      <c r="Y1807" s="143"/>
      <c r="Z1807" s="143"/>
    </row>
    <row r="1808" spans="1:26" ht="28.8">
      <c r="A1808" s="145" t="s">
        <v>781</v>
      </c>
      <c r="B1808" s="146" t="s">
        <v>118</v>
      </c>
      <c r="C1808" s="150" t="s">
        <v>707</v>
      </c>
      <c r="D1808" s="143" t="s">
        <v>3695</v>
      </c>
      <c r="E1808" s="150" t="s">
        <v>3696</v>
      </c>
      <c r="F1808" s="150"/>
      <c r="G1808" s="150">
        <v>10</v>
      </c>
      <c r="H1808" s="150"/>
      <c r="I1808" s="150">
        <v>10</v>
      </c>
      <c r="J1808" s="150">
        <v>0</v>
      </c>
      <c r="K1808" s="162" t="s">
        <v>684</v>
      </c>
      <c r="L1808" s="199">
        <v>360000</v>
      </c>
      <c r="M1808" s="150" t="s">
        <v>785</v>
      </c>
      <c r="N1808" s="151">
        <f>I1808*L1808/(12240)</f>
        <v>294.11764705882354</v>
      </c>
      <c r="O1808" s="152"/>
      <c r="P1808" s="143"/>
      <c r="Q1808" s="143"/>
      <c r="R1808" s="143"/>
      <c r="S1808" s="143"/>
      <c r="T1808" s="143"/>
      <c r="U1808" s="143"/>
      <c r="V1808" s="143"/>
      <c r="W1808" s="143"/>
      <c r="X1808" s="143"/>
      <c r="Y1808" s="143"/>
      <c r="Z1808" s="143"/>
    </row>
    <row r="1809" spans="1:26" ht="57.6">
      <c r="A1809" s="145" t="s">
        <v>781</v>
      </c>
      <c r="B1809" s="146" t="s">
        <v>118</v>
      </c>
      <c r="C1809" s="150" t="s">
        <v>2156</v>
      </c>
      <c r="D1809" s="143" t="s">
        <v>3697</v>
      </c>
      <c r="E1809" s="150" t="s">
        <v>3698</v>
      </c>
      <c r="F1809" s="150"/>
      <c r="G1809" s="150"/>
      <c r="H1809" s="150"/>
      <c r="I1809" s="146">
        <v>0</v>
      </c>
      <c r="J1809" s="150">
        <v>0</v>
      </c>
      <c r="K1809" s="162" t="s">
        <v>684</v>
      </c>
      <c r="L1809" s="199">
        <v>3500000</v>
      </c>
      <c r="M1809" s="150" t="s">
        <v>785</v>
      </c>
      <c r="N1809" s="151">
        <f>I1809*L1809/(12240)</f>
        <v>0</v>
      </c>
      <c r="O1809" s="152"/>
      <c r="P1809" s="143"/>
      <c r="Q1809" s="143"/>
      <c r="R1809" s="143"/>
      <c r="S1809" s="143"/>
      <c r="T1809" s="143"/>
      <c r="U1809" s="143"/>
      <c r="V1809" s="143"/>
      <c r="W1809" s="143"/>
      <c r="X1809" s="143"/>
      <c r="Y1809" s="143"/>
      <c r="Z1809" s="143"/>
    </row>
    <row r="1810" spans="1:26" ht="28.8">
      <c r="A1810" s="145" t="s">
        <v>781</v>
      </c>
      <c r="B1810" s="146" t="s">
        <v>118</v>
      </c>
      <c r="C1810" s="150" t="s">
        <v>782</v>
      </c>
      <c r="D1810" s="143" t="s">
        <v>3699</v>
      </c>
      <c r="E1810" s="150" t="s">
        <v>3700</v>
      </c>
      <c r="F1810" s="150"/>
      <c r="G1810" s="150">
        <v>10</v>
      </c>
      <c r="H1810" s="150"/>
      <c r="I1810" s="150">
        <v>10</v>
      </c>
      <c r="J1810" s="150">
        <v>0</v>
      </c>
      <c r="K1810" s="162" t="s">
        <v>684</v>
      </c>
      <c r="L1810" s="199">
        <v>350000</v>
      </c>
      <c r="M1810" s="150" t="s">
        <v>785</v>
      </c>
      <c r="N1810" s="151">
        <f>I1810*L1810/(12240)</f>
        <v>285.94771241830063</v>
      </c>
      <c r="O1810" s="152"/>
      <c r="P1810" s="143"/>
      <c r="Q1810" s="143"/>
      <c r="R1810" s="143"/>
      <c r="S1810" s="143"/>
      <c r="T1810" s="143"/>
      <c r="U1810" s="143"/>
      <c r="V1810" s="143"/>
      <c r="W1810" s="143"/>
      <c r="X1810" s="143"/>
      <c r="Y1810" s="143"/>
      <c r="Z1810" s="143"/>
    </row>
    <row r="1811" spans="1:26" ht="28.8">
      <c r="A1811" s="145" t="s">
        <v>744</v>
      </c>
      <c r="B1811" s="146" t="s">
        <v>138</v>
      </c>
      <c r="C1811" s="150" t="s">
        <v>795</v>
      </c>
      <c r="D1811" s="192" t="s">
        <v>3633</v>
      </c>
      <c r="E1811" s="150" t="s">
        <v>3180</v>
      </c>
      <c r="F1811" s="150">
        <v>1</v>
      </c>
      <c r="G1811" s="150"/>
      <c r="H1811" s="150"/>
      <c r="I1811" s="150">
        <v>1</v>
      </c>
      <c r="J1811" s="150"/>
      <c r="K1811" s="162" t="s">
        <v>690</v>
      </c>
      <c r="L1811" s="151">
        <v>280</v>
      </c>
      <c r="M1811" s="150" t="s">
        <v>615</v>
      </c>
      <c r="N1811" s="151">
        <f t="shared" ref="N1811:N1823" si="61">I1811*L1811</f>
        <v>280</v>
      </c>
      <c r="O1811" s="152"/>
      <c r="P1811" s="143"/>
      <c r="Q1811" s="143"/>
      <c r="R1811" s="143"/>
      <c r="S1811" s="143"/>
      <c r="T1811" s="143"/>
      <c r="U1811" s="143"/>
      <c r="V1811" s="143"/>
      <c r="W1811" s="143"/>
      <c r="X1811" s="143" t="s">
        <v>798</v>
      </c>
      <c r="Y1811" s="143"/>
      <c r="Z1811" s="143"/>
    </row>
    <row r="1812" spans="1:26">
      <c r="A1812" s="145" t="s">
        <v>981</v>
      </c>
      <c r="B1812" s="146" t="s">
        <v>158</v>
      </c>
      <c r="C1812" s="150" t="s">
        <v>982</v>
      </c>
      <c r="D1812" s="165" t="s">
        <v>3621</v>
      </c>
      <c r="E1812" s="150" t="s">
        <v>3701</v>
      </c>
      <c r="F1812" s="150"/>
      <c r="G1812" s="150"/>
      <c r="H1812" s="150">
        <v>20</v>
      </c>
      <c r="I1812" s="150">
        <v>20</v>
      </c>
      <c r="J1812" s="150">
        <v>0</v>
      </c>
      <c r="K1812" s="158" t="s">
        <v>684</v>
      </c>
      <c r="L1812" s="151">
        <v>14</v>
      </c>
      <c r="M1812" s="150" t="s">
        <v>615</v>
      </c>
      <c r="N1812" s="151">
        <f t="shared" si="61"/>
        <v>280</v>
      </c>
      <c r="O1812" s="152"/>
      <c r="P1812" s="143"/>
      <c r="Q1812" s="143"/>
      <c r="R1812" s="143"/>
      <c r="S1812" s="143"/>
      <c r="T1812" s="143"/>
      <c r="U1812" s="143"/>
      <c r="V1812" s="143"/>
      <c r="W1812" s="143"/>
      <c r="X1812" s="143"/>
      <c r="Y1812" s="143"/>
      <c r="Z1812" s="143"/>
    </row>
    <row r="1813" spans="1:26">
      <c r="A1813" s="145" t="s">
        <v>700</v>
      </c>
      <c r="B1813" s="146" t="s">
        <v>124</v>
      </c>
      <c r="C1813" s="150" t="s">
        <v>715</v>
      </c>
      <c r="D1813" s="163" t="s">
        <v>3702</v>
      </c>
      <c r="E1813" s="150"/>
      <c r="F1813" s="150">
        <v>2</v>
      </c>
      <c r="G1813" s="150"/>
      <c r="H1813" s="150"/>
      <c r="I1813" s="164">
        <v>2</v>
      </c>
      <c r="J1813" s="164"/>
      <c r="K1813" s="165" t="s">
        <v>690</v>
      </c>
      <c r="L1813" s="151">
        <v>132</v>
      </c>
      <c r="M1813" s="150" t="s">
        <v>615</v>
      </c>
      <c r="N1813" s="151">
        <f t="shared" si="61"/>
        <v>264</v>
      </c>
      <c r="O1813" s="152"/>
      <c r="P1813" s="143"/>
      <c r="Q1813" s="143"/>
      <c r="R1813" s="143"/>
      <c r="S1813" s="143"/>
      <c r="T1813" s="143"/>
      <c r="U1813" s="143"/>
      <c r="V1813" s="143"/>
      <c r="W1813" s="143"/>
      <c r="X1813" s="143" t="s">
        <v>717</v>
      </c>
      <c r="Y1813" s="143"/>
      <c r="Z1813" s="143"/>
    </row>
    <row r="1814" spans="1:26">
      <c r="A1814" s="145" t="s">
        <v>710</v>
      </c>
      <c r="B1814" s="146" t="s">
        <v>126</v>
      </c>
      <c r="C1814" s="145" t="s">
        <v>2965</v>
      </c>
      <c r="D1814" s="157" t="s">
        <v>3703</v>
      </c>
      <c r="E1814" s="145" t="s">
        <v>3704</v>
      </c>
      <c r="F1814" s="145">
        <v>1</v>
      </c>
      <c r="G1814" s="145"/>
      <c r="H1814" s="145"/>
      <c r="I1814" s="225">
        <v>1</v>
      </c>
      <c r="J1814" s="225">
        <v>0</v>
      </c>
      <c r="K1814" s="150" t="s">
        <v>845</v>
      </c>
      <c r="L1814" s="183">
        <v>250</v>
      </c>
      <c r="M1814" s="150" t="s">
        <v>615</v>
      </c>
      <c r="N1814" s="151">
        <f t="shared" si="61"/>
        <v>250</v>
      </c>
      <c r="O1814" s="152"/>
      <c r="P1814" s="143"/>
      <c r="Q1814" s="143"/>
      <c r="R1814" s="143"/>
      <c r="S1814" s="143"/>
      <c r="T1814" s="143"/>
      <c r="U1814" s="143"/>
      <c r="V1814" s="143"/>
      <c r="W1814" s="143"/>
      <c r="X1814" s="143"/>
      <c r="Y1814" s="143"/>
      <c r="Z1814" s="143"/>
    </row>
    <row r="1815" spans="1:26" ht="28.8">
      <c r="A1815" s="145" t="s">
        <v>744</v>
      </c>
      <c r="B1815" s="146" t="s">
        <v>138</v>
      </c>
      <c r="C1815" s="150" t="s">
        <v>795</v>
      </c>
      <c r="D1815" s="192" t="s">
        <v>3705</v>
      </c>
      <c r="E1815" s="150" t="s">
        <v>3180</v>
      </c>
      <c r="F1815" s="150">
        <v>1</v>
      </c>
      <c r="G1815" s="150"/>
      <c r="H1815" s="150"/>
      <c r="I1815" s="150">
        <v>1</v>
      </c>
      <c r="J1815" s="150"/>
      <c r="K1815" s="162" t="s">
        <v>690</v>
      </c>
      <c r="L1815" s="151">
        <v>250</v>
      </c>
      <c r="M1815" s="150" t="s">
        <v>615</v>
      </c>
      <c r="N1815" s="151">
        <f t="shared" si="61"/>
        <v>250</v>
      </c>
      <c r="O1815" s="152"/>
      <c r="P1815" s="143"/>
      <c r="Q1815" s="143"/>
      <c r="R1815" s="143"/>
      <c r="S1815" s="143"/>
      <c r="T1815" s="143"/>
      <c r="U1815" s="143"/>
      <c r="V1815" s="143"/>
      <c r="W1815" s="143"/>
      <c r="X1815" s="143" t="s">
        <v>798</v>
      </c>
      <c r="Y1815" s="143"/>
      <c r="Z1815" s="143"/>
    </row>
    <row r="1816" spans="1:26" ht="28.8">
      <c r="A1816" s="145" t="s">
        <v>744</v>
      </c>
      <c r="B1816" s="146" t="s">
        <v>138</v>
      </c>
      <c r="C1816" s="150" t="s">
        <v>795</v>
      </c>
      <c r="D1816" s="192" t="s">
        <v>3705</v>
      </c>
      <c r="E1816" s="150" t="s">
        <v>3180</v>
      </c>
      <c r="F1816" s="150">
        <v>1</v>
      </c>
      <c r="G1816" s="150"/>
      <c r="H1816" s="150"/>
      <c r="I1816" s="150">
        <v>1</v>
      </c>
      <c r="J1816" s="150"/>
      <c r="K1816" s="162" t="s">
        <v>690</v>
      </c>
      <c r="L1816" s="151">
        <v>250</v>
      </c>
      <c r="M1816" s="150" t="s">
        <v>615</v>
      </c>
      <c r="N1816" s="151">
        <f t="shared" si="61"/>
        <v>250</v>
      </c>
      <c r="O1816" s="152"/>
      <c r="P1816" s="143"/>
      <c r="Q1816" s="143"/>
      <c r="R1816" s="143"/>
      <c r="S1816" s="143"/>
      <c r="T1816" s="143"/>
      <c r="U1816" s="143"/>
      <c r="V1816" s="143"/>
      <c r="W1816" s="143"/>
      <c r="X1816" s="143" t="s">
        <v>798</v>
      </c>
      <c r="Y1816" s="143"/>
      <c r="Z1816" s="143"/>
    </row>
    <row r="1817" spans="1:26">
      <c r="A1817" s="145" t="s">
        <v>2236</v>
      </c>
      <c r="B1817" s="146" t="s">
        <v>138</v>
      </c>
      <c r="C1817" s="147" t="s">
        <v>3706</v>
      </c>
      <c r="D1817" s="148" t="s">
        <v>3379</v>
      </c>
      <c r="E1817" s="235" t="s">
        <v>3707</v>
      </c>
      <c r="F1817" s="235">
        <v>1</v>
      </c>
      <c r="G1817" s="235"/>
      <c r="H1817" s="235"/>
      <c r="I1817" s="147">
        <v>1</v>
      </c>
      <c r="J1817" s="147"/>
      <c r="K1817" s="150" t="s">
        <v>845</v>
      </c>
      <c r="L1817" s="151">
        <v>250</v>
      </c>
      <c r="M1817" s="150" t="s">
        <v>615</v>
      </c>
      <c r="N1817" s="151">
        <f t="shared" si="61"/>
        <v>250</v>
      </c>
      <c r="O1817" s="152"/>
      <c r="P1817" s="143"/>
      <c r="Q1817" s="143"/>
      <c r="R1817" s="143"/>
      <c r="S1817" s="143"/>
      <c r="T1817" s="143"/>
      <c r="U1817" s="143"/>
      <c r="V1817" s="143"/>
      <c r="W1817" s="143"/>
      <c r="X1817" s="150"/>
      <c r="Y1817" s="143"/>
      <c r="Z1817" s="143"/>
    </row>
    <row r="1818" spans="1:26" ht="28.8">
      <c r="A1818" s="145" t="s">
        <v>981</v>
      </c>
      <c r="B1818" s="146" t="s">
        <v>158</v>
      </c>
      <c r="C1818" s="150" t="s">
        <v>982</v>
      </c>
      <c r="D1818" s="236" t="s">
        <v>3708</v>
      </c>
      <c r="E1818" s="150" t="s">
        <v>3709</v>
      </c>
      <c r="F1818" s="150"/>
      <c r="G1818" s="150"/>
      <c r="H1818" s="150">
        <v>10</v>
      </c>
      <c r="I1818" s="150">
        <v>10</v>
      </c>
      <c r="J1818" s="150">
        <v>0</v>
      </c>
      <c r="K1818" s="158" t="s">
        <v>684</v>
      </c>
      <c r="L1818" s="151">
        <v>25</v>
      </c>
      <c r="M1818" s="150" t="s">
        <v>615</v>
      </c>
      <c r="N1818" s="151">
        <f t="shared" si="61"/>
        <v>250</v>
      </c>
      <c r="O1818" s="152"/>
      <c r="P1818" s="143"/>
      <c r="Q1818" s="143"/>
      <c r="R1818" s="143"/>
      <c r="S1818" s="143"/>
      <c r="T1818" s="143"/>
      <c r="U1818" s="143"/>
      <c r="V1818" s="143"/>
      <c r="W1818" s="143"/>
      <c r="X1818" s="143"/>
      <c r="Y1818" s="143"/>
      <c r="Z1818" s="143"/>
    </row>
    <row r="1819" spans="1:26">
      <c r="A1819" s="145" t="s">
        <v>2937</v>
      </c>
      <c r="B1819" s="146" t="s">
        <v>138</v>
      </c>
      <c r="C1819" s="160"/>
      <c r="D1819" s="192" t="s">
        <v>3710</v>
      </c>
      <c r="E1819" s="162" t="s">
        <v>3537</v>
      </c>
      <c r="F1819" s="162">
        <v>1</v>
      </c>
      <c r="G1819" s="162"/>
      <c r="H1819" s="162"/>
      <c r="I1819" s="147">
        <v>1</v>
      </c>
      <c r="J1819" s="147"/>
      <c r="K1819" s="150" t="s">
        <v>845</v>
      </c>
      <c r="L1819" s="151">
        <v>250</v>
      </c>
      <c r="M1819" s="150" t="s">
        <v>615</v>
      </c>
      <c r="N1819" s="151">
        <f t="shared" si="61"/>
        <v>250</v>
      </c>
      <c r="O1819" s="152"/>
      <c r="P1819" s="143"/>
      <c r="Q1819" s="143"/>
      <c r="R1819" s="143"/>
      <c r="S1819" s="143"/>
      <c r="T1819" s="143"/>
      <c r="U1819" s="143"/>
      <c r="V1819" s="143"/>
      <c r="W1819" s="143"/>
      <c r="X1819" s="150"/>
      <c r="Y1819" s="143"/>
      <c r="Z1819" s="143"/>
    </row>
    <row r="1820" spans="1:26">
      <c r="A1820" s="145" t="s">
        <v>2937</v>
      </c>
      <c r="B1820" s="146" t="s">
        <v>138</v>
      </c>
      <c r="C1820" s="160"/>
      <c r="D1820" s="192" t="s">
        <v>3710</v>
      </c>
      <c r="E1820" s="147" t="s">
        <v>3711</v>
      </c>
      <c r="F1820" s="147">
        <v>1</v>
      </c>
      <c r="G1820" s="147"/>
      <c r="H1820" s="147"/>
      <c r="I1820" s="221">
        <v>1</v>
      </c>
      <c r="J1820" s="221"/>
      <c r="K1820" s="150" t="s">
        <v>845</v>
      </c>
      <c r="L1820" s="151">
        <v>250</v>
      </c>
      <c r="M1820" s="150" t="s">
        <v>615</v>
      </c>
      <c r="N1820" s="151">
        <f t="shared" si="61"/>
        <v>250</v>
      </c>
      <c r="O1820" s="152"/>
      <c r="P1820" s="143"/>
      <c r="Q1820" s="143"/>
      <c r="R1820" s="143"/>
      <c r="S1820" s="143"/>
      <c r="T1820" s="143"/>
      <c r="U1820" s="143"/>
      <c r="V1820" s="143"/>
      <c r="W1820" s="143"/>
      <c r="X1820" s="150"/>
      <c r="Y1820" s="143"/>
      <c r="Z1820" s="143"/>
    </row>
    <row r="1821" spans="1:26">
      <c r="A1821" s="145" t="s">
        <v>2937</v>
      </c>
      <c r="B1821" s="146" t="s">
        <v>138</v>
      </c>
      <c r="C1821" s="147"/>
      <c r="D1821" s="148" t="s">
        <v>3710</v>
      </c>
      <c r="E1821" s="147" t="s">
        <v>3711</v>
      </c>
      <c r="F1821" s="147">
        <v>1</v>
      </c>
      <c r="G1821" s="147"/>
      <c r="H1821" s="147"/>
      <c r="I1821" s="221">
        <v>1</v>
      </c>
      <c r="J1821" s="221"/>
      <c r="K1821" s="150" t="s">
        <v>845</v>
      </c>
      <c r="L1821" s="151">
        <v>250</v>
      </c>
      <c r="M1821" s="150" t="s">
        <v>615</v>
      </c>
      <c r="N1821" s="151">
        <f t="shared" si="61"/>
        <v>250</v>
      </c>
      <c r="O1821" s="152"/>
      <c r="P1821" s="143"/>
      <c r="Q1821" s="143"/>
      <c r="R1821" s="143"/>
      <c r="S1821" s="143"/>
      <c r="T1821" s="143"/>
      <c r="U1821" s="143"/>
      <c r="V1821" s="143"/>
      <c r="W1821" s="143"/>
      <c r="X1821" s="150"/>
      <c r="Y1821" s="143"/>
      <c r="Z1821" s="143"/>
    </row>
    <row r="1822" spans="1:26">
      <c r="A1822" s="145" t="s">
        <v>2937</v>
      </c>
      <c r="B1822" s="146" t="s">
        <v>138</v>
      </c>
      <c r="C1822" s="147"/>
      <c r="D1822" s="237" t="s">
        <v>3510</v>
      </c>
      <c r="E1822" s="235" t="s">
        <v>3712</v>
      </c>
      <c r="F1822" s="235">
        <v>1</v>
      </c>
      <c r="G1822" s="235"/>
      <c r="H1822" s="235"/>
      <c r="I1822" s="221">
        <v>1</v>
      </c>
      <c r="J1822" s="221"/>
      <c r="K1822" s="150" t="s">
        <v>845</v>
      </c>
      <c r="L1822" s="151">
        <v>250</v>
      </c>
      <c r="M1822" s="150" t="s">
        <v>615</v>
      </c>
      <c r="N1822" s="151">
        <f t="shared" si="61"/>
        <v>250</v>
      </c>
      <c r="O1822" s="152"/>
      <c r="P1822" s="143"/>
      <c r="Q1822" s="143"/>
      <c r="R1822" s="143"/>
      <c r="S1822" s="143"/>
      <c r="T1822" s="143"/>
      <c r="U1822" s="143"/>
      <c r="V1822" s="143"/>
      <c r="W1822" s="143"/>
      <c r="X1822" s="150"/>
      <c r="Y1822" s="143"/>
      <c r="Z1822" s="143"/>
    </row>
    <row r="1823" spans="1:26">
      <c r="A1823" s="145" t="s">
        <v>2937</v>
      </c>
      <c r="B1823" s="146" t="s">
        <v>138</v>
      </c>
      <c r="C1823" s="147"/>
      <c r="D1823" s="148" t="s">
        <v>3713</v>
      </c>
      <c r="E1823" s="235" t="s">
        <v>3714</v>
      </c>
      <c r="F1823" s="235">
        <v>1</v>
      </c>
      <c r="G1823" s="235"/>
      <c r="H1823" s="235"/>
      <c r="I1823" s="147">
        <v>1</v>
      </c>
      <c r="J1823" s="147"/>
      <c r="K1823" s="150" t="s">
        <v>845</v>
      </c>
      <c r="L1823" s="151">
        <v>250</v>
      </c>
      <c r="M1823" s="150" t="s">
        <v>615</v>
      </c>
      <c r="N1823" s="151">
        <f t="shared" si="61"/>
        <v>250</v>
      </c>
      <c r="O1823" s="152"/>
      <c r="P1823" s="143"/>
      <c r="Q1823" s="143"/>
      <c r="R1823" s="143"/>
      <c r="S1823" s="143"/>
      <c r="T1823" s="143"/>
      <c r="U1823" s="143"/>
      <c r="V1823" s="143"/>
      <c r="W1823" s="143"/>
      <c r="X1823" s="150"/>
      <c r="Y1823" s="143"/>
      <c r="Z1823" s="143"/>
    </row>
    <row r="1824" spans="1:26">
      <c r="A1824" s="145" t="s">
        <v>781</v>
      </c>
      <c r="B1824" s="146" t="s">
        <v>118</v>
      </c>
      <c r="C1824" s="150" t="s">
        <v>2911</v>
      </c>
      <c r="D1824" s="143" t="s">
        <v>3715</v>
      </c>
      <c r="E1824" s="150" t="s">
        <v>3716</v>
      </c>
      <c r="F1824" s="150">
        <v>5</v>
      </c>
      <c r="G1824" s="150"/>
      <c r="H1824" s="150"/>
      <c r="I1824" s="150">
        <v>5</v>
      </c>
      <c r="J1824" s="150">
        <v>0</v>
      </c>
      <c r="K1824" s="162" t="s">
        <v>684</v>
      </c>
      <c r="L1824" s="199">
        <v>600000</v>
      </c>
      <c r="M1824" s="150" t="s">
        <v>785</v>
      </c>
      <c r="N1824" s="151">
        <f t="shared" ref="N1824:N1831" si="62">I1824*L1824/(12240)</f>
        <v>245.09803921568627</v>
      </c>
      <c r="O1824" s="152"/>
      <c r="P1824" s="143"/>
      <c r="Q1824" s="143"/>
      <c r="R1824" s="143"/>
      <c r="S1824" s="143"/>
      <c r="T1824" s="143"/>
      <c r="U1824" s="143"/>
      <c r="V1824" s="143"/>
      <c r="W1824" s="143"/>
      <c r="X1824" s="143"/>
      <c r="Y1824" s="143"/>
      <c r="Z1824" s="143"/>
    </row>
    <row r="1825" spans="1:26">
      <c r="A1825" s="145" t="s">
        <v>781</v>
      </c>
      <c r="B1825" s="146" t="s">
        <v>118</v>
      </c>
      <c r="C1825" s="150" t="s">
        <v>2911</v>
      </c>
      <c r="D1825" s="143" t="s">
        <v>3717</v>
      </c>
      <c r="E1825" s="150" t="s">
        <v>3718</v>
      </c>
      <c r="F1825" s="150">
        <v>5</v>
      </c>
      <c r="G1825" s="150"/>
      <c r="H1825" s="150"/>
      <c r="I1825" s="150">
        <v>5</v>
      </c>
      <c r="J1825" s="150">
        <v>0</v>
      </c>
      <c r="K1825" s="162" t="s">
        <v>684</v>
      </c>
      <c r="L1825" s="199">
        <v>600000</v>
      </c>
      <c r="M1825" s="150" t="s">
        <v>785</v>
      </c>
      <c r="N1825" s="151">
        <f t="shared" si="62"/>
        <v>245.09803921568627</v>
      </c>
      <c r="O1825" s="152"/>
      <c r="P1825" s="143"/>
      <c r="Q1825" s="143"/>
      <c r="R1825" s="143"/>
      <c r="S1825" s="143"/>
      <c r="T1825" s="143"/>
      <c r="U1825" s="143"/>
      <c r="V1825" s="143"/>
      <c r="W1825" s="143"/>
      <c r="X1825" s="143"/>
      <c r="Y1825" s="143"/>
      <c r="Z1825" s="143"/>
    </row>
    <row r="1826" spans="1:26">
      <c r="A1826" s="145" t="s">
        <v>781</v>
      </c>
      <c r="B1826" s="146" t="s">
        <v>118</v>
      </c>
      <c r="C1826" s="150" t="s">
        <v>2911</v>
      </c>
      <c r="D1826" s="143" t="s">
        <v>3717</v>
      </c>
      <c r="E1826" s="150" t="s">
        <v>3719</v>
      </c>
      <c r="F1826" s="150">
        <v>5</v>
      </c>
      <c r="G1826" s="150"/>
      <c r="H1826" s="150"/>
      <c r="I1826" s="150">
        <v>5</v>
      </c>
      <c r="J1826" s="150">
        <v>0</v>
      </c>
      <c r="K1826" s="162" t="s">
        <v>684</v>
      </c>
      <c r="L1826" s="199">
        <v>600000</v>
      </c>
      <c r="M1826" s="150" t="s">
        <v>785</v>
      </c>
      <c r="N1826" s="151">
        <f t="shared" si="62"/>
        <v>245.09803921568627</v>
      </c>
      <c r="O1826" s="152"/>
      <c r="P1826" s="143"/>
      <c r="Q1826" s="143"/>
      <c r="R1826" s="143"/>
      <c r="S1826" s="143"/>
      <c r="T1826" s="143"/>
      <c r="U1826" s="143"/>
      <c r="V1826" s="143"/>
      <c r="W1826" s="143"/>
      <c r="X1826" s="143"/>
      <c r="Y1826" s="143"/>
      <c r="Z1826" s="143"/>
    </row>
    <row r="1827" spans="1:26" ht="28.8">
      <c r="A1827" s="145" t="s">
        <v>781</v>
      </c>
      <c r="B1827" s="146" t="s">
        <v>118</v>
      </c>
      <c r="C1827" s="150" t="s">
        <v>782</v>
      </c>
      <c r="D1827" s="143" t="s">
        <v>3720</v>
      </c>
      <c r="E1827" s="150" t="s">
        <v>3721</v>
      </c>
      <c r="F1827" s="150"/>
      <c r="G1827" s="150">
        <v>2</v>
      </c>
      <c r="H1827" s="150"/>
      <c r="I1827" s="150">
        <v>2</v>
      </c>
      <c r="J1827" s="150">
        <v>0</v>
      </c>
      <c r="K1827" s="162" t="s">
        <v>684</v>
      </c>
      <c r="L1827" s="199">
        <v>1500000</v>
      </c>
      <c r="M1827" s="150" t="s">
        <v>785</v>
      </c>
      <c r="N1827" s="151">
        <f t="shared" si="62"/>
        <v>245.09803921568627</v>
      </c>
      <c r="O1827" s="152"/>
      <c r="P1827" s="143"/>
      <c r="Q1827" s="143"/>
      <c r="R1827" s="143"/>
      <c r="S1827" s="143"/>
      <c r="T1827" s="143"/>
      <c r="U1827" s="143"/>
      <c r="V1827" s="143"/>
      <c r="W1827" s="143"/>
      <c r="X1827" s="143"/>
      <c r="Y1827" s="143"/>
      <c r="Z1827" s="143"/>
    </row>
    <row r="1828" spans="1:26" ht="28.8">
      <c r="A1828" s="145" t="s">
        <v>781</v>
      </c>
      <c r="B1828" s="146" t="s">
        <v>118</v>
      </c>
      <c r="C1828" s="150" t="s">
        <v>782</v>
      </c>
      <c r="D1828" s="143" t="s">
        <v>3722</v>
      </c>
      <c r="E1828" s="150" t="s">
        <v>3723</v>
      </c>
      <c r="F1828" s="150">
        <v>50</v>
      </c>
      <c r="G1828" s="150"/>
      <c r="H1828" s="150"/>
      <c r="I1828" s="150">
        <v>50</v>
      </c>
      <c r="J1828" s="150">
        <v>0</v>
      </c>
      <c r="K1828" s="162" t="s">
        <v>684</v>
      </c>
      <c r="L1828" s="199">
        <v>60000</v>
      </c>
      <c r="M1828" s="150" t="s">
        <v>785</v>
      </c>
      <c r="N1828" s="151">
        <f t="shared" si="62"/>
        <v>245.09803921568627</v>
      </c>
      <c r="O1828" s="167"/>
      <c r="P1828" s="143"/>
      <c r="Q1828" s="143"/>
      <c r="R1828" s="143"/>
      <c r="S1828" s="143"/>
      <c r="T1828" s="143"/>
      <c r="U1828" s="143"/>
      <c r="V1828" s="143"/>
      <c r="W1828" s="143"/>
      <c r="X1828" s="143"/>
      <c r="Y1828" s="143"/>
      <c r="Z1828" s="143"/>
    </row>
    <row r="1829" spans="1:26" ht="28.8">
      <c r="A1829" s="145" t="s">
        <v>781</v>
      </c>
      <c r="B1829" s="146" t="s">
        <v>118</v>
      </c>
      <c r="C1829" s="150" t="s">
        <v>782</v>
      </c>
      <c r="D1829" s="143" t="s">
        <v>3722</v>
      </c>
      <c r="E1829" s="150" t="s">
        <v>3724</v>
      </c>
      <c r="F1829" s="150">
        <v>50</v>
      </c>
      <c r="G1829" s="150"/>
      <c r="H1829" s="150"/>
      <c r="I1829" s="150">
        <v>50</v>
      </c>
      <c r="J1829" s="150">
        <v>0</v>
      </c>
      <c r="K1829" s="162" t="s">
        <v>684</v>
      </c>
      <c r="L1829" s="199">
        <v>60000</v>
      </c>
      <c r="M1829" s="150" t="s">
        <v>785</v>
      </c>
      <c r="N1829" s="151">
        <f t="shared" si="62"/>
        <v>245.09803921568627</v>
      </c>
      <c r="O1829" s="167"/>
      <c r="P1829" s="143"/>
      <c r="Q1829" s="143"/>
      <c r="R1829" s="143"/>
      <c r="S1829" s="143"/>
      <c r="T1829" s="143"/>
      <c r="U1829" s="143"/>
      <c r="V1829" s="143"/>
      <c r="W1829" s="143"/>
      <c r="X1829" s="143"/>
      <c r="Y1829" s="143"/>
      <c r="Z1829" s="143"/>
    </row>
    <row r="1830" spans="1:26">
      <c r="A1830" s="145" t="s">
        <v>781</v>
      </c>
      <c r="B1830" s="146" t="s">
        <v>118</v>
      </c>
      <c r="C1830" s="150" t="s">
        <v>1815</v>
      </c>
      <c r="D1830" s="143" t="s">
        <v>3725</v>
      </c>
      <c r="E1830" s="150" t="s">
        <v>3726</v>
      </c>
      <c r="F1830" s="150"/>
      <c r="G1830" s="150">
        <v>20</v>
      </c>
      <c r="H1830" s="150"/>
      <c r="I1830" s="150">
        <v>20</v>
      </c>
      <c r="J1830" s="150">
        <v>0</v>
      </c>
      <c r="K1830" s="162" t="s">
        <v>684</v>
      </c>
      <c r="L1830" s="199">
        <v>150000</v>
      </c>
      <c r="M1830" s="150" t="s">
        <v>785</v>
      </c>
      <c r="N1830" s="151">
        <f t="shared" si="62"/>
        <v>245.09803921568627</v>
      </c>
      <c r="O1830" s="167"/>
      <c r="P1830" s="143"/>
      <c r="Q1830" s="143"/>
      <c r="R1830" s="143"/>
      <c r="S1830" s="143"/>
      <c r="T1830" s="143"/>
      <c r="U1830" s="143"/>
      <c r="V1830" s="143"/>
      <c r="W1830" s="143"/>
      <c r="X1830" s="143"/>
      <c r="Y1830" s="143"/>
      <c r="Z1830" s="143"/>
    </row>
    <row r="1831" spans="1:26">
      <c r="A1831" s="145" t="s">
        <v>781</v>
      </c>
      <c r="B1831" s="146" t="s">
        <v>118</v>
      </c>
      <c r="C1831" s="150" t="s">
        <v>1815</v>
      </c>
      <c r="D1831" s="143" t="s">
        <v>3727</v>
      </c>
      <c r="E1831" s="150" t="s">
        <v>3728</v>
      </c>
      <c r="F1831" s="150">
        <v>20</v>
      </c>
      <c r="G1831" s="150"/>
      <c r="H1831" s="150"/>
      <c r="I1831" s="150">
        <v>20</v>
      </c>
      <c r="J1831" s="150">
        <v>0</v>
      </c>
      <c r="K1831" s="162" t="s">
        <v>684</v>
      </c>
      <c r="L1831" s="199">
        <v>150000</v>
      </c>
      <c r="M1831" s="150" t="s">
        <v>785</v>
      </c>
      <c r="N1831" s="151">
        <f t="shared" si="62"/>
        <v>245.09803921568627</v>
      </c>
      <c r="O1831" s="167"/>
      <c r="P1831" s="143"/>
      <c r="Q1831" s="143"/>
      <c r="R1831" s="143"/>
      <c r="S1831" s="143"/>
      <c r="T1831" s="143"/>
      <c r="U1831" s="143"/>
      <c r="V1831" s="143"/>
      <c r="W1831" s="143"/>
      <c r="X1831" s="143"/>
      <c r="Y1831" s="143"/>
      <c r="Z1831" s="143"/>
    </row>
    <row r="1832" spans="1:26" ht="28.8">
      <c r="A1832" s="145" t="s">
        <v>710</v>
      </c>
      <c r="B1832" s="146" t="s">
        <v>126</v>
      </c>
      <c r="C1832" s="228" t="s">
        <v>3588</v>
      </c>
      <c r="D1832" s="229" t="s">
        <v>3729</v>
      </c>
      <c r="E1832" s="160" t="s">
        <v>3730</v>
      </c>
      <c r="F1832" s="160">
        <v>3</v>
      </c>
      <c r="G1832" s="160"/>
      <c r="H1832" s="160"/>
      <c r="I1832" s="228">
        <v>3</v>
      </c>
      <c r="J1832" s="228">
        <v>0</v>
      </c>
      <c r="K1832" s="158" t="s">
        <v>684</v>
      </c>
      <c r="L1832" s="151">
        <v>80</v>
      </c>
      <c r="M1832" s="150" t="s">
        <v>615</v>
      </c>
      <c r="N1832" s="151">
        <f t="shared" ref="N1832:N1853" si="63">I1832*L1832</f>
        <v>240</v>
      </c>
      <c r="O1832" s="152"/>
      <c r="P1832" s="143"/>
      <c r="Q1832" s="143"/>
      <c r="R1832" s="143"/>
      <c r="S1832" s="143"/>
      <c r="T1832" s="143"/>
      <c r="U1832" s="143"/>
      <c r="V1832" s="143"/>
      <c r="W1832" s="143"/>
      <c r="X1832" s="143"/>
      <c r="Y1832" s="143"/>
      <c r="Z1832" s="143"/>
    </row>
    <row r="1833" spans="1:26" ht="28.8">
      <c r="A1833" s="145" t="s">
        <v>710</v>
      </c>
      <c r="B1833" s="146" t="s">
        <v>126</v>
      </c>
      <c r="C1833" s="145" t="s">
        <v>2823</v>
      </c>
      <c r="D1833" s="157" t="s">
        <v>3731</v>
      </c>
      <c r="E1833" s="145" t="s">
        <v>3732</v>
      </c>
      <c r="F1833" s="145">
        <v>2</v>
      </c>
      <c r="G1833" s="145"/>
      <c r="H1833" s="145"/>
      <c r="I1833" s="238">
        <v>2</v>
      </c>
      <c r="J1833" s="238">
        <v>0</v>
      </c>
      <c r="K1833" s="145" t="s">
        <v>845</v>
      </c>
      <c r="L1833" s="151">
        <v>120</v>
      </c>
      <c r="M1833" s="150" t="s">
        <v>615</v>
      </c>
      <c r="N1833" s="151">
        <f t="shared" si="63"/>
        <v>240</v>
      </c>
      <c r="O1833" s="152"/>
      <c r="P1833" s="143"/>
      <c r="Q1833" s="143"/>
      <c r="R1833" s="143"/>
      <c r="S1833" s="143"/>
      <c r="T1833" s="143"/>
      <c r="U1833" s="143"/>
      <c r="V1833" s="143"/>
      <c r="W1833" s="143"/>
      <c r="X1833" s="143"/>
      <c r="Y1833" s="143"/>
      <c r="Z1833" s="143"/>
    </row>
    <row r="1834" spans="1:26">
      <c r="A1834" s="145" t="s">
        <v>710</v>
      </c>
      <c r="B1834" s="146" t="s">
        <v>126</v>
      </c>
      <c r="C1834" s="145" t="s">
        <v>707</v>
      </c>
      <c r="D1834" s="157" t="s">
        <v>3733</v>
      </c>
      <c r="E1834" s="145" t="s">
        <v>3734</v>
      </c>
      <c r="F1834" s="145">
        <v>2</v>
      </c>
      <c r="G1834" s="145"/>
      <c r="H1834" s="145"/>
      <c r="I1834" s="225">
        <v>2</v>
      </c>
      <c r="J1834" s="225">
        <v>0</v>
      </c>
      <c r="K1834" s="150" t="s">
        <v>845</v>
      </c>
      <c r="L1834" s="183">
        <v>120</v>
      </c>
      <c r="M1834" s="150" t="s">
        <v>615</v>
      </c>
      <c r="N1834" s="151">
        <f t="shared" si="63"/>
        <v>240</v>
      </c>
      <c r="O1834" s="152"/>
      <c r="P1834" s="143"/>
      <c r="Q1834" s="143"/>
      <c r="R1834" s="143"/>
      <c r="S1834" s="143"/>
      <c r="T1834" s="143"/>
      <c r="U1834" s="143"/>
      <c r="V1834" s="143"/>
      <c r="W1834" s="143"/>
      <c r="X1834" s="143"/>
      <c r="Y1834" s="143"/>
      <c r="Z1834" s="143"/>
    </row>
    <row r="1835" spans="1:26">
      <c r="A1835" s="145" t="s">
        <v>744</v>
      </c>
      <c r="B1835" s="146" t="s">
        <v>138</v>
      </c>
      <c r="C1835" s="160" t="s">
        <v>3735</v>
      </c>
      <c r="D1835" s="184" t="s">
        <v>1031</v>
      </c>
      <c r="E1835" s="160" t="s">
        <v>3736</v>
      </c>
      <c r="F1835" s="160"/>
      <c r="G1835" s="160">
        <v>12</v>
      </c>
      <c r="H1835" s="160"/>
      <c r="I1835" s="217">
        <v>12</v>
      </c>
      <c r="J1835" s="185">
        <v>0</v>
      </c>
      <c r="K1835" s="162" t="s">
        <v>1033</v>
      </c>
      <c r="L1835" s="173">
        <v>20</v>
      </c>
      <c r="M1835" s="150" t="s">
        <v>615</v>
      </c>
      <c r="N1835" s="151">
        <f t="shared" si="63"/>
        <v>240</v>
      </c>
      <c r="O1835" s="167" t="s">
        <v>723</v>
      </c>
      <c r="P1835" s="143"/>
      <c r="Q1835" s="143"/>
      <c r="R1835" s="143"/>
      <c r="S1835" s="143"/>
      <c r="T1835" s="143"/>
      <c r="U1835" s="143"/>
      <c r="V1835" s="143"/>
      <c r="W1835" s="143"/>
      <c r="X1835" s="143"/>
      <c r="Y1835" s="186">
        <f>J1835*L1835</f>
        <v>0</v>
      </c>
      <c r="Z1835" s="143"/>
    </row>
    <row r="1836" spans="1:26">
      <c r="A1836" s="145" t="s">
        <v>744</v>
      </c>
      <c r="B1836" s="146" t="s">
        <v>138</v>
      </c>
      <c r="C1836" s="160" t="s">
        <v>3737</v>
      </c>
      <c r="D1836" s="184" t="s">
        <v>1031</v>
      </c>
      <c r="E1836" s="160" t="s">
        <v>3357</v>
      </c>
      <c r="F1836" s="160"/>
      <c r="G1836" s="160">
        <v>12</v>
      </c>
      <c r="H1836" s="160"/>
      <c r="I1836" s="160">
        <v>12</v>
      </c>
      <c r="J1836" s="185">
        <v>92</v>
      </c>
      <c r="K1836" s="162" t="s">
        <v>1033</v>
      </c>
      <c r="L1836" s="173">
        <v>20</v>
      </c>
      <c r="M1836" s="150" t="s">
        <v>615</v>
      </c>
      <c r="N1836" s="151">
        <f t="shared" si="63"/>
        <v>240</v>
      </c>
      <c r="O1836" s="167" t="s">
        <v>723</v>
      </c>
      <c r="P1836" s="143"/>
      <c r="Q1836" s="143"/>
      <c r="R1836" s="143"/>
      <c r="S1836" s="143"/>
      <c r="T1836" s="143"/>
      <c r="U1836" s="143"/>
      <c r="V1836" s="143"/>
      <c r="W1836" s="143"/>
      <c r="X1836" s="143"/>
      <c r="Y1836" s="186">
        <f>J1836*L1836</f>
        <v>1840</v>
      </c>
      <c r="Z1836" s="143"/>
    </row>
    <row r="1837" spans="1:26" ht="43.2">
      <c r="A1837" s="145" t="s">
        <v>744</v>
      </c>
      <c r="B1837" s="146" t="s">
        <v>138</v>
      </c>
      <c r="C1837" s="150" t="s">
        <v>795</v>
      </c>
      <c r="D1837" s="143" t="s">
        <v>3738</v>
      </c>
      <c r="E1837" s="150" t="s">
        <v>1631</v>
      </c>
      <c r="F1837" s="150">
        <v>3</v>
      </c>
      <c r="G1837" s="150"/>
      <c r="H1837" s="150"/>
      <c r="I1837" s="150">
        <v>3</v>
      </c>
      <c r="J1837" s="150"/>
      <c r="K1837" s="162" t="s">
        <v>690</v>
      </c>
      <c r="L1837" s="151">
        <v>80</v>
      </c>
      <c r="M1837" s="150" t="s">
        <v>615</v>
      </c>
      <c r="N1837" s="151">
        <f t="shared" si="63"/>
        <v>240</v>
      </c>
      <c r="O1837" s="152"/>
      <c r="P1837" s="143"/>
      <c r="Q1837" s="143"/>
      <c r="R1837" s="143"/>
      <c r="S1837" s="143"/>
      <c r="T1837" s="143"/>
      <c r="U1837" s="143"/>
      <c r="V1837" s="143"/>
      <c r="W1837" s="143"/>
      <c r="X1837" s="143" t="s">
        <v>798</v>
      </c>
      <c r="Y1837" s="143"/>
      <c r="Z1837" s="143"/>
    </row>
    <row r="1838" spans="1:26" ht="43.2">
      <c r="A1838" s="145" t="s">
        <v>744</v>
      </c>
      <c r="B1838" s="146" t="s">
        <v>138</v>
      </c>
      <c r="C1838" s="150" t="s">
        <v>795</v>
      </c>
      <c r="D1838" s="192" t="s">
        <v>3739</v>
      </c>
      <c r="E1838" s="150" t="s">
        <v>3549</v>
      </c>
      <c r="F1838" s="150">
        <v>2</v>
      </c>
      <c r="G1838" s="150"/>
      <c r="H1838" s="150"/>
      <c r="I1838" s="150">
        <v>2</v>
      </c>
      <c r="J1838" s="150"/>
      <c r="K1838" s="162" t="s">
        <v>690</v>
      </c>
      <c r="L1838" s="151">
        <v>120</v>
      </c>
      <c r="M1838" s="150" t="s">
        <v>615</v>
      </c>
      <c r="N1838" s="151">
        <f t="shared" si="63"/>
        <v>240</v>
      </c>
      <c r="O1838" s="152"/>
      <c r="P1838" s="143"/>
      <c r="Q1838" s="143"/>
      <c r="R1838" s="143"/>
      <c r="S1838" s="143"/>
      <c r="T1838" s="143"/>
      <c r="U1838" s="143"/>
      <c r="V1838" s="143"/>
      <c r="W1838" s="143"/>
      <c r="X1838" s="143" t="s">
        <v>798</v>
      </c>
      <c r="Y1838" s="143"/>
      <c r="Z1838" s="143"/>
    </row>
    <row r="1839" spans="1:26" ht="28.8">
      <c r="A1839" s="145" t="s">
        <v>744</v>
      </c>
      <c r="B1839" s="146" t="s">
        <v>138</v>
      </c>
      <c r="C1839" s="150" t="s">
        <v>795</v>
      </c>
      <c r="D1839" s="192" t="s">
        <v>2895</v>
      </c>
      <c r="E1839" s="150" t="s">
        <v>3180</v>
      </c>
      <c r="F1839" s="150">
        <v>2</v>
      </c>
      <c r="G1839" s="150"/>
      <c r="H1839" s="150"/>
      <c r="I1839" s="150">
        <v>2</v>
      </c>
      <c r="J1839" s="150"/>
      <c r="K1839" s="162" t="s">
        <v>690</v>
      </c>
      <c r="L1839" s="151">
        <v>120</v>
      </c>
      <c r="M1839" s="150" t="s">
        <v>615</v>
      </c>
      <c r="N1839" s="151">
        <f t="shared" si="63"/>
        <v>240</v>
      </c>
      <c r="O1839" s="152"/>
      <c r="P1839" s="143"/>
      <c r="Q1839" s="143"/>
      <c r="R1839" s="143"/>
      <c r="S1839" s="143"/>
      <c r="T1839" s="143"/>
      <c r="U1839" s="143"/>
      <c r="V1839" s="143"/>
      <c r="W1839" s="143"/>
      <c r="X1839" s="143" t="s">
        <v>798</v>
      </c>
      <c r="Y1839" s="143"/>
      <c r="Z1839" s="143"/>
    </row>
    <row r="1840" spans="1:26" ht="28.8">
      <c r="A1840" s="145" t="s">
        <v>744</v>
      </c>
      <c r="B1840" s="146" t="s">
        <v>138</v>
      </c>
      <c r="C1840" s="150" t="s">
        <v>795</v>
      </c>
      <c r="D1840" s="192" t="s">
        <v>3705</v>
      </c>
      <c r="E1840" s="150" t="s">
        <v>3180</v>
      </c>
      <c r="F1840" s="150">
        <v>1</v>
      </c>
      <c r="G1840" s="150"/>
      <c r="H1840" s="150"/>
      <c r="I1840" s="150">
        <v>1</v>
      </c>
      <c r="J1840" s="150"/>
      <c r="K1840" s="162" t="s">
        <v>690</v>
      </c>
      <c r="L1840" s="151">
        <v>240</v>
      </c>
      <c r="M1840" s="150" t="s">
        <v>615</v>
      </c>
      <c r="N1840" s="151">
        <f t="shared" si="63"/>
        <v>240</v>
      </c>
      <c r="O1840" s="152"/>
      <c r="P1840" s="143"/>
      <c r="Q1840" s="143"/>
      <c r="R1840" s="143"/>
      <c r="S1840" s="143"/>
      <c r="T1840" s="143"/>
      <c r="U1840" s="143"/>
      <c r="V1840" s="143"/>
      <c r="W1840" s="143"/>
      <c r="X1840" s="143" t="s">
        <v>798</v>
      </c>
      <c r="Y1840" s="143"/>
      <c r="Z1840" s="143"/>
    </row>
    <row r="1841" spans="1:26" ht="28.8">
      <c r="A1841" s="145" t="s">
        <v>744</v>
      </c>
      <c r="B1841" s="146" t="s">
        <v>138</v>
      </c>
      <c r="C1841" s="150" t="s">
        <v>795</v>
      </c>
      <c r="D1841" s="192" t="s">
        <v>3705</v>
      </c>
      <c r="E1841" s="150" t="s">
        <v>3180</v>
      </c>
      <c r="F1841" s="150">
        <v>1</v>
      </c>
      <c r="G1841" s="150"/>
      <c r="H1841" s="150"/>
      <c r="I1841" s="150">
        <v>1</v>
      </c>
      <c r="J1841" s="150"/>
      <c r="K1841" s="162" t="s">
        <v>690</v>
      </c>
      <c r="L1841" s="151">
        <v>240</v>
      </c>
      <c r="M1841" s="150" t="s">
        <v>615</v>
      </c>
      <c r="N1841" s="151">
        <f t="shared" si="63"/>
        <v>240</v>
      </c>
      <c r="O1841" s="152"/>
      <c r="P1841" s="143"/>
      <c r="Q1841" s="143"/>
      <c r="R1841" s="143"/>
      <c r="S1841" s="143"/>
      <c r="T1841" s="143"/>
      <c r="U1841" s="143"/>
      <c r="V1841" s="143"/>
      <c r="W1841" s="143"/>
      <c r="X1841" s="143" t="s">
        <v>798</v>
      </c>
      <c r="Y1841" s="143"/>
      <c r="Z1841" s="143"/>
    </row>
    <row r="1842" spans="1:26" ht="28.8">
      <c r="A1842" s="145" t="s">
        <v>744</v>
      </c>
      <c r="B1842" s="146" t="s">
        <v>138</v>
      </c>
      <c r="C1842" s="150" t="s">
        <v>795</v>
      </c>
      <c r="D1842" s="192" t="s">
        <v>2895</v>
      </c>
      <c r="E1842" s="150" t="s">
        <v>3180</v>
      </c>
      <c r="F1842" s="150">
        <v>2</v>
      </c>
      <c r="G1842" s="150"/>
      <c r="H1842" s="150"/>
      <c r="I1842" s="150">
        <v>2</v>
      </c>
      <c r="J1842" s="150"/>
      <c r="K1842" s="162" t="s">
        <v>690</v>
      </c>
      <c r="L1842" s="151">
        <v>120</v>
      </c>
      <c r="M1842" s="150" t="s">
        <v>615</v>
      </c>
      <c r="N1842" s="151">
        <f t="shared" si="63"/>
        <v>240</v>
      </c>
      <c r="O1842" s="152"/>
      <c r="P1842" s="143"/>
      <c r="Q1842" s="143"/>
      <c r="R1842" s="143"/>
      <c r="S1842" s="143"/>
      <c r="T1842" s="143"/>
      <c r="U1842" s="143"/>
      <c r="V1842" s="143"/>
      <c r="W1842" s="143"/>
      <c r="X1842" s="143" t="s">
        <v>798</v>
      </c>
      <c r="Y1842" s="143"/>
      <c r="Z1842" s="143"/>
    </row>
    <row r="1843" spans="1:26" ht="28.8">
      <c r="A1843" s="145" t="s">
        <v>744</v>
      </c>
      <c r="B1843" s="146" t="s">
        <v>138</v>
      </c>
      <c r="C1843" s="150" t="s">
        <v>795</v>
      </c>
      <c r="D1843" s="192" t="s">
        <v>3705</v>
      </c>
      <c r="E1843" s="150" t="s">
        <v>3180</v>
      </c>
      <c r="F1843" s="150">
        <v>1</v>
      </c>
      <c r="G1843" s="150"/>
      <c r="H1843" s="150"/>
      <c r="I1843" s="150">
        <v>1</v>
      </c>
      <c r="J1843" s="150"/>
      <c r="K1843" s="162" t="s">
        <v>690</v>
      </c>
      <c r="L1843" s="151">
        <v>240</v>
      </c>
      <c r="M1843" s="150" t="s">
        <v>615</v>
      </c>
      <c r="N1843" s="151">
        <f t="shared" si="63"/>
        <v>240</v>
      </c>
      <c r="O1843" s="152"/>
      <c r="P1843" s="143"/>
      <c r="Q1843" s="143"/>
      <c r="R1843" s="143"/>
      <c r="S1843" s="143"/>
      <c r="T1843" s="143"/>
      <c r="U1843" s="143"/>
      <c r="V1843" s="143"/>
      <c r="W1843" s="143"/>
      <c r="X1843" s="143" t="s">
        <v>798</v>
      </c>
      <c r="Y1843" s="143"/>
      <c r="Z1843" s="143"/>
    </row>
    <row r="1844" spans="1:26" ht="28.8">
      <c r="A1844" s="145" t="s">
        <v>744</v>
      </c>
      <c r="B1844" s="146" t="s">
        <v>138</v>
      </c>
      <c r="C1844" s="150" t="s">
        <v>795</v>
      </c>
      <c r="D1844" s="192" t="s">
        <v>2895</v>
      </c>
      <c r="E1844" s="150" t="s">
        <v>3180</v>
      </c>
      <c r="F1844" s="150">
        <v>2</v>
      </c>
      <c r="G1844" s="150"/>
      <c r="H1844" s="150"/>
      <c r="I1844" s="150">
        <v>2</v>
      </c>
      <c r="J1844" s="150"/>
      <c r="K1844" s="162" t="s">
        <v>690</v>
      </c>
      <c r="L1844" s="151">
        <v>120</v>
      </c>
      <c r="M1844" s="150" t="s">
        <v>615</v>
      </c>
      <c r="N1844" s="151">
        <f t="shared" si="63"/>
        <v>240</v>
      </c>
      <c r="O1844" s="152"/>
      <c r="P1844" s="143"/>
      <c r="Q1844" s="143"/>
      <c r="R1844" s="143"/>
      <c r="S1844" s="143"/>
      <c r="T1844" s="143"/>
      <c r="U1844" s="143"/>
      <c r="V1844" s="143"/>
      <c r="W1844" s="143"/>
      <c r="X1844" s="143" t="s">
        <v>798</v>
      </c>
      <c r="Y1844" s="143"/>
      <c r="Z1844" s="143"/>
    </row>
    <row r="1845" spans="1:26" ht="28.8">
      <c r="A1845" s="145" t="s">
        <v>744</v>
      </c>
      <c r="B1845" s="146" t="s">
        <v>138</v>
      </c>
      <c r="C1845" s="150" t="s">
        <v>795</v>
      </c>
      <c r="D1845" s="192" t="s">
        <v>3705</v>
      </c>
      <c r="E1845" s="150" t="s">
        <v>3180</v>
      </c>
      <c r="F1845" s="150">
        <v>1</v>
      </c>
      <c r="G1845" s="150"/>
      <c r="H1845" s="150"/>
      <c r="I1845" s="150">
        <v>1</v>
      </c>
      <c r="J1845" s="150"/>
      <c r="K1845" s="162" t="s">
        <v>690</v>
      </c>
      <c r="L1845" s="151">
        <v>240</v>
      </c>
      <c r="M1845" s="150" t="s">
        <v>615</v>
      </c>
      <c r="N1845" s="151">
        <f t="shared" si="63"/>
        <v>240</v>
      </c>
      <c r="O1845" s="152"/>
      <c r="P1845" s="143"/>
      <c r="Q1845" s="143"/>
      <c r="R1845" s="143"/>
      <c r="S1845" s="143"/>
      <c r="T1845" s="143"/>
      <c r="U1845" s="143"/>
      <c r="V1845" s="143"/>
      <c r="W1845" s="143"/>
      <c r="X1845" s="143" t="s">
        <v>798</v>
      </c>
      <c r="Y1845" s="143"/>
      <c r="Z1845" s="143"/>
    </row>
    <row r="1846" spans="1:26" ht="28.8">
      <c r="A1846" s="145" t="s">
        <v>744</v>
      </c>
      <c r="B1846" s="146" t="s">
        <v>138</v>
      </c>
      <c r="C1846" s="150" t="s">
        <v>795</v>
      </c>
      <c r="D1846" s="192" t="s">
        <v>3740</v>
      </c>
      <c r="E1846" s="150" t="s">
        <v>3741</v>
      </c>
      <c r="F1846" s="150">
        <v>2</v>
      </c>
      <c r="G1846" s="150"/>
      <c r="H1846" s="150"/>
      <c r="I1846" s="150">
        <v>2</v>
      </c>
      <c r="J1846" s="150"/>
      <c r="K1846" s="158" t="s">
        <v>690</v>
      </c>
      <c r="L1846" s="151">
        <v>120</v>
      </c>
      <c r="M1846" s="150" t="s">
        <v>615</v>
      </c>
      <c r="N1846" s="151">
        <f t="shared" si="63"/>
        <v>240</v>
      </c>
      <c r="O1846" s="152"/>
      <c r="P1846" s="143"/>
      <c r="Q1846" s="143"/>
      <c r="R1846" s="143"/>
      <c r="S1846" s="143"/>
      <c r="T1846" s="143"/>
      <c r="U1846" s="143"/>
      <c r="V1846" s="143"/>
      <c r="W1846" s="143"/>
      <c r="X1846" s="143" t="s">
        <v>798</v>
      </c>
      <c r="Y1846" s="143"/>
      <c r="Z1846" s="143"/>
    </row>
    <row r="1847" spans="1:26" ht="43.2">
      <c r="A1847" s="145" t="s">
        <v>744</v>
      </c>
      <c r="B1847" s="146" t="s">
        <v>138</v>
      </c>
      <c r="C1847" s="150" t="s">
        <v>795</v>
      </c>
      <c r="D1847" s="192" t="s">
        <v>1043</v>
      </c>
      <c r="E1847" s="150" t="s">
        <v>3742</v>
      </c>
      <c r="F1847" s="150">
        <v>24</v>
      </c>
      <c r="G1847" s="150"/>
      <c r="H1847" s="150"/>
      <c r="I1847" s="150">
        <v>24</v>
      </c>
      <c r="J1847" s="150"/>
      <c r="K1847" s="158" t="s">
        <v>690</v>
      </c>
      <c r="L1847" s="151">
        <v>10</v>
      </c>
      <c r="M1847" s="150" t="s">
        <v>615</v>
      </c>
      <c r="N1847" s="151">
        <f t="shared" si="63"/>
        <v>240</v>
      </c>
      <c r="O1847" s="152"/>
      <c r="P1847" s="143"/>
      <c r="Q1847" s="143"/>
      <c r="R1847" s="143"/>
      <c r="S1847" s="143"/>
      <c r="T1847" s="143"/>
      <c r="U1847" s="143"/>
      <c r="V1847" s="143"/>
      <c r="W1847" s="143"/>
      <c r="X1847" s="143" t="s">
        <v>798</v>
      </c>
      <c r="Y1847" s="143"/>
      <c r="Z1847" s="143"/>
    </row>
    <row r="1848" spans="1:26" ht="57.6">
      <c r="A1848" s="145" t="s">
        <v>2236</v>
      </c>
      <c r="B1848" s="146" t="s">
        <v>138</v>
      </c>
      <c r="C1848" s="150" t="s">
        <v>3743</v>
      </c>
      <c r="D1848" s="192" t="s">
        <v>1303</v>
      </c>
      <c r="E1848" s="147" t="s">
        <v>3744</v>
      </c>
      <c r="F1848" s="147">
        <v>12</v>
      </c>
      <c r="G1848" s="147"/>
      <c r="H1848" s="147"/>
      <c r="I1848" s="230">
        <v>12</v>
      </c>
      <c r="J1848" s="230">
        <v>6</v>
      </c>
      <c r="K1848" s="150" t="s">
        <v>845</v>
      </c>
      <c r="L1848" s="239">
        <v>20</v>
      </c>
      <c r="M1848" s="150" t="s">
        <v>615</v>
      </c>
      <c r="N1848" s="151">
        <f t="shared" si="63"/>
        <v>240</v>
      </c>
      <c r="O1848" s="167"/>
      <c r="P1848" s="143"/>
      <c r="Q1848" s="143"/>
      <c r="R1848" s="143"/>
      <c r="S1848" s="143"/>
      <c r="T1848" s="143"/>
      <c r="U1848" s="143"/>
      <c r="V1848" s="143"/>
      <c r="W1848" s="143"/>
      <c r="X1848" s="143"/>
      <c r="Y1848" s="143"/>
      <c r="Z1848" s="143"/>
    </row>
    <row r="1849" spans="1:26" ht="28.8">
      <c r="A1849" s="145" t="s">
        <v>725</v>
      </c>
      <c r="B1849" s="146" t="s">
        <v>128</v>
      </c>
      <c r="C1849" s="150"/>
      <c r="D1849" s="143" t="s">
        <v>3745</v>
      </c>
      <c r="E1849" s="162" t="s">
        <v>3746</v>
      </c>
      <c r="F1849" s="162">
        <v>2</v>
      </c>
      <c r="G1849" s="162"/>
      <c r="H1849" s="162"/>
      <c r="I1849" s="150">
        <v>2</v>
      </c>
      <c r="J1849" s="150">
        <v>0</v>
      </c>
      <c r="K1849" s="150" t="s">
        <v>684</v>
      </c>
      <c r="L1849" s="151">
        <v>120</v>
      </c>
      <c r="M1849" s="150" t="s">
        <v>615</v>
      </c>
      <c r="N1849" s="151">
        <f t="shared" si="63"/>
        <v>240</v>
      </c>
      <c r="O1849" s="152"/>
      <c r="P1849" s="143"/>
      <c r="Q1849" s="143"/>
      <c r="R1849" s="143"/>
      <c r="S1849" s="143"/>
      <c r="T1849" s="143"/>
      <c r="U1849" s="143"/>
      <c r="V1849" s="143"/>
      <c r="W1849" s="143"/>
      <c r="X1849" s="143" t="s">
        <v>1021</v>
      </c>
      <c r="Y1849" s="143"/>
      <c r="Z1849" s="143"/>
    </row>
    <row r="1850" spans="1:26" ht="28.8">
      <c r="A1850" s="145" t="s">
        <v>725</v>
      </c>
      <c r="B1850" s="146" t="s">
        <v>128</v>
      </c>
      <c r="C1850" s="150"/>
      <c r="D1850" s="143" t="s">
        <v>3747</v>
      </c>
      <c r="E1850" s="162" t="s">
        <v>3748</v>
      </c>
      <c r="F1850" s="162">
        <v>2</v>
      </c>
      <c r="G1850" s="162"/>
      <c r="H1850" s="162"/>
      <c r="I1850" s="150">
        <v>2</v>
      </c>
      <c r="J1850" s="150">
        <v>0</v>
      </c>
      <c r="K1850" s="150" t="s">
        <v>684</v>
      </c>
      <c r="L1850" s="151">
        <v>120</v>
      </c>
      <c r="M1850" s="150" t="s">
        <v>615</v>
      </c>
      <c r="N1850" s="151">
        <f t="shared" si="63"/>
        <v>240</v>
      </c>
      <c r="O1850" s="152"/>
      <c r="P1850" s="143"/>
      <c r="Q1850" s="143"/>
      <c r="R1850" s="143"/>
      <c r="S1850" s="143"/>
      <c r="T1850" s="143"/>
      <c r="U1850" s="143"/>
      <c r="V1850" s="143"/>
      <c r="W1850" s="143"/>
      <c r="X1850" s="143" t="s">
        <v>1021</v>
      </c>
      <c r="Y1850" s="143"/>
      <c r="Z1850" s="143"/>
    </row>
    <row r="1851" spans="1:26">
      <c r="A1851" s="145" t="s">
        <v>981</v>
      </c>
      <c r="B1851" s="146" t="s">
        <v>158</v>
      </c>
      <c r="C1851" s="150" t="s">
        <v>982</v>
      </c>
      <c r="D1851" s="165" t="s">
        <v>3621</v>
      </c>
      <c r="E1851" s="150" t="s">
        <v>3749</v>
      </c>
      <c r="F1851" s="150"/>
      <c r="G1851" s="150"/>
      <c r="H1851" s="150">
        <v>20</v>
      </c>
      <c r="I1851" s="150">
        <v>20</v>
      </c>
      <c r="J1851" s="150">
        <v>0</v>
      </c>
      <c r="K1851" s="158" t="s">
        <v>684</v>
      </c>
      <c r="L1851" s="151">
        <v>12</v>
      </c>
      <c r="M1851" s="150" t="s">
        <v>615</v>
      </c>
      <c r="N1851" s="151">
        <f t="shared" si="63"/>
        <v>240</v>
      </c>
      <c r="O1851" s="152"/>
      <c r="P1851" s="143"/>
      <c r="Q1851" s="143"/>
      <c r="R1851" s="143"/>
      <c r="S1851" s="143"/>
      <c r="T1851" s="143"/>
      <c r="U1851" s="143"/>
      <c r="V1851" s="143"/>
      <c r="W1851" s="143"/>
      <c r="X1851" s="143"/>
      <c r="Y1851" s="143"/>
      <c r="Z1851" s="143"/>
    </row>
    <row r="1852" spans="1:26">
      <c r="A1852" s="145" t="s">
        <v>2937</v>
      </c>
      <c r="B1852" s="146" t="s">
        <v>138</v>
      </c>
      <c r="C1852" s="147"/>
      <c r="D1852" s="148" t="s">
        <v>3675</v>
      </c>
      <c r="E1852" s="147" t="s">
        <v>3750</v>
      </c>
      <c r="F1852" s="147">
        <v>2</v>
      </c>
      <c r="G1852" s="147"/>
      <c r="H1852" s="147"/>
      <c r="I1852" s="221">
        <v>2</v>
      </c>
      <c r="J1852" s="221"/>
      <c r="K1852" s="150" t="s">
        <v>845</v>
      </c>
      <c r="L1852" s="151">
        <v>120</v>
      </c>
      <c r="M1852" s="150" t="s">
        <v>615</v>
      </c>
      <c r="N1852" s="151">
        <f t="shared" si="63"/>
        <v>240</v>
      </c>
      <c r="O1852" s="152"/>
      <c r="P1852" s="143"/>
      <c r="Q1852" s="143"/>
      <c r="R1852" s="143"/>
      <c r="S1852" s="143"/>
      <c r="T1852" s="143"/>
      <c r="U1852" s="143"/>
      <c r="V1852" s="143"/>
      <c r="W1852" s="143"/>
      <c r="X1852" s="150"/>
      <c r="Y1852" s="143"/>
      <c r="Z1852" s="143"/>
    </row>
    <row r="1853" spans="1:26">
      <c r="A1853" s="145" t="s">
        <v>2937</v>
      </c>
      <c r="B1853" s="146" t="s">
        <v>138</v>
      </c>
      <c r="C1853" s="147"/>
      <c r="D1853" s="148" t="s">
        <v>3675</v>
      </c>
      <c r="E1853" s="147" t="s">
        <v>3750</v>
      </c>
      <c r="F1853" s="147">
        <v>2</v>
      </c>
      <c r="G1853" s="147"/>
      <c r="H1853" s="147"/>
      <c r="I1853" s="221">
        <v>2</v>
      </c>
      <c r="J1853" s="221"/>
      <c r="K1853" s="150" t="s">
        <v>845</v>
      </c>
      <c r="L1853" s="151">
        <v>120</v>
      </c>
      <c r="M1853" s="150" t="s">
        <v>615</v>
      </c>
      <c r="N1853" s="151">
        <f t="shared" si="63"/>
        <v>240</v>
      </c>
      <c r="O1853" s="152"/>
      <c r="P1853" s="143"/>
      <c r="Q1853" s="143"/>
      <c r="R1853" s="143"/>
      <c r="S1853" s="143"/>
      <c r="T1853" s="143"/>
      <c r="U1853" s="143"/>
      <c r="V1853" s="143"/>
      <c r="W1853" s="143"/>
      <c r="X1853" s="150"/>
      <c r="Y1853" s="143"/>
      <c r="Z1853" s="143"/>
    </row>
    <row r="1854" spans="1:26" ht="28.8">
      <c r="A1854" s="145" t="s">
        <v>781</v>
      </c>
      <c r="B1854" s="146" t="s">
        <v>118</v>
      </c>
      <c r="C1854" s="150" t="s">
        <v>3751</v>
      </c>
      <c r="D1854" s="143" t="s">
        <v>3752</v>
      </c>
      <c r="E1854" s="150" t="s">
        <v>3751</v>
      </c>
      <c r="F1854" s="150"/>
      <c r="G1854" s="150">
        <v>4</v>
      </c>
      <c r="H1854" s="150"/>
      <c r="I1854" s="150">
        <v>4</v>
      </c>
      <c r="J1854" s="150">
        <v>0</v>
      </c>
      <c r="K1854" s="162" t="s">
        <v>684</v>
      </c>
      <c r="L1854" s="199">
        <v>670000</v>
      </c>
      <c r="M1854" s="150" t="s">
        <v>785</v>
      </c>
      <c r="N1854" s="151">
        <f>I1854*L1854/(12240)</f>
        <v>218.95424836601308</v>
      </c>
      <c r="O1854" s="167"/>
      <c r="P1854" s="143"/>
      <c r="Q1854" s="143"/>
      <c r="R1854" s="143"/>
      <c r="S1854" s="143"/>
      <c r="T1854" s="143"/>
      <c r="U1854" s="143"/>
      <c r="V1854" s="143"/>
      <c r="W1854" s="143"/>
      <c r="X1854" s="143"/>
      <c r="Y1854" s="143"/>
      <c r="Z1854" s="143"/>
    </row>
    <row r="1855" spans="1:26">
      <c r="A1855" s="145" t="s">
        <v>744</v>
      </c>
      <c r="B1855" s="146" t="s">
        <v>138</v>
      </c>
      <c r="C1855" s="160" t="s">
        <v>3753</v>
      </c>
      <c r="D1855" s="184" t="s">
        <v>1031</v>
      </c>
      <c r="E1855" s="160" t="s">
        <v>3754</v>
      </c>
      <c r="F1855" s="160"/>
      <c r="G1855" s="160">
        <v>12</v>
      </c>
      <c r="H1855" s="160"/>
      <c r="I1855" s="217">
        <v>12</v>
      </c>
      <c r="J1855" s="185">
        <v>0</v>
      </c>
      <c r="K1855" s="162" t="s">
        <v>1033</v>
      </c>
      <c r="L1855" s="173">
        <v>18</v>
      </c>
      <c r="M1855" s="150" t="s">
        <v>615</v>
      </c>
      <c r="N1855" s="151">
        <f>I1855*L1855</f>
        <v>216</v>
      </c>
      <c r="O1855" s="167" t="s">
        <v>723</v>
      </c>
      <c r="P1855" s="143"/>
      <c r="Q1855" s="143"/>
      <c r="R1855" s="143"/>
      <c r="S1855" s="143"/>
      <c r="T1855" s="143"/>
      <c r="U1855" s="143"/>
      <c r="V1855" s="143"/>
      <c r="W1855" s="143"/>
      <c r="X1855" s="143"/>
      <c r="Y1855" s="186">
        <f>J1855*L1855</f>
        <v>0</v>
      </c>
      <c r="Z1855" s="143"/>
    </row>
    <row r="1856" spans="1:26">
      <c r="A1856" s="145" t="s">
        <v>744</v>
      </c>
      <c r="B1856" s="146" t="s">
        <v>138</v>
      </c>
      <c r="C1856" s="160" t="s">
        <v>3755</v>
      </c>
      <c r="D1856" s="184" t="s">
        <v>1031</v>
      </c>
      <c r="E1856" s="160" t="s">
        <v>3756</v>
      </c>
      <c r="F1856" s="160"/>
      <c r="G1856" s="160">
        <v>12</v>
      </c>
      <c r="H1856" s="160"/>
      <c r="I1856" s="160">
        <v>12</v>
      </c>
      <c r="J1856" s="185">
        <v>57.5</v>
      </c>
      <c r="K1856" s="162" t="s">
        <v>1033</v>
      </c>
      <c r="L1856" s="173">
        <v>18</v>
      </c>
      <c r="M1856" s="150" t="s">
        <v>615</v>
      </c>
      <c r="N1856" s="151">
        <f>I1856*L1856</f>
        <v>216</v>
      </c>
      <c r="O1856" s="167" t="s">
        <v>723</v>
      </c>
      <c r="P1856" s="143"/>
      <c r="Q1856" s="143"/>
      <c r="R1856" s="143"/>
      <c r="S1856" s="143"/>
      <c r="T1856" s="143"/>
      <c r="U1856" s="143"/>
      <c r="V1856" s="143"/>
      <c r="W1856" s="143"/>
      <c r="X1856" s="143"/>
      <c r="Y1856" s="186">
        <f>J1856*L1856</f>
        <v>1035</v>
      </c>
      <c r="Z1856" s="143"/>
    </row>
    <row r="1857" spans="1:26" ht="28.8">
      <c r="A1857" s="145" t="s">
        <v>744</v>
      </c>
      <c r="B1857" s="146" t="s">
        <v>138</v>
      </c>
      <c r="C1857" s="160" t="s">
        <v>3757</v>
      </c>
      <c r="D1857" s="184" t="s">
        <v>1031</v>
      </c>
      <c r="E1857" s="160" t="s">
        <v>2780</v>
      </c>
      <c r="F1857" s="160"/>
      <c r="G1857" s="160">
        <v>12</v>
      </c>
      <c r="H1857" s="160"/>
      <c r="I1857" s="160">
        <v>12</v>
      </c>
      <c r="J1857" s="185">
        <v>80</v>
      </c>
      <c r="K1857" s="162" t="s">
        <v>1033</v>
      </c>
      <c r="L1857" s="173">
        <v>18</v>
      </c>
      <c r="M1857" s="150" t="s">
        <v>615</v>
      </c>
      <c r="N1857" s="151">
        <f>I1857*L1857</f>
        <v>216</v>
      </c>
      <c r="O1857" s="167" t="s">
        <v>723</v>
      </c>
      <c r="P1857" s="143"/>
      <c r="Q1857" s="143"/>
      <c r="R1857" s="143"/>
      <c r="S1857" s="143"/>
      <c r="T1857" s="143"/>
      <c r="U1857" s="143"/>
      <c r="V1857" s="143"/>
      <c r="W1857" s="143"/>
      <c r="X1857" s="143"/>
      <c r="Y1857" s="186">
        <f>J1857*L1857</f>
        <v>1440</v>
      </c>
      <c r="Z1857" s="143"/>
    </row>
    <row r="1858" spans="1:26">
      <c r="A1858" s="145" t="s">
        <v>700</v>
      </c>
      <c r="B1858" s="146" t="s">
        <v>124</v>
      </c>
      <c r="C1858" s="150" t="s">
        <v>715</v>
      </c>
      <c r="D1858" s="163" t="s">
        <v>3758</v>
      </c>
      <c r="E1858" s="150"/>
      <c r="F1858" s="150">
        <v>1</v>
      </c>
      <c r="G1858" s="150"/>
      <c r="H1858" s="150"/>
      <c r="I1858" s="164">
        <v>1</v>
      </c>
      <c r="J1858" s="164"/>
      <c r="K1858" s="165" t="s">
        <v>690</v>
      </c>
      <c r="L1858" s="151">
        <v>213</v>
      </c>
      <c r="M1858" s="150" t="s">
        <v>615</v>
      </c>
      <c r="N1858" s="151">
        <f>I1858*L1858</f>
        <v>213</v>
      </c>
      <c r="O1858" s="152"/>
      <c r="P1858" s="143"/>
      <c r="Q1858" s="143"/>
      <c r="R1858" s="143"/>
      <c r="S1858" s="143"/>
      <c r="T1858" s="143"/>
      <c r="U1858" s="143"/>
      <c r="V1858" s="143"/>
      <c r="W1858" s="143"/>
      <c r="X1858" s="143" t="s">
        <v>717</v>
      </c>
      <c r="Y1858" s="143"/>
      <c r="Z1858" s="143"/>
    </row>
    <row r="1859" spans="1:26" ht="28.8">
      <c r="A1859" s="145" t="s">
        <v>781</v>
      </c>
      <c r="B1859" s="146" t="s">
        <v>118</v>
      </c>
      <c r="C1859" s="150" t="s">
        <v>2156</v>
      </c>
      <c r="D1859" s="143" t="s">
        <v>3759</v>
      </c>
      <c r="E1859" s="150" t="s">
        <v>3760</v>
      </c>
      <c r="F1859" s="150">
        <v>10</v>
      </c>
      <c r="G1859" s="150"/>
      <c r="H1859" s="150"/>
      <c r="I1859" s="150">
        <v>10</v>
      </c>
      <c r="J1859" s="150">
        <v>0</v>
      </c>
      <c r="K1859" s="162" t="s">
        <v>684</v>
      </c>
      <c r="L1859" s="199">
        <v>250000</v>
      </c>
      <c r="M1859" s="150" t="s">
        <v>785</v>
      </c>
      <c r="N1859" s="151">
        <f>I1859*L1859/(12240)</f>
        <v>204.24836601307189</v>
      </c>
      <c r="O1859" s="152"/>
      <c r="P1859" s="143"/>
      <c r="Q1859" s="143"/>
      <c r="R1859" s="143"/>
      <c r="S1859" s="143"/>
      <c r="T1859" s="143"/>
      <c r="U1859" s="143"/>
      <c r="V1859" s="143"/>
      <c r="W1859" s="143"/>
      <c r="X1859" s="143"/>
      <c r="Y1859" s="143"/>
      <c r="Z1859" s="143"/>
    </row>
    <row r="1860" spans="1:26" ht="28.8">
      <c r="A1860" s="145" t="s">
        <v>781</v>
      </c>
      <c r="B1860" s="146" t="s">
        <v>118</v>
      </c>
      <c r="C1860" s="150" t="s">
        <v>2156</v>
      </c>
      <c r="D1860" s="143" t="s">
        <v>3759</v>
      </c>
      <c r="E1860" s="150" t="s">
        <v>3761</v>
      </c>
      <c r="F1860" s="150">
        <v>5</v>
      </c>
      <c r="G1860" s="150">
        <v>5</v>
      </c>
      <c r="H1860" s="150"/>
      <c r="I1860" s="150">
        <v>10</v>
      </c>
      <c r="J1860" s="150">
        <v>0</v>
      </c>
      <c r="K1860" s="162" t="s">
        <v>684</v>
      </c>
      <c r="L1860" s="199">
        <v>250000</v>
      </c>
      <c r="M1860" s="150" t="s">
        <v>785</v>
      </c>
      <c r="N1860" s="151">
        <f>I1860*L1860/(12240)</f>
        <v>204.24836601307189</v>
      </c>
      <c r="O1860" s="152"/>
      <c r="P1860" s="143"/>
      <c r="Q1860" s="143"/>
      <c r="R1860" s="143"/>
      <c r="S1860" s="143"/>
      <c r="T1860" s="143"/>
      <c r="U1860" s="143"/>
      <c r="V1860" s="143"/>
      <c r="W1860" s="143"/>
      <c r="X1860" s="143"/>
      <c r="Y1860" s="143"/>
      <c r="Z1860" s="143"/>
    </row>
    <row r="1861" spans="1:26" ht="28.8">
      <c r="A1861" s="145" t="s">
        <v>781</v>
      </c>
      <c r="B1861" s="146" t="s">
        <v>118</v>
      </c>
      <c r="C1861" s="150" t="s">
        <v>3762</v>
      </c>
      <c r="D1861" s="143" t="s">
        <v>2421</v>
      </c>
      <c r="E1861" s="150" t="s">
        <v>3763</v>
      </c>
      <c r="F1861" s="150"/>
      <c r="G1861" s="150"/>
      <c r="H1861" s="150"/>
      <c r="I1861" s="146">
        <v>0</v>
      </c>
      <c r="J1861" s="150">
        <v>0</v>
      </c>
      <c r="K1861" s="162" t="s">
        <v>684</v>
      </c>
      <c r="L1861" s="199">
        <v>250000</v>
      </c>
      <c r="M1861" s="150" t="s">
        <v>785</v>
      </c>
      <c r="N1861" s="151">
        <f>I1861*L1861/(12240)</f>
        <v>0</v>
      </c>
      <c r="O1861" s="152"/>
      <c r="P1861" s="143"/>
      <c r="Q1861" s="143"/>
      <c r="R1861" s="143"/>
      <c r="S1861" s="143"/>
      <c r="T1861" s="143"/>
      <c r="U1861" s="143"/>
      <c r="V1861" s="143"/>
      <c r="W1861" s="143"/>
      <c r="X1861" s="143"/>
      <c r="Y1861" s="143"/>
      <c r="Z1861" s="143"/>
    </row>
    <row r="1862" spans="1:26" ht="43.2">
      <c r="A1862" s="145" t="s">
        <v>710</v>
      </c>
      <c r="B1862" s="146" t="s">
        <v>126</v>
      </c>
      <c r="C1862" s="145" t="s">
        <v>2831</v>
      </c>
      <c r="D1862" s="157" t="s">
        <v>3764</v>
      </c>
      <c r="E1862" s="145" t="s">
        <v>3765</v>
      </c>
      <c r="F1862" s="145">
        <v>2</v>
      </c>
      <c r="G1862" s="145"/>
      <c r="H1862" s="145"/>
      <c r="I1862" s="225">
        <v>2</v>
      </c>
      <c r="J1862" s="225">
        <v>0</v>
      </c>
      <c r="K1862" s="150" t="s">
        <v>845</v>
      </c>
      <c r="L1862" s="183">
        <v>100</v>
      </c>
      <c r="M1862" s="150" t="s">
        <v>615</v>
      </c>
      <c r="N1862" s="151">
        <f t="shared" ref="N1862:N1925" si="64">I1862*L1862</f>
        <v>200</v>
      </c>
      <c r="O1862" s="152"/>
      <c r="P1862" s="143"/>
      <c r="Q1862" s="143"/>
      <c r="R1862" s="143"/>
      <c r="S1862" s="143"/>
      <c r="T1862" s="143"/>
      <c r="U1862" s="143"/>
      <c r="V1862" s="143"/>
      <c r="W1862" s="143"/>
      <c r="X1862" s="143"/>
      <c r="Y1862" s="143"/>
      <c r="Z1862" s="143"/>
    </row>
    <row r="1863" spans="1:26">
      <c r="A1863" s="145" t="s">
        <v>710</v>
      </c>
      <c r="B1863" s="146" t="s">
        <v>126</v>
      </c>
      <c r="C1863" s="145" t="s">
        <v>2962</v>
      </c>
      <c r="D1863" s="157" t="s">
        <v>3703</v>
      </c>
      <c r="E1863" s="145" t="s">
        <v>3766</v>
      </c>
      <c r="F1863" s="145">
        <v>1</v>
      </c>
      <c r="G1863" s="145"/>
      <c r="H1863" s="145"/>
      <c r="I1863" s="225">
        <v>1</v>
      </c>
      <c r="J1863" s="225">
        <v>0</v>
      </c>
      <c r="K1863" s="150" t="s">
        <v>845</v>
      </c>
      <c r="L1863" s="183">
        <v>200</v>
      </c>
      <c r="M1863" s="150" t="s">
        <v>615</v>
      </c>
      <c r="N1863" s="151">
        <f t="shared" si="64"/>
        <v>200</v>
      </c>
      <c r="O1863" s="152"/>
      <c r="P1863" s="143"/>
      <c r="Q1863" s="143"/>
      <c r="R1863" s="143"/>
      <c r="S1863" s="143"/>
      <c r="T1863" s="143"/>
      <c r="U1863" s="143"/>
      <c r="V1863" s="143"/>
      <c r="W1863" s="143"/>
      <c r="X1863" s="143"/>
      <c r="Y1863" s="143"/>
      <c r="Z1863" s="143"/>
    </row>
    <row r="1864" spans="1:26">
      <c r="A1864" s="145" t="s">
        <v>710</v>
      </c>
      <c r="B1864" s="146" t="s">
        <v>126</v>
      </c>
      <c r="C1864" s="145" t="s">
        <v>991</v>
      </c>
      <c r="D1864" s="157" t="s">
        <v>3767</v>
      </c>
      <c r="E1864" s="145" t="s">
        <v>3768</v>
      </c>
      <c r="F1864" s="145">
        <v>1</v>
      </c>
      <c r="G1864" s="145"/>
      <c r="H1864" s="145"/>
      <c r="I1864" s="225">
        <v>1</v>
      </c>
      <c r="J1864" s="225">
        <v>0</v>
      </c>
      <c r="K1864" s="150" t="s">
        <v>845</v>
      </c>
      <c r="L1864" s="183">
        <v>200</v>
      </c>
      <c r="M1864" s="150" t="s">
        <v>615</v>
      </c>
      <c r="N1864" s="151">
        <f t="shared" si="64"/>
        <v>200</v>
      </c>
      <c r="O1864" s="152"/>
      <c r="P1864" s="143"/>
      <c r="Q1864" s="143"/>
      <c r="R1864" s="143"/>
      <c r="S1864" s="143"/>
      <c r="T1864" s="143"/>
      <c r="U1864" s="143"/>
      <c r="V1864" s="143"/>
      <c r="W1864" s="143"/>
      <c r="X1864" s="143"/>
      <c r="Y1864" s="143"/>
      <c r="Z1864" s="143"/>
    </row>
    <row r="1865" spans="1:26">
      <c r="A1865" s="145" t="s">
        <v>710</v>
      </c>
      <c r="B1865" s="146" t="s">
        <v>126</v>
      </c>
      <c r="C1865" s="145" t="s">
        <v>707</v>
      </c>
      <c r="D1865" s="157" t="s">
        <v>3769</v>
      </c>
      <c r="E1865" s="145" t="s">
        <v>3770</v>
      </c>
      <c r="F1865" s="145">
        <v>10</v>
      </c>
      <c r="G1865" s="145"/>
      <c r="H1865" s="145"/>
      <c r="I1865" s="225">
        <v>10</v>
      </c>
      <c r="J1865" s="225">
        <v>0</v>
      </c>
      <c r="K1865" s="150" t="s">
        <v>845</v>
      </c>
      <c r="L1865" s="183">
        <v>20</v>
      </c>
      <c r="M1865" s="150" t="s">
        <v>615</v>
      </c>
      <c r="N1865" s="151">
        <f t="shared" si="64"/>
        <v>200</v>
      </c>
      <c r="O1865" s="152"/>
      <c r="P1865" s="143"/>
      <c r="Q1865" s="143"/>
      <c r="R1865" s="143"/>
      <c r="S1865" s="143"/>
      <c r="T1865" s="143"/>
      <c r="U1865" s="143"/>
      <c r="V1865" s="143"/>
      <c r="W1865" s="143"/>
      <c r="X1865" s="143"/>
      <c r="Y1865" s="143"/>
      <c r="Z1865" s="143"/>
    </row>
    <row r="1866" spans="1:26" ht="72">
      <c r="A1866" s="145" t="s">
        <v>710</v>
      </c>
      <c r="B1866" s="146" t="s">
        <v>126</v>
      </c>
      <c r="C1866" s="145" t="s">
        <v>707</v>
      </c>
      <c r="D1866" s="157" t="s">
        <v>3771</v>
      </c>
      <c r="E1866" s="145" t="s">
        <v>3772</v>
      </c>
      <c r="F1866" s="145">
        <v>4</v>
      </c>
      <c r="G1866" s="145"/>
      <c r="H1866" s="145"/>
      <c r="I1866" s="150">
        <v>4</v>
      </c>
      <c r="J1866" s="150">
        <v>0</v>
      </c>
      <c r="K1866" s="150" t="s">
        <v>845</v>
      </c>
      <c r="L1866" s="183">
        <v>50</v>
      </c>
      <c r="M1866" s="150" t="s">
        <v>615</v>
      </c>
      <c r="N1866" s="151">
        <f t="shared" si="64"/>
        <v>200</v>
      </c>
      <c r="O1866" s="152"/>
      <c r="P1866" s="143"/>
      <c r="Q1866" s="143"/>
      <c r="R1866" s="143"/>
      <c r="S1866" s="143"/>
      <c r="T1866" s="143"/>
      <c r="U1866" s="143"/>
      <c r="V1866" s="143"/>
      <c r="W1866" s="143"/>
      <c r="X1866" s="143"/>
      <c r="Y1866" s="143"/>
      <c r="Z1866" s="143"/>
    </row>
    <row r="1867" spans="1:26" ht="72">
      <c r="A1867" s="145" t="s">
        <v>710</v>
      </c>
      <c r="B1867" s="146" t="s">
        <v>126</v>
      </c>
      <c r="C1867" s="145" t="s">
        <v>707</v>
      </c>
      <c r="D1867" s="157" t="s">
        <v>3773</v>
      </c>
      <c r="E1867" s="145" t="s">
        <v>3774</v>
      </c>
      <c r="F1867" s="145">
        <v>4</v>
      </c>
      <c r="G1867" s="145"/>
      <c r="H1867" s="145"/>
      <c r="I1867" s="150">
        <v>4</v>
      </c>
      <c r="J1867" s="150">
        <v>0</v>
      </c>
      <c r="K1867" s="150" t="s">
        <v>845</v>
      </c>
      <c r="L1867" s="183">
        <v>50</v>
      </c>
      <c r="M1867" s="150" t="s">
        <v>615</v>
      </c>
      <c r="N1867" s="151">
        <f t="shared" si="64"/>
        <v>200</v>
      </c>
      <c r="O1867" s="152"/>
      <c r="P1867" s="143"/>
      <c r="Q1867" s="143"/>
      <c r="R1867" s="143"/>
      <c r="S1867" s="143"/>
      <c r="T1867" s="143"/>
      <c r="U1867" s="143"/>
      <c r="V1867" s="143"/>
      <c r="W1867" s="143"/>
      <c r="X1867" s="143"/>
      <c r="Y1867" s="143"/>
      <c r="Z1867" s="143"/>
    </row>
    <row r="1868" spans="1:26" ht="57.6">
      <c r="A1868" s="145" t="s">
        <v>710</v>
      </c>
      <c r="B1868" s="146" t="s">
        <v>126</v>
      </c>
      <c r="C1868" s="145" t="s">
        <v>707</v>
      </c>
      <c r="D1868" s="184" t="s">
        <v>3775</v>
      </c>
      <c r="E1868" s="145" t="s">
        <v>3776</v>
      </c>
      <c r="F1868" s="145">
        <v>20</v>
      </c>
      <c r="G1868" s="145"/>
      <c r="H1868" s="145"/>
      <c r="I1868" s="150">
        <v>20</v>
      </c>
      <c r="J1868" s="150">
        <v>0</v>
      </c>
      <c r="K1868" s="150" t="s">
        <v>845</v>
      </c>
      <c r="L1868" s="183">
        <v>10</v>
      </c>
      <c r="M1868" s="150" t="s">
        <v>615</v>
      </c>
      <c r="N1868" s="151">
        <f t="shared" si="64"/>
        <v>200</v>
      </c>
      <c r="O1868" s="152"/>
      <c r="P1868" s="143"/>
      <c r="Q1868" s="143"/>
      <c r="R1868" s="143"/>
      <c r="S1868" s="143"/>
      <c r="T1868" s="143"/>
      <c r="U1868" s="143"/>
      <c r="V1868" s="143"/>
      <c r="W1868" s="143"/>
      <c r="X1868" s="143"/>
      <c r="Y1868" s="143"/>
      <c r="Z1868" s="143"/>
    </row>
    <row r="1869" spans="1:26" ht="57.6">
      <c r="A1869" s="145" t="s">
        <v>710</v>
      </c>
      <c r="B1869" s="146" t="s">
        <v>126</v>
      </c>
      <c r="C1869" s="145" t="s">
        <v>707</v>
      </c>
      <c r="D1869" s="184" t="s">
        <v>3775</v>
      </c>
      <c r="E1869" s="145" t="s">
        <v>3777</v>
      </c>
      <c r="F1869" s="145">
        <v>20</v>
      </c>
      <c r="G1869" s="145"/>
      <c r="H1869" s="145"/>
      <c r="I1869" s="150">
        <v>20</v>
      </c>
      <c r="J1869" s="150">
        <v>0</v>
      </c>
      <c r="K1869" s="150" t="s">
        <v>845</v>
      </c>
      <c r="L1869" s="183">
        <v>10</v>
      </c>
      <c r="M1869" s="150" t="s">
        <v>615</v>
      </c>
      <c r="N1869" s="151">
        <f t="shared" si="64"/>
        <v>200</v>
      </c>
      <c r="O1869" s="152"/>
      <c r="P1869" s="143"/>
      <c r="Q1869" s="143"/>
      <c r="R1869" s="143"/>
      <c r="S1869" s="143"/>
      <c r="T1869" s="143"/>
      <c r="U1869" s="143"/>
      <c r="V1869" s="143"/>
      <c r="W1869" s="143"/>
      <c r="X1869" s="143"/>
      <c r="Y1869" s="143"/>
      <c r="Z1869" s="143"/>
    </row>
    <row r="1870" spans="1:26" ht="57.6">
      <c r="A1870" s="145" t="s">
        <v>710</v>
      </c>
      <c r="B1870" s="146" t="s">
        <v>126</v>
      </c>
      <c r="C1870" s="145" t="s">
        <v>707</v>
      </c>
      <c r="D1870" s="184" t="s">
        <v>3775</v>
      </c>
      <c r="E1870" s="145" t="s">
        <v>3778</v>
      </c>
      <c r="F1870" s="145">
        <v>20</v>
      </c>
      <c r="G1870" s="145"/>
      <c r="H1870" s="145"/>
      <c r="I1870" s="150">
        <v>20</v>
      </c>
      <c r="J1870" s="150">
        <v>0</v>
      </c>
      <c r="K1870" s="150" t="s">
        <v>845</v>
      </c>
      <c r="L1870" s="183">
        <v>10</v>
      </c>
      <c r="M1870" s="150" t="s">
        <v>615</v>
      </c>
      <c r="N1870" s="151">
        <f t="shared" si="64"/>
        <v>200</v>
      </c>
      <c r="O1870" s="152"/>
      <c r="P1870" s="143"/>
      <c r="Q1870" s="143"/>
      <c r="R1870" s="143"/>
      <c r="S1870" s="143"/>
      <c r="T1870" s="143"/>
      <c r="U1870" s="143"/>
      <c r="V1870" s="143"/>
      <c r="W1870" s="143"/>
      <c r="X1870" s="143"/>
      <c r="Y1870" s="143"/>
      <c r="Z1870" s="143"/>
    </row>
    <row r="1871" spans="1:26" ht="57.6">
      <c r="A1871" s="145" t="s">
        <v>710</v>
      </c>
      <c r="B1871" s="146" t="s">
        <v>126</v>
      </c>
      <c r="C1871" s="145" t="s">
        <v>707</v>
      </c>
      <c r="D1871" s="184" t="s">
        <v>3775</v>
      </c>
      <c r="E1871" s="145" t="s">
        <v>3779</v>
      </c>
      <c r="F1871" s="145">
        <v>20</v>
      </c>
      <c r="G1871" s="145"/>
      <c r="H1871" s="145"/>
      <c r="I1871" s="150">
        <v>20</v>
      </c>
      <c r="J1871" s="150">
        <v>0</v>
      </c>
      <c r="K1871" s="150" t="s">
        <v>845</v>
      </c>
      <c r="L1871" s="183">
        <v>10</v>
      </c>
      <c r="M1871" s="150" t="s">
        <v>615</v>
      </c>
      <c r="N1871" s="151">
        <f t="shared" si="64"/>
        <v>200</v>
      </c>
      <c r="O1871" s="152"/>
      <c r="P1871" s="143"/>
      <c r="Q1871" s="143"/>
      <c r="R1871" s="143"/>
      <c r="S1871" s="143"/>
      <c r="T1871" s="143"/>
      <c r="U1871" s="143"/>
      <c r="V1871" s="143"/>
      <c r="W1871" s="143"/>
      <c r="X1871" s="143"/>
      <c r="Y1871" s="143"/>
      <c r="Z1871" s="143"/>
    </row>
    <row r="1872" spans="1:26" ht="57.6">
      <c r="A1872" s="145" t="s">
        <v>710</v>
      </c>
      <c r="B1872" s="146" t="s">
        <v>126</v>
      </c>
      <c r="C1872" s="145" t="s">
        <v>707</v>
      </c>
      <c r="D1872" s="184" t="s">
        <v>3775</v>
      </c>
      <c r="E1872" s="145" t="s">
        <v>3780</v>
      </c>
      <c r="F1872" s="145">
        <v>20</v>
      </c>
      <c r="G1872" s="145"/>
      <c r="H1872" s="145"/>
      <c r="I1872" s="150">
        <v>20</v>
      </c>
      <c r="J1872" s="150">
        <v>0</v>
      </c>
      <c r="K1872" s="150" t="s">
        <v>845</v>
      </c>
      <c r="L1872" s="183">
        <v>10</v>
      </c>
      <c r="M1872" s="150" t="s">
        <v>615</v>
      </c>
      <c r="N1872" s="151">
        <f t="shared" si="64"/>
        <v>200</v>
      </c>
      <c r="O1872" s="152"/>
      <c r="P1872" s="143"/>
      <c r="Q1872" s="143"/>
      <c r="R1872" s="143"/>
      <c r="S1872" s="143"/>
      <c r="T1872" s="143"/>
      <c r="U1872" s="143"/>
      <c r="V1872" s="143"/>
      <c r="W1872" s="143"/>
      <c r="X1872" s="143"/>
      <c r="Y1872" s="143"/>
      <c r="Z1872" s="143"/>
    </row>
    <row r="1873" spans="1:26" ht="57.6">
      <c r="A1873" s="145" t="s">
        <v>710</v>
      </c>
      <c r="B1873" s="146" t="s">
        <v>126</v>
      </c>
      <c r="C1873" s="145" t="s">
        <v>707</v>
      </c>
      <c r="D1873" s="184" t="s">
        <v>3775</v>
      </c>
      <c r="E1873" s="145" t="s">
        <v>3781</v>
      </c>
      <c r="F1873" s="145">
        <v>20</v>
      </c>
      <c r="G1873" s="145"/>
      <c r="H1873" s="145"/>
      <c r="I1873" s="150">
        <v>20</v>
      </c>
      <c r="J1873" s="150">
        <v>0</v>
      </c>
      <c r="K1873" s="150" t="s">
        <v>845</v>
      </c>
      <c r="L1873" s="183">
        <v>10</v>
      </c>
      <c r="M1873" s="150" t="s">
        <v>615</v>
      </c>
      <c r="N1873" s="151">
        <f t="shared" si="64"/>
        <v>200</v>
      </c>
      <c r="O1873" s="152"/>
      <c r="P1873" s="143"/>
      <c r="Q1873" s="143"/>
      <c r="R1873" s="143"/>
      <c r="S1873" s="143"/>
      <c r="T1873" s="143"/>
      <c r="U1873" s="143"/>
      <c r="V1873" s="143"/>
      <c r="W1873" s="143"/>
      <c r="X1873" s="143"/>
      <c r="Y1873" s="143"/>
      <c r="Z1873" s="143"/>
    </row>
    <row r="1874" spans="1:26" ht="57.6">
      <c r="A1874" s="145" t="s">
        <v>710</v>
      </c>
      <c r="B1874" s="146" t="s">
        <v>126</v>
      </c>
      <c r="C1874" s="145" t="s">
        <v>707</v>
      </c>
      <c r="D1874" s="184" t="s">
        <v>3775</v>
      </c>
      <c r="E1874" s="145" t="s">
        <v>3782</v>
      </c>
      <c r="F1874" s="145">
        <v>20</v>
      </c>
      <c r="G1874" s="145"/>
      <c r="H1874" s="145"/>
      <c r="I1874" s="150">
        <v>20</v>
      </c>
      <c r="J1874" s="150">
        <v>0</v>
      </c>
      <c r="K1874" s="150" t="s">
        <v>845</v>
      </c>
      <c r="L1874" s="183">
        <v>10</v>
      </c>
      <c r="M1874" s="150" t="s">
        <v>615</v>
      </c>
      <c r="N1874" s="151">
        <f t="shared" si="64"/>
        <v>200</v>
      </c>
      <c r="O1874" s="152"/>
      <c r="P1874" s="143"/>
      <c r="Q1874" s="143"/>
      <c r="R1874" s="143"/>
      <c r="S1874" s="143"/>
      <c r="T1874" s="143"/>
      <c r="U1874" s="143"/>
      <c r="V1874" s="143"/>
      <c r="W1874" s="143"/>
      <c r="X1874" s="143"/>
      <c r="Y1874" s="143"/>
      <c r="Z1874" s="143"/>
    </row>
    <row r="1875" spans="1:26" ht="57.6">
      <c r="A1875" s="145" t="s">
        <v>710</v>
      </c>
      <c r="B1875" s="146" t="s">
        <v>126</v>
      </c>
      <c r="C1875" s="145" t="s">
        <v>707</v>
      </c>
      <c r="D1875" s="184" t="s">
        <v>3775</v>
      </c>
      <c r="E1875" s="145" t="s">
        <v>3783</v>
      </c>
      <c r="F1875" s="145">
        <v>20</v>
      </c>
      <c r="G1875" s="145"/>
      <c r="H1875" s="145"/>
      <c r="I1875" s="150">
        <v>20</v>
      </c>
      <c r="J1875" s="150">
        <v>0</v>
      </c>
      <c r="K1875" s="150" t="s">
        <v>845</v>
      </c>
      <c r="L1875" s="183">
        <v>10</v>
      </c>
      <c r="M1875" s="150" t="s">
        <v>615</v>
      </c>
      <c r="N1875" s="151">
        <f t="shared" si="64"/>
        <v>200</v>
      </c>
      <c r="O1875" s="152"/>
      <c r="P1875" s="143"/>
      <c r="Q1875" s="143"/>
      <c r="R1875" s="143"/>
      <c r="S1875" s="143"/>
      <c r="T1875" s="143"/>
      <c r="U1875" s="143"/>
      <c r="V1875" s="143"/>
      <c r="W1875" s="143"/>
      <c r="X1875" s="143"/>
      <c r="Y1875" s="143"/>
      <c r="Z1875" s="143"/>
    </row>
    <row r="1876" spans="1:26" ht="57.6">
      <c r="A1876" s="145" t="s">
        <v>710</v>
      </c>
      <c r="B1876" s="146" t="s">
        <v>126</v>
      </c>
      <c r="C1876" s="145" t="s">
        <v>707</v>
      </c>
      <c r="D1876" s="184" t="s">
        <v>3775</v>
      </c>
      <c r="E1876" s="145" t="s">
        <v>3784</v>
      </c>
      <c r="F1876" s="145">
        <v>20</v>
      </c>
      <c r="G1876" s="145"/>
      <c r="H1876" s="145"/>
      <c r="I1876" s="150">
        <v>20</v>
      </c>
      <c r="J1876" s="150">
        <v>0</v>
      </c>
      <c r="K1876" s="150" t="s">
        <v>845</v>
      </c>
      <c r="L1876" s="183">
        <v>10</v>
      </c>
      <c r="M1876" s="150" t="s">
        <v>615</v>
      </c>
      <c r="N1876" s="151">
        <f t="shared" si="64"/>
        <v>200</v>
      </c>
      <c r="O1876" s="152"/>
      <c r="P1876" s="143"/>
      <c r="Q1876" s="143"/>
      <c r="R1876" s="143"/>
      <c r="S1876" s="143"/>
      <c r="T1876" s="143"/>
      <c r="U1876" s="143"/>
      <c r="V1876" s="143"/>
      <c r="W1876" s="143"/>
      <c r="X1876" s="143"/>
      <c r="Y1876" s="143"/>
      <c r="Z1876" s="143"/>
    </row>
    <row r="1877" spans="1:26">
      <c r="A1877" s="145" t="s">
        <v>781</v>
      </c>
      <c r="B1877" s="146" t="s">
        <v>118</v>
      </c>
      <c r="C1877" s="150" t="s">
        <v>850</v>
      </c>
      <c r="D1877" s="175" t="s">
        <v>3785</v>
      </c>
      <c r="E1877" s="176" t="s">
        <v>3785</v>
      </c>
      <c r="F1877" s="176">
        <v>1</v>
      </c>
      <c r="G1877" s="176"/>
      <c r="H1877" s="176"/>
      <c r="I1877" s="150">
        <v>1</v>
      </c>
      <c r="J1877" s="150"/>
      <c r="K1877" s="165" t="s">
        <v>852</v>
      </c>
      <c r="L1877" s="183">
        <v>200</v>
      </c>
      <c r="M1877" s="150" t="s">
        <v>615</v>
      </c>
      <c r="N1877" s="151">
        <f t="shared" si="64"/>
        <v>200</v>
      </c>
      <c r="O1877" s="152"/>
      <c r="P1877" s="143"/>
      <c r="Q1877" s="143"/>
      <c r="R1877" s="143"/>
      <c r="S1877" s="143"/>
      <c r="T1877" s="143"/>
      <c r="U1877" s="143"/>
      <c r="V1877" s="143"/>
      <c r="W1877" s="143"/>
      <c r="X1877" s="143" t="s">
        <v>853</v>
      </c>
      <c r="Y1877" s="143"/>
      <c r="Z1877" s="143"/>
    </row>
    <row r="1878" spans="1:26" ht="28.8">
      <c r="A1878" s="145" t="s">
        <v>744</v>
      </c>
      <c r="B1878" s="146" t="s">
        <v>138</v>
      </c>
      <c r="C1878" s="150" t="s">
        <v>795</v>
      </c>
      <c r="D1878" s="192" t="s">
        <v>3786</v>
      </c>
      <c r="E1878" s="150" t="s">
        <v>3180</v>
      </c>
      <c r="F1878" s="150">
        <v>1</v>
      </c>
      <c r="G1878" s="150"/>
      <c r="H1878" s="150"/>
      <c r="I1878" s="150">
        <v>1</v>
      </c>
      <c r="J1878" s="150"/>
      <c r="K1878" s="162" t="s">
        <v>690</v>
      </c>
      <c r="L1878" s="151">
        <v>200</v>
      </c>
      <c r="M1878" s="150" t="s">
        <v>615</v>
      </c>
      <c r="N1878" s="151">
        <f t="shared" si="64"/>
        <v>200</v>
      </c>
      <c r="O1878" s="152"/>
      <c r="P1878" s="143"/>
      <c r="Q1878" s="143"/>
      <c r="R1878" s="143"/>
      <c r="S1878" s="143"/>
      <c r="T1878" s="143"/>
      <c r="U1878" s="143"/>
      <c r="V1878" s="143"/>
      <c r="W1878" s="143"/>
      <c r="X1878" s="143" t="s">
        <v>798</v>
      </c>
      <c r="Y1878" s="143"/>
      <c r="Z1878" s="143"/>
    </row>
    <row r="1879" spans="1:26" ht="28.8">
      <c r="A1879" s="145" t="s">
        <v>744</v>
      </c>
      <c r="B1879" s="146" t="s">
        <v>138</v>
      </c>
      <c r="C1879" s="150" t="s">
        <v>795</v>
      </c>
      <c r="D1879" s="192" t="s">
        <v>3647</v>
      </c>
      <c r="E1879" s="150" t="s">
        <v>3180</v>
      </c>
      <c r="F1879" s="150">
        <v>1</v>
      </c>
      <c r="G1879" s="150"/>
      <c r="H1879" s="150"/>
      <c r="I1879" s="150">
        <v>1</v>
      </c>
      <c r="J1879" s="150"/>
      <c r="K1879" s="162" t="s">
        <v>690</v>
      </c>
      <c r="L1879" s="151">
        <v>200</v>
      </c>
      <c r="M1879" s="150" t="s">
        <v>615</v>
      </c>
      <c r="N1879" s="151">
        <f t="shared" si="64"/>
        <v>200</v>
      </c>
      <c r="O1879" s="152"/>
      <c r="P1879" s="143"/>
      <c r="Q1879" s="143"/>
      <c r="R1879" s="143"/>
      <c r="S1879" s="143"/>
      <c r="T1879" s="143"/>
      <c r="U1879" s="143"/>
      <c r="V1879" s="143"/>
      <c r="W1879" s="143"/>
      <c r="X1879" s="143" t="s">
        <v>798</v>
      </c>
      <c r="Y1879" s="143"/>
      <c r="Z1879" s="143"/>
    </row>
    <row r="1880" spans="1:26" ht="28.8">
      <c r="A1880" s="145" t="s">
        <v>744</v>
      </c>
      <c r="B1880" s="146" t="s">
        <v>138</v>
      </c>
      <c r="C1880" s="150" t="s">
        <v>795</v>
      </c>
      <c r="D1880" s="192" t="s">
        <v>3787</v>
      </c>
      <c r="E1880" s="150" t="s">
        <v>3180</v>
      </c>
      <c r="F1880" s="150">
        <v>1</v>
      </c>
      <c r="G1880" s="150"/>
      <c r="H1880" s="150"/>
      <c r="I1880" s="150">
        <v>1</v>
      </c>
      <c r="J1880" s="150"/>
      <c r="K1880" s="162" t="s">
        <v>690</v>
      </c>
      <c r="L1880" s="151">
        <v>200</v>
      </c>
      <c r="M1880" s="150" t="s">
        <v>615</v>
      </c>
      <c r="N1880" s="151">
        <f t="shared" si="64"/>
        <v>200</v>
      </c>
      <c r="O1880" s="152"/>
      <c r="P1880" s="143"/>
      <c r="Q1880" s="143"/>
      <c r="R1880" s="143"/>
      <c r="S1880" s="143"/>
      <c r="T1880" s="143"/>
      <c r="U1880" s="143"/>
      <c r="V1880" s="143"/>
      <c r="W1880" s="143"/>
      <c r="X1880" s="143" t="s">
        <v>798</v>
      </c>
      <c r="Y1880" s="143"/>
      <c r="Z1880" s="143"/>
    </row>
    <row r="1881" spans="1:26" ht="28.8">
      <c r="A1881" s="145" t="s">
        <v>744</v>
      </c>
      <c r="B1881" s="146" t="s">
        <v>138</v>
      </c>
      <c r="C1881" s="150" t="s">
        <v>795</v>
      </c>
      <c r="D1881" s="192" t="s">
        <v>3788</v>
      </c>
      <c r="E1881" s="150" t="s">
        <v>3180</v>
      </c>
      <c r="F1881" s="150">
        <v>1</v>
      </c>
      <c r="G1881" s="150"/>
      <c r="H1881" s="150"/>
      <c r="I1881" s="150">
        <v>1</v>
      </c>
      <c r="J1881" s="150"/>
      <c r="K1881" s="162" t="s">
        <v>690</v>
      </c>
      <c r="L1881" s="151">
        <v>200</v>
      </c>
      <c r="M1881" s="150" t="s">
        <v>615</v>
      </c>
      <c r="N1881" s="151">
        <f t="shared" si="64"/>
        <v>200</v>
      </c>
      <c r="O1881" s="152"/>
      <c r="P1881" s="143"/>
      <c r="Q1881" s="143"/>
      <c r="R1881" s="143"/>
      <c r="S1881" s="143"/>
      <c r="T1881" s="143"/>
      <c r="U1881" s="143"/>
      <c r="V1881" s="143"/>
      <c r="W1881" s="143"/>
      <c r="X1881" s="143" t="s">
        <v>798</v>
      </c>
      <c r="Y1881" s="143"/>
      <c r="Z1881" s="143"/>
    </row>
    <row r="1882" spans="1:26" ht="28.8">
      <c r="A1882" s="145" t="s">
        <v>744</v>
      </c>
      <c r="B1882" s="146" t="s">
        <v>138</v>
      </c>
      <c r="C1882" s="150" t="s">
        <v>795</v>
      </c>
      <c r="D1882" s="192" t="s">
        <v>3789</v>
      </c>
      <c r="E1882" s="150" t="s">
        <v>3180</v>
      </c>
      <c r="F1882" s="150">
        <v>1</v>
      </c>
      <c r="G1882" s="150"/>
      <c r="H1882" s="150"/>
      <c r="I1882" s="150">
        <v>1</v>
      </c>
      <c r="J1882" s="150"/>
      <c r="K1882" s="162" t="s">
        <v>690</v>
      </c>
      <c r="L1882" s="151">
        <v>200</v>
      </c>
      <c r="M1882" s="150" t="s">
        <v>615</v>
      </c>
      <c r="N1882" s="151">
        <f t="shared" si="64"/>
        <v>200</v>
      </c>
      <c r="O1882" s="152"/>
      <c r="P1882" s="143"/>
      <c r="Q1882" s="143"/>
      <c r="R1882" s="143"/>
      <c r="S1882" s="143"/>
      <c r="T1882" s="143"/>
      <c r="U1882" s="143"/>
      <c r="V1882" s="143"/>
      <c r="W1882" s="143"/>
      <c r="X1882" s="143" t="s">
        <v>798</v>
      </c>
      <c r="Y1882" s="143"/>
      <c r="Z1882" s="143"/>
    </row>
    <row r="1883" spans="1:26" ht="28.8">
      <c r="A1883" s="145" t="s">
        <v>744</v>
      </c>
      <c r="B1883" s="146" t="s">
        <v>138</v>
      </c>
      <c r="C1883" s="150" t="s">
        <v>795</v>
      </c>
      <c r="D1883" s="192" t="s">
        <v>3649</v>
      </c>
      <c r="E1883" s="150" t="s">
        <v>3180</v>
      </c>
      <c r="F1883" s="150">
        <v>1</v>
      </c>
      <c r="G1883" s="150"/>
      <c r="H1883" s="150"/>
      <c r="I1883" s="150">
        <v>1</v>
      </c>
      <c r="J1883" s="150"/>
      <c r="K1883" s="162" t="s">
        <v>690</v>
      </c>
      <c r="L1883" s="151">
        <v>200</v>
      </c>
      <c r="M1883" s="150" t="s">
        <v>615</v>
      </c>
      <c r="N1883" s="151">
        <f t="shared" si="64"/>
        <v>200</v>
      </c>
      <c r="O1883" s="152"/>
      <c r="P1883" s="143"/>
      <c r="Q1883" s="143"/>
      <c r="R1883" s="143"/>
      <c r="S1883" s="143"/>
      <c r="T1883" s="143"/>
      <c r="U1883" s="143"/>
      <c r="V1883" s="143"/>
      <c r="W1883" s="143"/>
      <c r="X1883" s="143" t="s">
        <v>798</v>
      </c>
      <c r="Y1883" s="143"/>
      <c r="Z1883" s="143"/>
    </row>
    <row r="1884" spans="1:26">
      <c r="A1884" s="145" t="s">
        <v>2236</v>
      </c>
      <c r="B1884" s="146" t="s">
        <v>138</v>
      </c>
      <c r="C1884" s="147" t="s">
        <v>3790</v>
      </c>
      <c r="D1884" s="148" t="s">
        <v>3379</v>
      </c>
      <c r="E1884" s="147" t="s">
        <v>3707</v>
      </c>
      <c r="F1884" s="147">
        <v>2</v>
      </c>
      <c r="G1884" s="147"/>
      <c r="H1884" s="147"/>
      <c r="I1884" s="147">
        <v>2</v>
      </c>
      <c r="J1884" s="147"/>
      <c r="K1884" s="150" t="s">
        <v>845</v>
      </c>
      <c r="L1884" s="151">
        <v>100</v>
      </c>
      <c r="M1884" s="150" t="s">
        <v>615</v>
      </c>
      <c r="N1884" s="151">
        <f t="shared" si="64"/>
        <v>200</v>
      </c>
      <c r="O1884" s="152"/>
      <c r="P1884" s="143"/>
      <c r="Q1884" s="143"/>
      <c r="R1884" s="143"/>
      <c r="S1884" s="143"/>
      <c r="T1884" s="143"/>
      <c r="U1884" s="143"/>
      <c r="V1884" s="143"/>
      <c r="W1884" s="143"/>
      <c r="X1884" s="150"/>
      <c r="Y1884" s="143"/>
      <c r="Z1884" s="143"/>
    </row>
    <row r="1885" spans="1:26">
      <c r="A1885" s="145" t="s">
        <v>2236</v>
      </c>
      <c r="B1885" s="146" t="s">
        <v>138</v>
      </c>
      <c r="C1885" s="147" t="s">
        <v>3791</v>
      </c>
      <c r="D1885" s="148" t="s">
        <v>3379</v>
      </c>
      <c r="E1885" s="147" t="s">
        <v>3707</v>
      </c>
      <c r="F1885" s="147">
        <v>2</v>
      </c>
      <c r="G1885" s="147"/>
      <c r="H1885" s="147"/>
      <c r="I1885" s="147">
        <v>2</v>
      </c>
      <c r="J1885" s="147"/>
      <c r="K1885" s="150" t="s">
        <v>845</v>
      </c>
      <c r="L1885" s="151">
        <v>100</v>
      </c>
      <c r="M1885" s="150" t="s">
        <v>615</v>
      </c>
      <c r="N1885" s="151">
        <f t="shared" si="64"/>
        <v>200</v>
      </c>
      <c r="O1885" s="152"/>
      <c r="P1885" s="143"/>
      <c r="Q1885" s="143"/>
      <c r="R1885" s="143"/>
      <c r="S1885" s="143"/>
      <c r="T1885" s="143"/>
      <c r="U1885" s="143"/>
      <c r="V1885" s="143"/>
      <c r="W1885" s="143"/>
      <c r="X1885" s="150"/>
      <c r="Y1885" s="143"/>
      <c r="Z1885" s="143"/>
    </row>
    <row r="1886" spans="1:26">
      <c r="A1886" s="145" t="s">
        <v>2236</v>
      </c>
      <c r="B1886" s="146" t="s">
        <v>138</v>
      </c>
      <c r="C1886" s="150" t="s">
        <v>3792</v>
      </c>
      <c r="D1886" s="148" t="s">
        <v>3379</v>
      </c>
      <c r="E1886" s="162" t="s">
        <v>3793</v>
      </c>
      <c r="F1886" s="162">
        <v>2</v>
      </c>
      <c r="G1886" s="162"/>
      <c r="H1886" s="162"/>
      <c r="I1886" s="150">
        <v>2</v>
      </c>
      <c r="J1886" s="150"/>
      <c r="K1886" s="150" t="s">
        <v>845</v>
      </c>
      <c r="L1886" s="151">
        <v>100</v>
      </c>
      <c r="M1886" s="150" t="s">
        <v>615</v>
      </c>
      <c r="N1886" s="151">
        <f t="shared" si="64"/>
        <v>200</v>
      </c>
      <c r="O1886" s="152"/>
      <c r="P1886" s="143"/>
      <c r="Q1886" s="143"/>
      <c r="R1886" s="143"/>
      <c r="S1886" s="143"/>
      <c r="T1886" s="143"/>
      <c r="U1886" s="143"/>
      <c r="V1886" s="143"/>
      <c r="W1886" s="143"/>
      <c r="X1886" s="150"/>
      <c r="Y1886" s="143"/>
      <c r="Z1886" s="143"/>
    </row>
    <row r="1887" spans="1:26">
      <c r="A1887" s="145" t="s">
        <v>2236</v>
      </c>
      <c r="B1887" s="146" t="s">
        <v>138</v>
      </c>
      <c r="C1887" s="147" t="s">
        <v>3794</v>
      </c>
      <c r="D1887" s="148" t="s">
        <v>3431</v>
      </c>
      <c r="E1887" s="147" t="s">
        <v>3795</v>
      </c>
      <c r="F1887" s="147">
        <v>2</v>
      </c>
      <c r="G1887" s="147"/>
      <c r="H1887" s="147"/>
      <c r="I1887" s="147">
        <v>2</v>
      </c>
      <c r="J1887" s="147"/>
      <c r="K1887" s="150" t="s">
        <v>845</v>
      </c>
      <c r="L1887" s="151">
        <v>100</v>
      </c>
      <c r="M1887" s="150" t="s">
        <v>615</v>
      </c>
      <c r="N1887" s="151">
        <f t="shared" si="64"/>
        <v>200</v>
      </c>
      <c r="O1887" s="152"/>
      <c r="P1887" s="143"/>
      <c r="Q1887" s="143"/>
      <c r="R1887" s="143"/>
      <c r="S1887" s="143"/>
      <c r="T1887" s="143"/>
      <c r="U1887" s="143"/>
      <c r="V1887" s="143"/>
      <c r="W1887" s="143"/>
      <c r="X1887" s="150"/>
      <c r="Y1887" s="143"/>
      <c r="Z1887" s="143"/>
    </row>
    <row r="1888" spans="1:26">
      <c r="A1888" s="145" t="s">
        <v>2236</v>
      </c>
      <c r="B1888" s="146" t="s">
        <v>138</v>
      </c>
      <c r="C1888" s="147" t="s">
        <v>3796</v>
      </c>
      <c r="D1888" s="148" t="s">
        <v>3659</v>
      </c>
      <c r="E1888" s="147" t="s">
        <v>3660</v>
      </c>
      <c r="F1888" s="147">
        <v>2</v>
      </c>
      <c r="G1888" s="147"/>
      <c r="H1888" s="147"/>
      <c r="I1888" s="147">
        <v>2</v>
      </c>
      <c r="J1888" s="147"/>
      <c r="K1888" s="150" t="s">
        <v>845</v>
      </c>
      <c r="L1888" s="151">
        <v>100</v>
      </c>
      <c r="M1888" s="150" t="s">
        <v>615</v>
      </c>
      <c r="N1888" s="151">
        <f t="shared" si="64"/>
        <v>200</v>
      </c>
      <c r="O1888" s="152"/>
      <c r="P1888" s="143"/>
      <c r="Q1888" s="143"/>
      <c r="R1888" s="143"/>
      <c r="S1888" s="143"/>
      <c r="T1888" s="143"/>
      <c r="U1888" s="143"/>
      <c r="V1888" s="143"/>
      <c r="W1888" s="143"/>
      <c r="X1888" s="150"/>
      <c r="Y1888" s="143"/>
      <c r="Z1888" s="143"/>
    </row>
    <row r="1889" spans="1:26">
      <c r="A1889" s="145" t="s">
        <v>2236</v>
      </c>
      <c r="B1889" s="146" t="s">
        <v>138</v>
      </c>
      <c r="C1889" s="147" t="s">
        <v>3797</v>
      </c>
      <c r="D1889" s="148" t="s">
        <v>3659</v>
      </c>
      <c r="E1889" s="147" t="s">
        <v>3660</v>
      </c>
      <c r="F1889" s="147">
        <v>2</v>
      </c>
      <c r="G1889" s="147"/>
      <c r="H1889" s="147"/>
      <c r="I1889" s="147">
        <v>2</v>
      </c>
      <c r="J1889" s="147"/>
      <c r="K1889" s="150" t="s">
        <v>845</v>
      </c>
      <c r="L1889" s="151">
        <v>100</v>
      </c>
      <c r="M1889" s="150" t="s">
        <v>615</v>
      </c>
      <c r="N1889" s="151">
        <f t="shared" si="64"/>
        <v>200</v>
      </c>
      <c r="O1889" s="152"/>
      <c r="P1889" s="143"/>
      <c r="Q1889" s="143"/>
      <c r="R1889" s="143"/>
      <c r="S1889" s="143"/>
      <c r="T1889" s="143"/>
      <c r="U1889" s="143"/>
      <c r="V1889" s="143"/>
      <c r="W1889" s="143"/>
      <c r="X1889" s="150"/>
      <c r="Y1889" s="143"/>
      <c r="Z1889" s="143"/>
    </row>
    <row r="1890" spans="1:26">
      <c r="A1890" s="145" t="s">
        <v>2236</v>
      </c>
      <c r="B1890" s="146" t="s">
        <v>138</v>
      </c>
      <c r="C1890" s="147" t="s">
        <v>3798</v>
      </c>
      <c r="D1890" s="148" t="s">
        <v>3659</v>
      </c>
      <c r="E1890" s="147" t="s">
        <v>3799</v>
      </c>
      <c r="F1890" s="147">
        <v>2</v>
      </c>
      <c r="G1890" s="147"/>
      <c r="H1890" s="147"/>
      <c r="I1890" s="147">
        <v>2</v>
      </c>
      <c r="J1890" s="147"/>
      <c r="K1890" s="150" t="s">
        <v>845</v>
      </c>
      <c r="L1890" s="151">
        <v>100</v>
      </c>
      <c r="M1890" s="150" t="s">
        <v>615</v>
      </c>
      <c r="N1890" s="151">
        <f t="shared" si="64"/>
        <v>200</v>
      </c>
      <c r="O1890" s="152"/>
      <c r="P1890" s="143"/>
      <c r="Q1890" s="143"/>
      <c r="R1890" s="143"/>
      <c r="S1890" s="143"/>
      <c r="T1890" s="143"/>
      <c r="U1890" s="143"/>
      <c r="V1890" s="143"/>
      <c r="W1890" s="143"/>
      <c r="X1890" s="150"/>
      <c r="Y1890" s="143"/>
      <c r="Z1890" s="143"/>
    </row>
    <row r="1891" spans="1:26">
      <c r="A1891" s="145" t="s">
        <v>2236</v>
      </c>
      <c r="B1891" s="146" t="s">
        <v>138</v>
      </c>
      <c r="C1891" s="147" t="s">
        <v>3800</v>
      </c>
      <c r="D1891" s="148" t="s">
        <v>3659</v>
      </c>
      <c r="E1891" s="147" t="s">
        <v>3660</v>
      </c>
      <c r="F1891" s="147">
        <v>2</v>
      </c>
      <c r="G1891" s="147"/>
      <c r="H1891" s="147"/>
      <c r="I1891" s="147">
        <v>2</v>
      </c>
      <c r="J1891" s="147"/>
      <c r="K1891" s="150" t="s">
        <v>845</v>
      </c>
      <c r="L1891" s="151">
        <v>100</v>
      </c>
      <c r="M1891" s="150" t="s">
        <v>615</v>
      </c>
      <c r="N1891" s="151">
        <f t="shared" si="64"/>
        <v>200</v>
      </c>
      <c r="O1891" s="152"/>
      <c r="P1891" s="143"/>
      <c r="Q1891" s="143"/>
      <c r="R1891" s="143"/>
      <c r="S1891" s="143"/>
      <c r="T1891" s="143"/>
      <c r="U1891" s="143"/>
      <c r="V1891" s="143"/>
      <c r="W1891" s="143"/>
      <c r="X1891" s="150"/>
      <c r="Y1891" s="143"/>
      <c r="Z1891" s="143"/>
    </row>
    <row r="1892" spans="1:26">
      <c r="A1892" s="145" t="s">
        <v>2236</v>
      </c>
      <c r="B1892" s="146" t="s">
        <v>138</v>
      </c>
      <c r="C1892" s="147" t="s">
        <v>3801</v>
      </c>
      <c r="D1892" s="148" t="s">
        <v>3659</v>
      </c>
      <c r="E1892" s="147" t="s">
        <v>3660</v>
      </c>
      <c r="F1892" s="147">
        <v>2</v>
      </c>
      <c r="G1892" s="147"/>
      <c r="H1892" s="147"/>
      <c r="I1892" s="147">
        <v>2</v>
      </c>
      <c r="J1892" s="147"/>
      <c r="K1892" s="150" t="s">
        <v>845</v>
      </c>
      <c r="L1892" s="151">
        <v>100</v>
      </c>
      <c r="M1892" s="150" t="s">
        <v>615</v>
      </c>
      <c r="N1892" s="151">
        <f t="shared" si="64"/>
        <v>200</v>
      </c>
      <c r="O1892" s="152"/>
      <c r="P1892" s="143"/>
      <c r="Q1892" s="143"/>
      <c r="R1892" s="143"/>
      <c r="S1892" s="143"/>
      <c r="T1892" s="143"/>
      <c r="U1892" s="143"/>
      <c r="V1892" s="143"/>
      <c r="W1892" s="143"/>
      <c r="X1892" s="150"/>
      <c r="Y1892" s="143"/>
      <c r="Z1892" s="143"/>
    </row>
    <row r="1893" spans="1:26">
      <c r="A1893" s="145" t="s">
        <v>2236</v>
      </c>
      <c r="B1893" s="146" t="s">
        <v>138</v>
      </c>
      <c r="C1893" s="147" t="s">
        <v>3802</v>
      </c>
      <c r="D1893" s="148" t="s">
        <v>3659</v>
      </c>
      <c r="E1893" s="147" t="s">
        <v>3660</v>
      </c>
      <c r="F1893" s="147">
        <v>2</v>
      </c>
      <c r="G1893" s="147"/>
      <c r="H1893" s="147"/>
      <c r="I1893" s="147">
        <v>2</v>
      </c>
      <c r="J1893" s="147"/>
      <c r="K1893" s="150" t="s">
        <v>845</v>
      </c>
      <c r="L1893" s="151">
        <v>100</v>
      </c>
      <c r="M1893" s="150" t="s">
        <v>615</v>
      </c>
      <c r="N1893" s="151">
        <f t="shared" si="64"/>
        <v>200</v>
      </c>
      <c r="O1893" s="152"/>
      <c r="P1893" s="143"/>
      <c r="Q1893" s="143"/>
      <c r="R1893" s="143"/>
      <c r="S1893" s="143"/>
      <c r="T1893" s="143"/>
      <c r="U1893" s="143"/>
      <c r="V1893" s="143"/>
      <c r="W1893" s="143"/>
      <c r="X1893" s="150"/>
      <c r="Y1893" s="143"/>
      <c r="Z1893" s="143"/>
    </row>
    <row r="1894" spans="1:26" ht="57.6">
      <c r="A1894" s="145" t="s">
        <v>725</v>
      </c>
      <c r="B1894" s="146" t="s">
        <v>128</v>
      </c>
      <c r="C1894" s="150" t="s">
        <v>3663</v>
      </c>
      <c r="D1894" s="143" t="s">
        <v>3664</v>
      </c>
      <c r="E1894" s="150" t="s">
        <v>3803</v>
      </c>
      <c r="F1894" s="150">
        <v>40</v>
      </c>
      <c r="G1894" s="150"/>
      <c r="H1894" s="150"/>
      <c r="I1894" s="150">
        <v>40</v>
      </c>
      <c r="J1894" s="150">
        <v>0</v>
      </c>
      <c r="K1894" s="150" t="s">
        <v>973</v>
      </c>
      <c r="L1894" s="151">
        <v>5</v>
      </c>
      <c r="M1894" s="150" t="s">
        <v>615</v>
      </c>
      <c r="N1894" s="151">
        <f t="shared" si="64"/>
        <v>200</v>
      </c>
      <c r="O1894" s="152"/>
      <c r="P1894" s="143"/>
      <c r="Q1894" s="143"/>
      <c r="R1894" s="143"/>
      <c r="S1894" s="143"/>
      <c r="T1894" s="143"/>
      <c r="U1894" s="143"/>
      <c r="V1894" s="143"/>
      <c r="W1894" s="143"/>
      <c r="X1894" s="143"/>
      <c r="Y1894" s="143"/>
      <c r="Z1894" s="143"/>
    </row>
    <row r="1895" spans="1:26" ht="28.8">
      <c r="A1895" s="145" t="s">
        <v>725</v>
      </c>
      <c r="B1895" s="146" t="s">
        <v>128</v>
      </c>
      <c r="C1895" s="145" t="s">
        <v>974</v>
      </c>
      <c r="D1895" s="192" t="s">
        <v>3804</v>
      </c>
      <c r="E1895" s="162" t="s">
        <v>3567</v>
      </c>
      <c r="F1895" s="162">
        <v>20</v>
      </c>
      <c r="G1895" s="162"/>
      <c r="H1895" s="162"/>
      <c r="I1895" s="158">
        <v>20</v>
      </c>
      <c r="J1895" s="158">
        <v>0</v>
      </c>
      <c r="K1895" s="158" t="s">
        <v>3568</v>
      </c>
      <c r="L1895" s="151">
        <v>10</v>
      </c>
      <c r="M1895" s="150" t="s">
        <v>615</v>
      </c>
      <c r="N1895" s="151">
        <f t="shared" si="64"/>
        <v>200</v>
      </c>
      <c r="O1895" s="152"/>
      <c r="P1895" s="143"/>
      <c r="Q1895" s="143"/>
      <c r="R1895" s="143"/>
      <c r="S1895" s="143"/>
      <c r="T1895" s="143"/>
      <c r="U1895" s="143"/>
      <c r="V1895" s="143"/>
      <c r="W1895" s="143"/>
      <c r="X1895" s="143" t="s">
        <v>978</v>
      </c>
      <c r="Y1895" s="143"/>
      <c r="Z1895" s="143"/>
    </row>
    <row r="1896" spans="1:26" ht="28.8">
      <c r="A1896" s="145" t="s">
        <v>981</v>
      </c>
      <c r="B1896" s="146" t="s">
        <v>158</v>
      </c>
      <c r="C1896" s="150" t="s">
        <v>982</v>
      </c>
      <c r="D1896" s="165" t="s">
        <v>3805</v>
      </c>
      <c r="E1896" s="150" t="s">
        <v>3806</v>
      </c>
      <c r="F1896" s="150"/>
      <c r="G1896" s="150"/>
      <c r="H1896" s="150">
        <v>4</v>
      </c>
      <c r="I1896" s="150">
        <v>4</v>
      </c>
      <c r="J1896" s="150">
        <v>0</v>
      </c>
      <c r="K1896" s="158" t="s">
        <v>729</v>
      </c>
      <c r="L1896" s="151">
        <v>50</v>
      </c>
      <c r="M1896" s="150" t="s">
        <v>615</v>
      </c>
      <c r="N1896" s="151">
        <f t="shared" si="64"/>
        <v>200</v>
      </c>
      <c r="O1896" s="152"/>
      <c r="P1896" s="143"/>
      <c r="Q1896" s="143"/>
      <c r="R1896" s="143"/>
      <c r="S1896" s="143"/>
      <c r="T1896" s="143"/>
      <c r="U1896" s="143"/>
      <c r="V1896" s="143"/>
      <c r="W1896" s="143"/>
      <c r="X1896" s="143"/>
      <c r="Y1896" s="143"/>
      <c r="Z1896" s="143"/>
    </row>
    <row r="1897" spans="1:26" ht="28.8">
      <c r="A1897" s="145" t="s">
        <v>981</v>
      </c>
      <c r="B1897" s="146" t="s">
        <v>158</v>
      </c>
      <c r="C1897" s="150" t="s">
        <v>982</v>
      </c>
      <c r="D1897" s="165" t="s">
        <v>3807</v>
      </c>
      <c r="E1897" s="150" t="s">
        <v>3808</v>
      </c>
      <c r="F1897" s="150"/>
      <c r="G1897" s="150"/>
      <c r="H1897" s="150">
        <v>4</v>
      </c>
      <c r="I1897" s="150">
        <v>4</v>
      </c>
      <c r="J1897" s="150">
        <v>0</v>
      </c>
      <c r="K1897" s="158" t="s">
        <v>729</v>
      </c>
      <c r="L1897" s="151">
        <v>50</v>
      </c>
      <c r="M1897" s="150" t="s">
        <v>615</v>
      </c>
      <c r="N1897" s="151">
        <f t="shared" si="64"/>
        <v>200</v>
      </c>
      <c r="O1897" s="152"/>
      <c r="P1897" s="143"/>
      <c r="Q1897" s="143"/>
      <c r="R1897" s="143"/>
      <c r="S1897" s="143"/>
      <c r="T1897" s="143"/>
      <c r="U1897" s="143"/>
      <c r="V1897" s="143"/>
      <c r="W1897" s="143"/>
      <c r="X1897" s="143"/>
      <c r="Y1897" s="143"/>
      <c r="Z1897" s="143"/>
    </row>
    <row r="1898" spans="1:26">
      <c r="A1898" s="145" t="s">
        <v>981</v>
      </c>
      <c r="B1898" s="146" t="s">
        <v>158</v>
      </c>
      <c r="C1898" s="150" t="s">
        <v>982</v>
      </c>
      <c r="D1898" s="165" t="s">
        <v>3809</v>
      </c>
      <c r="E1898" s="150" t="s">
        <v>3810</v>
      </c>
      <c r="F1898" s="150"/>
      <c r="G1898" s="150"/>
      <c r="H1898" s="150">
        <v>10</v>
      </c>
      <c r="I1898" s="150">
        <v>10</v>
      </c>
      <c r="J1898" s="150">
        <v>0</v>
      </c>
      <c r="K1898" s="158" t="s">
        <v>729</v>
      </c>
      <c r="L1898" s="151">
        <v>20</v>
      </c>
      <c r="M1898" s="150" t="s">
        <v>615</v>
      </c>
      <c r="N1898" s="151">
        <f t="shared" si="64"/>
        <v>200</v>
      </c>
      <c r="O1898" s="152"/>
      <c r="P1898" s="143"/>
      <c r="Q1898" s="143"/>
      <c r="R1898" s="143"/>
      <c r="S1898" s="143"/>
      <c r="T1898" s="143"/>
      <c r="U1898" s="143"/>
      <c r="V1898" s="143"/>
      <c r="W1898" s="143"/>
      <c r="X1898" s="143"/>
      <c r="Y1898" s="143"/>
      <c r="Z1898" s="143"/>
    </row>
    <row r="1899" spans="1:26" ht="43.2">
      <c r="A1899" s="145" t="s">
        <v>981</v>
      </c>
      <c r="B1899" s="146" t="s">
        <v>158</v>
      </c>
      <c r="C1899" s="150" t="s">
        <v>982</v>
      </c>
      <c r="D1899" s="240" t="s">
        <v>3811</v>
      </c>
      <c r="E1899" s="160" t="s">
        <v>3812</v>
      </c>
      <c r="F1899" s="160"/>
      <c r="G1899" s="160"/>
      <c r="H1899" s="160">
        <v>20</v>
      </c>
      <c r="I1899" s="145">
        <v>20</v>
      </c>
      <c r="J1899" s="145">
        <v>0</v>
      </c>
      <c r="K1899" s="158" t="s">
        <v>684</v>
      </c>
      <c r="L1899" s="151">
        <v>10</v>
      </c>
      <c r="M1899" s="150" t="s">
        <v>615</v>
      </c>
      <c r="N1899" s="151">
        <f t="shared" si="64"/>
        <v>200</v>
      </c>
      <c r="O1899" s="152"/>
      <c r="P1899" s="143"/>
      <c r="Q1899" s="143"/>
      <c r="R1899" s="143"/>
      <c r="S1899" s="143"/>
      <c r="T1899" s="143"/>
      <c r="U1899" s="143"/>
      <c r="V1899" s="143"/>
      <c r="W1899" s="143"/>
      <c r="X1899" s="143"/>
      <c r="Y1899" s="143"/>
      <c r="Z1899" s="143"/>
    </row>
    <row r="1900" spans="1:26" ht="43.2">
      <c r="A1900" s="145" t="s">
        <v>981</v>
      </c>
      <c r="B1900" s="146" t="s">
        <v>158</v>
      </c>
      <c r="C1900" s="150" t="s">
        <v>982</v>
      </c>
      <c r="D1900" s="240" t="s">
        <v>3813</v>
      </c>
      <c r="E1900" s="160" t="s">
        <v>3814</v>
      </c>
      <c r="F1900" s="160"/>
      <c r="G1900" s="160"/>
      <c r="H1900" s="160">
        <v>20</v>
      </c>
      <c r="I1900" s="145">
        <v>20</v>
      </c>
      <c r="J1900" s="145">
        <v>0</v>
      </c>
      <c r="K1900" s="158" t="s">
        <v>684</v>
      </c>
      <c r="L1900" s="151">
        <v>10</v>
      </c>
      <c r="M1900" s="150" t="s">
        <v>615</v>
      </c>
      <c r="N1900" s="151">
        <f t="shared" si="64"/>
        <v>200</v>
      </c>
      <c r="O1900" s="152"/>
      <c r="P1900" s="143"/>
      <c r="Q1900" s="143"/>
      <c r="R1900" s="143"/>
      <c r="S1900" s="143"/>
      <c r="T1900" s="143"/>
      <c r="U1900" s="143"/>
      <c r="V1900" s="143"/>
      <c r="W1900" s="143"/>
      <c r="X1900" s="143"/>
      <c r="Y1900" s="143"/>
      <c r="Z1900" s="143"/>
    </row>
    <row r="1901" spans="1:26" ht="43.2">
      <c r="A1901" s="145" t="s">
        <v>981</v>
      </c>
      <c r="B1901" s="146" t="s">
        <v>158</v>
      </c>
      <c r="C1901" s="150" t="s">
        <v>982</v>
      </c>
      <c r="D1901" s="240" t="s">
        <v>3813</v>
      </c>
      <c r="E1901" s="160" t="s">
        <v>3815</v>
      </c>
      <c r="F1901" s="160"/>
      <c r="G1901" s="160"/>
      <c r="H1901" s="160">
        <v>20</v>
      </c>
      <c r="I1901" s="145">
        <v>20</v>
      </c>
      <c r="J1901" s="145">
        <v>0</v>
      </c>
      <c r="K1901" s="158" t="s">
        <v>684</v>
      </c>
      <c r="L1901" s="151">
        <v>10</v>
      </c>
      <c r="M1901" s="150" t="s">
        <v>615</v>
      </c>
      <c r="N1901" s="151">
        <f t="shared" si="64"/>
        <v>200</v>
      </c>
      <c r="O1901" s="152"/>
      <c r="P1901" s="143"/>
      <c r="Q1901" s="143"/>
      <c r="R1901" s="143"/>
      <c r="S1901" s="143"/>
      <c r="T1901" s="143"/>
      <c r="U1901" s="143"/>
      <c r="V1901" s="143"/>
      <c r="W1901" s="143"/>
      <c r="X1901" s="143"/>
      <c r="Y1901" s="143"/>
      <c r="Z1901" s="143"/>
    </row>
    <row r="1902" spans="1:26">
      <c r="A1902" s="145" t="s">
        <v>2937</v>
      </c>
      <c r="B1902" s="146" t="s">
        <v>138</v>
      </c>
      <c r="C1902" s="147"/>
      <c r="D1902" s="148" t="s">
        <v>3431</v>
      </c>
      <c r="E1902" s="147" t="s">
        <v>2939</v>
      </c>
      <c r="F1902" s="147">
        <v>2</v>
      </c>
      <c r="G1902" s="147"/>
      <c r="H1902" s="147"/>
      <c r="I1902" s="221">
        <v>2</v>
      </c>
      <c r="J1902" s="221"/>
      <c r="K1902" s="150" t="s">
        <v>845</v>
      </c>
      <c r="L1902" s="151">
        <v>100</v>
      </c>
      <c r="M1902" s="150" t="s">
        <v>615</v>
      </c>
      <c r="N1902" s="151">
        <f t="shared" si="64"/>
        <v>200</v>
      </c>
      <c r="O1902" s="152"/>
      <c r="P1902" s="143"/>
      <c r="Q1902" s="143"/>
      <c r="R1902" s="143"/>
      <c r="S1902" s="143"/>
      <c r="T1902" s="143"/>
      <c r="U1902" s="143"/>
      <c r="V1902" s="143"/>
      <c r="W1902" s="143"/>
      <c r="X1902" s="150"/>
      <c r="Y1902" s="143"/>
      <c r="Z1902" s="143"/>
    </row>
    <row r="1903" spans="1:26">
      <c r="A1903" s="145" t="s">
        <v>2937</v>
      </c>
      <c r="B1903" s="146" t="s">
        <v>138</v>
      </c>
      <c r="C1903" s="147"/>
      <c r="D1903" s="148" t="s">
        <v>3431</v>
      </c>
      <c r="E1903" s="147" t="s">
        <v>2939</v>
      </c>
      <c r="F1903" s="147">
        <v>2</v>
      </c>
      <c r="G1903" s="147"/>
      <c r="H1903" s="147"/>
      <c r="I1903" s="221">
        <v>2</v>
      </c>
      <c r="J1903" s="221"/>
      <c r="K1903" s="150" t="s">
        <v>845</v>
      </c>
      <c r="L1903" s="151">
        <v>100</v>
      </c>
      <c r="M1903" s="150" t="s">
        <v>615</v>
      </c>
      <c r="N1903" s="151">
        <f t="shared" si="64"/>
        <v>200</v>
      </c>
      <c r="O1903" s="152"/>
      <c r="P1903" s="143"/>
      <c r="Q1903" s="143"/>
      <c r="R1903" s="143"/>
      <c r="S1903" s="143"/>
      <c r="T1903" s="143"/>
      <c r="U1903" s="143"/>
      <c r="V1903" s="143"/>
      <c r="W1903" s="143"/>
      <c r="X1903" s="150"/>
      <c r="Y1903" s="143"/>
      <c r="Z1903" s="143"/>
    </row>
    <row r="1904" spans="1:26">
      <c r="A1904" s="145" t="s">
        <v>2937</v>
      </c>
      <c r="B1904" s="146" t="s">
        <v>138</v>
      </c>
      <c r="C1904" s="147"/>
      <c r="D1904" s="148" t="s">
        <v>3431</v>
      </c>
      <c r="E1904" s="147" t="s">
        <v>3464</v>
      </c>
      <c r="F1904" s="147">
        <v>2</v>
      </c>
      <c r="G1904" s="147"/>
      <c r="H1904" s="147"/>
      <c r="I1904" s="221">
        <v>2</v>
      </c>
      <c r="J1904" s="221"/>
      <c r="K1904" s="150" t="s">
        <v>845</v>
      </c>
      <c r="L1904" s="151">
        <v>100</v>
      </c>
      <c r="M1904" s="150" t="s">
        <v>615</v>
      </c>
      <c r="N1904" s="151">
        <f t="shared" si="64"/>
        <v>200</v>
      </c>
      <c r="O1904" s="152"/>
      <c r="P1904" s="143"/>
      <c r="Q1904" s="143"/>
      <c r="R1904" s="143"/>
      <c r="S1904" s="143"/>
      <c r="T1904" s="143"/>
      <c r="U1904" s="143"/>
      <c r="V1904" s="143"/>
      <c r="W1904" s="143"/>
      <c r="X1904" s="150"/>
      <c r="Y1904" s="143"/>
      <c r="Z1904" s="143"/>
    </row>
    <row r="1905" spans="1:26">
      <c r="A1905" s="145" t="s">
        <v>2937</v>
      </c>
      <c r="B1905" s="146" t="s">
        <v>138</v>
      </c>
      <c r="C1905" s="147"/>
      <c r="D1905" s="148" t="s">
        <v>3431</v>
      </c>
      <c r="E1905" s="147" t="s">
        <v>3464</v>
      </c>
      <c r="F1905" s="147">
        <v>2</v>
      </c>
      <c r="G1905" s="147"/>
      <c r="H1905" s="147"/>
      <c r="I1905" s="221">
        <v>2</v>
      </c>
      <c r="J1905" s="221"/>
      <c r="K1905" s="150" t="s">
        <v>845</v>
      </c>
      <c r="L1905" s="151">
        <v>100</v>
      </c>
      <c r="M1905" s="150" t="s">
        <v>615</v>
      </c>
      <c r="N1905" s="151">
        <f t="shared" si="64"/>
        <v>200</v>
      </c>
      <c r="O1905" s="152"/>
      <c r="P1905" s="143"/>
      <c r="Q1905" s="143"/>
      <c r="R1905" s="143"/>
      <c r="S1905" s="143"/>
      <c r="T1905" s="143"/>
      <c r="U1905" s="143"/>
      <c r="V1905" s="143"/>
      <c r="W1905" s="143"/>
      <c r="X1905" s="150"/>
      <c r="Y1905" s="143"/>
      <c r="Z1905" s="143"/>
    </row>
    <row r="1906" spans="1:26">
      <c r="A1906" s="145" t="s">
        <v>2937</v>
      </c>
      <c r="B1906" s="146" t="s">
        <v>138</v>
      </c>
      <c r="C1906" s="147"/>
      <c r="D1906" s="148" t="s">
        <v>3816</v>
      </c>
      <c r="E1906" s="147" t="s">
        <v>3707</v>
      </c>
      <c r="F1906" s="147">
        <v>2</v>
      </c>
      <c r="G1906" s="147"/>
      <c r="H1906" s="147"/>
      <c r="I1906" s="147">
        <v>2</v>
      </c>
      <c r="J1906" s="147"/>
      <c r="K1906" s="150" t="s">
        <v>845</v>
      </c>
      <c r="L1906" s="151">
        <v>100</v>
      </c>
      <c r="M1906" s="150" t="s">
        <v>615</v>
      </c>
      <c r="N1906" s="151">
        <f t="shared" si="64"/>
        <v>200</v>
      </c>
      <c r="O1906" s="152"/>
      <c r="P1906" s="143"/>
      <c r="Q1906" s="143"/>
      <c r="R1906" s="143"/>
      <c r="S1906" s="143"/>
      <c r="T1906" s="143"/>
      <c r="U1906" s="143"/>
      <c r="V1906" s="143"/>
      <c r="W1906" s="143"/>
      <c r="X1906" s="150"/>
      <c r="Y1906" s="143"/>
      <c r="Z1906" s="143"/>
    </row>
    <row r="1907" spans="1:26">
      <c r="A1907" s="145" t="s">
        <v>2937</v>
      </c>
      <c r="B1907" s="146" t="s">
        <v>138</v>
      </c>
      <c r="C1907" s="147"/>
      <c r="D1907" s="148" t="s">
        <v>3817</v>
      </c>
      <c r="E1907" s="147" t="s">
        <v>3711</v>
      </c>
      <c r="F1907" s="147">
        <v>2</v>
      </c>
      <c r="G1907" s="147"/>
      <c r="H1907" s="147"/>
      <c r="I1907" s="147">
        <v>2</v>
      </c>
      <c r="J1907" s="147"/>
      <c r="K1907" s="150" t="s">
        <v>845</v>
      </c>
      <c r="L1907" s="151">
        <v>100</v>
      </c>
      <c r="M1907" s="150" t="s">
        <v>615</v>
      </c>
      <c r="N1907" s="151">
        <f t="shared" si="64"/>
        <v>200</v>
      </c>
      <c r="O1907" s="152"/>
      <c r="P1907" s="143"/>
      <c r="Q1907" s="143"/>
      <c r="R1907" s="143"/>
      <c r="S1907" s="143"/>
      <c r="T1907" s="143"/>
      <c r="U1907" s="143"/>
      <c r="V1907" s="143"/>
      <c r="W1907" s="143"/>
      <c r="X1907" s="150"/>
      <c r="Y1907" s="143"/>
      <c r="Z1907" s="143"/>
    </row>
    <row r="1908" spans="1:26">
      <c r="A1908" s="145" t="s">
        <v>2937</v>
      </c>
      <c r="B1908" s="146" t="s">
        <v>138</v>
      </c>
      <c r="C1908" s="147"/>
      <c r="D1908" s="148" t="s">
        <v>3469</v>
      </c>
      <c r="E1908" s="147" t="s">
        <v>3818</v>
      </c>
      <c r="F1908" s="147">
        <v>2</v>
      </c>
      <c r="G1908" s="147"/>
      <c r="H1908" s="147"/>
      <c r="I1908" s="147">
        <v>2</v>
      </c>
      <c r="J1908" s="147"/>
      <c r="K1908" s="150" t="s">
        <v>845</v>
      </c>
      <c r="L1908" s="151">
        <v>100</v>
      </c>
      <c r="M1908" s="150" t="s">
        <v>615</v>
      </c>
      <c r="N1908" s="151">
        <f t="shared" si="64"/>
        <v>200</v>
      </c>
      <c r="O1908" s="152"/>
      <c r="P1908" s="143"/>
      <c r="Q1908" s="143"/>
      <c r="R1908" s="143"/>
      <c r="S1908" s="143"/>
      <c r="T1908" s="143"/>
      <c r="U1908" s="143"/>
      <c r="V1908" s="143"/>
      <c r="W1908" s="143"/>
      <c r="X1908" s="150"/>
      <c r="Y1908" s="143"/>
      <c r="Z1908" s="143"/>
    </row>
    <row r="1909" spans="1:26">
      <c r="A1909" s="145" t="s">
        <v>2937</v>
      </c>
      <c r="B1909" s="146" t="s">
        <v>138</v>
      </c>
      <c r="C1909" s="147"/>
      <c r="D1909" s="148" t="s">
        <v>3713</v>
      </c>
      <c r="E1909" s="147" t="s">
        <v>3714</v>
      </c>
      <c r="F1909" s="147">
        <v>2</v>
      </c>
      <c r="G1909" s="147"/>
      <c r="H1909" s="147"/>
      <c r="I1909" s="147">
        <v>2</v>
      </c>
      <c r="J1909" s="147"/>
      <c r="K1909" s="150" t="s">
        <v>845</v>
      </c>
      <c r="L1909" s="151">
        <v>100</v>
      </c>
      <c r="M1909" s="150" t="s">
        <v>615</v>
      </c>
      <c r="N1909" s="151">
        <f t="shared" si="64"/>
        <v>200</v>
      </c>
      <c r="O1909" s="152"/>
      <c r="P1909" s="143"/>
      <c r="Q1909" s="143"/>
      <c r="R1909" s="143"/>
      <c r="S1909" s="143"/>
      <c r="T1909" s="143"/>
      <c r="U1909" s="143"/>
      <c r="V1909" s="143"/>
      <c r="W1909" s="143"/>
      <c r="X1909" s="150"/>
      <c r="Y1909" s="143"/>
      <c r="Z1909" s="143"/>
    </row>
    <row r="1910" spans="1:26">
      <c r="A1910" s="145" t="s">
        <v>2937</v>
      </c>
      <c r="B1910" s="146" t="s">
        <v>138</v>
      </c>
      <c r="C1910" s="147"/>
      <c r="D1910" s="148" t="s">
        <v>3431</v>
      </c>
      <c r="E1910" s="147" t="s">
        <v>3819</v>
      </c>
      <c r="F1910" s="147">
        <v>2</v>
      </c>
      <c r="G1910" s="147"/>
      <c r="H1910" s="147"/>
      <c r="I1910" s="147">
        <v>2</v>
      </c>
      <c r="J1910" s="147"/>
      <c r="K1910" s="150" t="s">
        <v>845</v>
      </c>
      <c r="L1910" s="151">
        <v>100</v>
      </c>
      <c r="M1910" s="150" t="s">
        <v>615</v>
      </c>
      <c r="N1910" s="151">
        <f t="shared" si="64"/>
        <v>200</v>
      </c>
      <c r="O1910" s="152"/>
      <c r="P1910" s="143"/>
      <c r="Q1910" s="143"/>
      <c r="R1910" s="143"/>
      <c r="S1910" s="143"/>
      <c r="T1910" s="143"/>
      <c r="U1910" s="143"/>
      <c r="V1910" s="143"/>
      <c r="W1910" s="143"/>
      <c r="X1910" s="150"/>
      <c r="Y1910" s="143"/>
      <c r="Z1910" s="143"/>
    </row>
    <row r="1911" spans="1:26">
      <c r="A1911" s="145" t="s">
        <v>2937</v>
      </c>
      <c r="B1911" s="146" t="s">
        <v>138</v>
      </c>
      <c r="C1911" s="147"/>
      <c r="D1911" s="148" t="s">
        <v>3710</v>
      </c>
      <c r="E1911" s="147" t="s">
        <v>3820</v>
      </c>
      <c r="F1911" s="147">
        <v>2</v>
      </c>
      <c r="G1911" s="147"/>
      <c r="H1911" s="147"/>
      <c r="I1911" s="147">
        <v>2</v>
      </c>
      <c r="J1911" s="147"/>
      <c r="K1911" s="150" t="s">
        <v>845</v>
      </c>
      <c r="L1911" s="151">
        <v>100</v>
      </c>
      <c r="M1911" s="150" t="s">
        <v>615</v>
      </c>
      <c r="N1911" s="151">
        <f t="shared" si="64"/>
        <v>200</v>
      </c>
      <c r="O1911" s="152"/>
      <c r="P1911" s="143"/>
      <c r="Q1911" s="143"/>
      <c r="R1911" s="143"/>
      <c r="S1911" s="143"/>
      <c r="T1911" s="143"/>
      <c r="U1911" s="143"/>
      <c r="V1911" s="143"/>
      <c r="W1911" s="143"/>
      <c r="X1911" s="150"/>
      <c r="Y1911" s="143"/>
      <c r="Z1911" s="143"/>
    </row>
    <row r="1912" spans="1:26">
      <c r="A1912" s="145" t="s">
        <v>2937</v>
      </c>
      <c r="B1912" s="146" t="s">
        <v>138</v>
      </c>
      <c r="C1912" s="147"/>
      <c r="D1912" s="148" t="s">
        <v>3816</v>
      </c>
      <c r="E1912" s="147" t="s">
        <v>3707</v>
      </c>
      <c r="F1912" s="147">
        <v>2</v>
      </c>
      <c r="G1912" s="147"/>
      <c r="H1912" s="147"/>
      <c r="I1912" s="147">
        <v>2</v>
      </c>
      <c r="J1912" s="147"/>
      <c r="K1912" s="150" t="s">
        <v>845</v>
      </c>
      <c r="L1912" s="151">
        <v>100</v>
      </c>
      <c r="M1912" s="150" t="s">
        <v>615</v>
      </c>
      <c r="N1912" s="151">
        <f t="shared" si="64"/>
        <v>200</v>
      </c>
      <c r="O1912" s="152"/>
      <c r="P1912" s="143"/>
      <c r="Q1912" s="143"/>
      <c r="R1912" s="143"/>
      <c r="S1912" s="143"/>
      <c r="T1912" s="143"/>
      <c r="U1912" s="143"/>
      <c r="V1912" s="143"/>
      <c r="W1912" s="143"/>
      <c r="X1912" s="150"/>
      <c r="Y1912" s="143"/>
      <c r="Z1912" s="143"/>
    </row>
    <row r="1913" spans="1:26">
      <c r="A1913" s="145" t="s">
        <v>2937</v>
      </c>
      <c r="B1913" s="146" t="s">
        <v>138</v>
      </c>
      <c r="C1913" s="147"/>
      <c r="D1913" s="148" t="s">
        <v>3817</v>
      </c>
      <c r="E1913" s="147" t="s">
        <v>3711</v>
      </c>
      <c r="F1913" s="147">
        <v>2</v>
      </c>
      <c r="G1913" s="147"/>
      <c r="H1913" s="147"/>
      <c r="I1913" s="147">
        <v>2</v>
      </c>
      <c r="J1913" s="147"/>
      <c r="K1913" s="150" t="s">
        <v>845</v>
      </c>
      <c r="L1913" s="151">
        <v>100</v>
      </c>
      <c r="M1913" s="150" t="s">
        <v>615</v>
      </c>
      <c r="N1913" s="151">
        <f t="shared" si="64"/>
        <v>200</v>
      </c>
      <c r="O1913" s="152"/>
      <c r="P1913" s="143"/>
      <c r="Q1913" s="143"/>
      <c r="R1913" s="143"/>
      <c r="S1913" s="143"/>
      <c r="T1913" s="143"/>
      <c r="U1913" s="143"/>
      <c r="V1913" s="143"/>
      <c r="W1913" s="143"/>
      <c r="X1913" s="150"/>
      <c r="Y1913" s="143"/>
      <c r="Z1913" s="143"/>
    </row>
    <row r="1914" spans="1:26">
      <c r="A1914" s="145" t="s">
        <v>2937</v>
      </c>
      <c r="B1914" s="146" t="s">
        <v>138</v>
      </c>
      <c r="C1914" s="147"/>
      <c r="D1914" s="148" t="s">
        <v>3469</v>
      </c>
      <c r="E1914" s="147" t="s">
        <v>3818</v>
      </c>
      <c r="F1914" s="147">
        <v>2</v>
      </c>
      <c r="G1914" s="147"/>
      <c r="H1914" s="147"/>
      <c r="I1914" s="147">
        <v>2</v>
      </c>
      <c r="J1914" s="147"/>
      <c r="K1914" s="150" t="s">
        <v>845</v>
      </c>
      <c r="L1914" s="151">
        <v>100</v>
      </c>
      <c r="M1914" s="150" t="s">
        <v>615</v>
      </c>
      <c r="N1914" s="151">
        <f t="shared" si="64"/>
        <v>200</v>
      </c>
      <c r="O1914" s="152"/>
      <c r="P1914" s="143"/>
      <c r="Q1914" s="143"/>
      <c r="R1914" s="143"/>
      <c r="S1914" s="143"/>
      <c r="T1914" s="143"/>
      <c r="U1914" s="143"/>
      <c r="V1914" s="143"/>
      <c r="W1914" s="143"/>
      <c r="X1914" s="150"/>
      <c r="Y1914" s="143"/>
      <c r="Z1914" s="143"/>
    </row>
    <row r="1915" spans="1:26">
      <c r="A1915" s="145" t="s">
        <v>2937</v>
      </c>
      <c r="B1915" s="146" t="s">
        <v>138</v>
      </c>
      <c r="C1915" s="147"/>
      <c r="D1915" s="148" t="s">
        <v>3713</v>
      </c>
      <c r="E1915" s="147" t="s">
        <v>3714</v>
      </c>
      <c r="F1915" s="147">
        <v>2</v>
      </c>
      <c r="G1915" s="147"/>
      <c r="H1915" s="147"/>
      <c r="I1915" s="147">
        <v>2</v>
      </c>
      <c r="J1915" s="147"/>
      <c r="K1915" s="150" t="s">
        <v>845</v>
      </c>
      <c r="L1915" s="151">
        <v>100</v>
      </c>
      <c r="M1915" s="150" t="s">
        <v>615</v>
      </c>
      <c r="N1915" s="151">
        <f t="shared" si="64"/>
        <v>200</v>
      </c>
      <c r="O1915" s="152"/>
      <c r="P1915" s="143"/>
      <c r="Q1915" s="143"/>
      <c r="R1915" s="143"/>
      <c r="S1915" s="143"/>
      <c r="T1915" s="143"/>
      <c r="U1915" s="143"/>
      <c r="V1915" s="143"/>
      <c r="W1915" s="143"/>
      <c r="X1915" s="150"/>
      <c r="Y1915" s="143"/>
      <c r="Z1915" s="143"/>
    </row>
    <row r="1916" spans="1:26">
      <c r="A1916" s="145" t="s">
        <v>2937</v>
      </c>
      <c r="B1916" s="146" t="s">
        <v>138</v>
      </c>
      <c r="C1916" s="147"/>
      <c r="D1916" s="148" t="s">
        <v>3431</v>
      </c>
      <c r="E1916" s="147" t="s">
        <v>3819</v>
      </c>
      <c r="F1916" s="147">
        <v>2</v>
      </c>
      <c r="G1916" s="147"/>
      <c r="H1916" s="147"/>
      <c r="I1916" s="147">
        <v>2</v>
      </c>
      <c r="J1916" s="147"/>
      <c r="K1916" s="150" t="s">
        <v>845</v>
      </c>
      <c r="L1916" s="151">
        <v>100</v>
      </c>
      <c r="M1916" s="150" t="s">
        <v>615</v>
      </c>
      <c r="N1916" s="151">
        <f t="shared" si="64"/>
        <v>200</v>
      </c>
      <c r="O1916" s="152"/>
      <c r="P1916" s="143"/>
      <c r="Q1916" s="143"/>
      <c r="R1916" s="143"/>
      <c r="S1916" s="143"/>
      <c r="T1916" s="143"/>
      <c r="U1916" s="143"/>
      <c r="V1916" s="143"/>
      <c r="W1916" s="143"/>
      <c r="X1916" s="150"/>
      <c r="Y1916" s="143"/>
      <c r="Z1916" s="143"/>
    </row>
    <row r="1917" spans="1:26">
      <c r="A1917" s="145" t="s">
        <v>2937</v>
      </c>
      <c r="B1917" s="146" t="s">
        <v>138</v>
      </c>
      <c r="C1917" s="147"/>
      <c r="D1917" s="148" t="s">
        <v>3710</v>
      </c>
      <c r="E1917" s="147" t="s">
        <v>3820</v>
      </c>
      <c r="F1917" s="147">
        <v>2</v>
      </c>
      <c r="G1917" s="147"/>
      <c r="H1917" s="147"/>
      <c r="I1917" s="147">
        <v>2</v>
      </c>
      <c r="J1917" s="147"/>
      <c r="K1917" s="150" t="s">
        <v>845</v>
      </c>
      <c r="L1917" s="151">
        <v>100</v>
      </c>
      <c r="M1917" s="150" t="s">
        <v>615</v>
      </c>
      <c r="N1917" s="151">
        <f t="shared" si="64"/>
        <v>200</v>
      </c>
      <c r="O1917" s="152"/>
      <c r="P1917" s="143"/>
      <c r="Q1917" s="143"/>
      <c r="R1917" s="143"/>
      <c r="S1917" s="143"/>
      <c r="T1917" s="143"/>
      <c r="U1917" s="143"/>
      <c r="V1917" s="143"/>
      <c r="W1917" s="143"/>
      <c r="X1917" s="150"/>
      <c r="Y1917" s="143"/>
      <c r="Z1917" s="143"/>
    </row>
    <row r="1918" spans="1:26">
      <c r="A1918" s="145" t="s">
        <v>2937</v>
      </c>
      <c r="B1918" s="146" t="s">
        <v>138</v>
      </c>
      <c r="C1918" s="150"/>
      <c r="D1918" s="192" t="s">
        <v>3816</v>
      </c>
      <c r="E1918" s="162" t="s">
        <v>3793</v>
      </c>
      <c r="F1918" s="162">
        <v>2</v>
      </c>
      <c r="G1918" s="162"/>
      <c r="H1918" s="162"/>
      <c r="I1918" s="150">
        <v>2</v>
      </c>
      <c r="J1918" s="150"/>
      <c r="K1918" s="150" t="s">
        <v>845</v>
      </c>
      <c r="L1918" s="151">
        <v>100</v>
      </c>
      <c r="M1918" s="150" t="s">
        <v>615</v>
      </c>
      <c r="N1918" s="151">
        <f t="shared" si="64"/>
        <v>200</v>
      </c>
      <c r="O1918" s="152"/>
      <c r="P1918" s="143"/>
      <c r="Q1918" s="143"/>
      <c r="R1918" s="143"/>
      <c r="S1918" s="143"/>
      <c r="T1918" s="143"/>
      <c r="U1918" s="143"/>
      <c r="V1918" s="143"/>
      <c r="W1918" s="143"/>
      <c r="X1918" s="150"/>
      <c r="Y1918" s="143"/>
      <c r="Z1918" s="143"/>
    </row>
    <row r="1919" spans="1:26">
      <c r="A1919" s="145" t="s">
        <v>2937</v>
      </c>
      <c r="B1919" s="146" t="s">
        <v>138</v>
      </c>
      <c r="C1919" s="150"/>
      <c r="D1919" s="192" t="s">
        <v>3469</v>
      </c>
      <c r="E1919" s="162" t="s">
        <v>3821</v>
      </c>
      <c r="F1919" s="162">
        <v>2</v>
      </c>
      <c r="G1919" s="162"/>
      <c r="H1919" s="162"/>
      <c r="I1919" s="150">
        <v>2</v>
      </c>
      <c r="J1919" s="150"/>
      <c r="K1919" s="150" t="s">
        <v>845</v>
      </c>
      <c r="L1919" s="151">
        <v>100</v>
      </c>
      <c r="M1919" s="150" t="s">
        <v>615</v>
      </c>
      <c r="N1919" s="151">
        <f t="shared" si="64"/>
        <v>200</v>
      </c>
      <c r="O1919" s="152"/>
      <c r="P1919" s="143"/>
      <c r="Q1919" s="143"/>
      <c r="R1919" s="143"/>
      <c r="S1919" s="143"/>
      <c r="T1919" s="143"/>
      <c r="U1919" s="143"/>
      <c r="V1919" s="143"/>
      <c r="W1919" s="143"/>
      <c r="X1919" s="150"/>
      <c r="Y1919" s="143"/>
      <c r="Z1919" s="143"/>
    </row>
    <row r="1920" spans="1:26">
      <c r="A1920" s="145" t="s">
        <v>2937</v>
      </c>
      <c r="B1920" s="146" t="s">
        <v>138</v>
      </c>
      <c r="C1920" s="150"/>
      <c r="D1920" s="192" t="s">
        <v>3822</v>
      </c>
      <c r="E1920" s="162" t="s">
        <v>3823</v>
      </c>
      <c r="F1920" s="162">
        <v>2</v>
      </c>
      <c r="G1920" s="162"/>
      <c r="H1920" s="162"/>
      <c r="I1920" s="150">
        <v>2</v>
      </c>
      <c r="J1920" s="150"/>
      <c r="K1920" s="150" t="s">
        <v>845</v>
      </c>
      <c r="L1920" s="151">
        <v>100</v>
      </c>
      <c r="M1920" s="150" t="s">
        <v>615</v>
      </c>
      <c r="N1920" s="151">
        <f t="shared" si="64"/>
        <v>200</v>
      </c>
      <c r="O1920" s="152"/>
      <c r="P1920" s="143"/>
      <c r="Q1920" s="143"/>
      <c r="R1920" s="143"/>
      <c r="S1920" s="143"/>
      <c r="T1920" s="143"/>
      <c r="U1920" s="143"/>
      <c r="V1920" s="143"/>
      <c r="W1920" s="143"/>
      <c r="X1920" s="150"/>
      <c r="Y1920" s="143"/>
      <c r="Z1920" s="143"/>
    </row>
    <row r="1921" spans="1:26">
      <c r="A1921" s="145" t="s">
        <v>2937</v>
      </c>
      <c r="B1921" s="146" t="s">
        <v>138</v>
      </c>
      <c r="C1921" s="150"/>
      <c r="D1921" s="192" t="s">
        <v>3824</v>
      </c>
      <c r="E1921" s="162" t="s">
        <v>3825</v>
      </c>
      <c r="F1921" s="162">
        <v>2</v>
      </c>
      <c r="G1921" s="162"/>
      <c r="H1921" s="162"/>
      <c r="I1921" s="150">
        <v>2</v>
      </c>
      <c r="J1921" s="150"/>
      <c r="K1921" s="150" t="s">
        <v>845</v>
      </c>
      <c r="L1921" s="151">
        <v>100</v>
      </c>
      <c r="M1921" s="150" t="s">
        <v>615</v>
      </c>
      <c r="N1921" s="151">
        <f t="shared" si="64"/>
        <v>200</v>
      </c>
      <c r="O1921" s="152"/>
      <c r="P1921" s="143"/>
      <c r="Q1921" s="143"/>
      <c r="R1921" s="143"/>
      <c r="S1921" s="143"/>
      <c r="T1921" s="143"/>
      <c r="U1921" s="143"/>
      <c r="V1921" s="143"/>
      <c r="W1921" s="143"/>
      <c r="X1921" s="150"/>
      <c r="Y1921" s="143"/>
      <c r="Z1921" s="143"/>
    </row>
    <row r="1922" spans="1:26">
      <c r="A1922" s="145" t="s">
        <v>2937</v>
      </c>
      <c r="B1922" s="146" t="s">
        <v>138</v>
      </c>
      <c r="C1922" s="150"/>
      <c r="D1922" s="192" t="s">
        <v>3826</v>
      </c>
      <c r="E1922" s="162" t="s">
        <v>3825</v>
      </c>
      <c r="F1922" s="162">
        <v>2</v>
      </c>
      <c r="G1922" s="162"/>
      <c r="H1922" s="162"/>
      <c r="I1922" s="150">
        <v>2</v>
      </c>
      <c r="J1922" s="150"/>
      <c r="K1922" s="150" t="s">
        <v>845</v>
      </c>
      <c r="L1922" s="151">
        <v>100</v>
      </c>
      <c r="M1922" s="150" t="s">
        <v>615</v>
      </c>
      <c r="N1922" s="151">
        <f t="shared" si="64"/>
        <v>200</v>
      </c>
      <c r="O1922" s="152"/>
      <c r="P1922" s="143"/>
      <c r="Q1922" s="143"/>
      <c r="R1922" s="143"/>
      <c r="S1922" s="143"/>
      <c r="T1922" s="143"/>
      <c r="U1922" s="143"/>
      <c r="V1922" s="143"/>
      <c r="W1922" s="143"/>
      <c r="X1922" s="150"/>
      <c r="Y1922" s="143"/>
      <c r="Z1922" s="143"/>
    </row>
    <row r="1923" spans="1:26">
      <c r="A1923" s="145" t="s">
        <v>2937</v>
      </c>
      <c r="B1923" s="146" t="s">
        <v>138</v>
      </c>
      <c r="C1923" s="150"/>
      <c r="D1923" s="192" t="s">
        <v>3827</v>
      </c>
      <c r="E1923" s="162" t="s">
        <v>3825</v>
      </c>
      <c r="F1923" s="162">
        <v>2</v>
      </c>
      <c r="G1923" s="162"/>
      <c r="H1923" s="162"/>
      <c r="I1923" s="150">
        <v>2</v>
      </c>
      <c r="J1923" s="150"/>
      <c r="K1923" s="150" t="s">
        <v>845</v>
      </c>
      <c r="L1923" s="151">
        <v>100</v>
      </c>
      <c r="M1923" s="150" t="s">
        <v>615</v>
      </c>
      <c r="N1923" s="151">
        <f t="shared" si="64"/>
        <v>200</v>
      </c>
      <c r="O1923" s="152"/>
      <c r="P1923" s="143"/>
      <c r="Q1923" s="143"/>
      <c r="R1923" s="143"/>
      <c r="S1923" s="143"/>
      <c r="T1923" s="143"/>
      <c r="U1923" s="143"/>
      <c r="V1923" s="143"/>
      <c r="W1923" s="143"/>
      <c r="X1923" s="150"/>
      <c r="Y1923" s="143"/>
      <c r="Z1923" s="143"/>
    </row>
    <row r="1924" spans="1:26">
      <c r="A1924" s="145" t="s">
        <v>2937</v>
      </c>
      <c r="B1924" s="146" t="s">
        <v>138</v>
      </c>
      <c r="C1924" s="150"/>
      <c r="D1924" s="192" t="s">
        <v>3828</v>
      </c>
      <c r="E1924" s="162" t="s">
        <v>3829</v>
      </c>
      <c r="F1924" s="162">
        <v>2</v>
      </c>
      <c r="G1924" s="162"/>
      <c r="H1924" s="162"/>
      <c r="I1924" s="150">
        <v>2</v>
      </c>
      <c r="J1924" s="150"/>
      <c r="K1924" s="150" t="s">
        <v>845</v>
      </c>
      <c r="L1924" s="151">
        <v>100</v>
      </c>
      <c r="M1924" s="150" t="s">
        <v>615</v>
      </c>
      <c r="N1924" s="151">
        <f t="shared" si="64"/>
        <v>200</v>
      </c>
      <c r="O1924" s="152"/>
      <c r="P1924" s="143"/>
      <c r="Q1924" s="143"/>
      <c r="R1924" s="143"/>
      <c r="S1924" s="143"/>
      <c r="T1924" s="143"/>
      <c r="U1924" s="143"/>
      <c r="V1924" s="143"/>
      <c r="W1924" s="143"/>
      <c r="X1924" s="150"/>
      <c r="Y1924" s="143"/>
      <c r="Z1924" s="143"/>
    </row>
    <row r="1925" spans="1:26">
      <c r="A1925" s="145" t="s">
        <v>2937</v>
      </c>
      <c r="B1925" s="146" t="s">
        <v>138</v>
      </c>
      <c r="C1925" s="150"/>
      <c r="D1925" s="192" t="s">
        <v>3830</v>
      </c>
      <c r="E1925" s="162" t="s">
        <v>3831</v>
      </c>
      <c r="F1925" s="162">
        <v>2</v>
      </c>
      <c r="G1925" s="162"/>
      <c r="H1925" s="162"/>
      <c r="I1925" s="150">
        <v>2</v>
      </c>
      <c r="J1925" s="150"/>
      <c r="K1925" s="150" t="s">
        <v>845</v>
      </c>
      <c r="L1925" s="151">
        <v>100</v>
      </c>
      <c r="M1925" s="150" t="s">
        <v>615</v>
      </c>
      <c r="N1925" s="151">
        <f t="shared" si="64"/>
        <v>200</v>
      </c>
      <c r="O1925" s="152"/>
      <c r="P1925" s="143"/>
      <c r="Q1925" s="143"/>
      <c r="R1925" s="143"/>
      <c r="S1925" s="143"/>
      <c r="T1925" s="143"/>
      <c r="U1925" s="143"/>
      <c r="V1925" s="143"/>
      <c r="W1925" s="143"/>
      <c r="X1925" s="150"/>
      <c r="Y1925" s="143"/>
      <c r="Z1925" s="143"/>
    </row>
    <row r="1926" spans="1:26">
      <c r="A1926" s="145" t="s">
        <v>2937</v>
      </c>
      <c r="B1926" s="146" t="s">
        <v>138</v>
      </c>
      <c r="C1926" s="150"/>
      <c r="D1926" s="192" t="s">
        <v>3431</v>
      </c>
      <c r="E1926" s="162" t="s">
        <v>3832</v>
      </c>
      <c r="F1926" s="162">
        <v>2</v>
      </c>
      <c r="G1926" s="162"/>
      <c r="H1926" s="162"/>
      <c r="I1926" s="150">
        <v>2</v>
      </c>
      <c r="J1926" s="150"/>
      <c r="K1926" s="150" t="s">
        <v>845</v>
      </c>
      <c r="L1926" s="151">
        <v>100</v>
      </c>
      <c r="M1926" s="150" t="s">
        <v>615</v>
      </c>
      <c r="N1926" s="151">
        <f t="shared" ref="N1926:N1942" si="65">I1926*L1926</f>
        <v>200</v>
      </c>
      <c r="O1926" s="152"/>
      <c r="P1926" s="143"/>
      <c r="Q1926" s="143"/>
      <c r="R1926" s="143"/>
      <c r="S1926" s="143"/>
      <c r="T1926" s="143"/>
      <c r="U1926" s="143"/>
      <c r="V1926" s="143"/>
      <c r="W1926" s="143"/>
      <c r="X1926" s="150"/>
      <c r="Y1926" s="143"/>
      <c r="Z1926" s="143"/>
    </row>
    <row r="1927" spans="1:26">
      <c r="A1927" s="145" t="s">
        <v>2937</v>
      </c>
      <c r="B1927" s="146" t="s">
        <v>138</v>
      </c>
      <c r="C1927" s="147"/>
      <c r="D1927" s="148" t="s">
        <v>3465</v>
      </c>
      <c r="E1927" s="147" t="s">
        <v>3466</v>
      </c>
      <c r="F1927" s="147">
        <v>2</v>
      </c>
      <c r="G1927" s="147"/>
      <c r="H1927" s="147"/>
      <c r="I1927" s="221">
        <v>2</v>
      </c>
      <c r="J1927" s="221"/>
      <c r="K1927" s="150" t="s">
        <v>845</v>
      </c>
      <c r="L1927" s="151">
        <v>100</v>
      </c>
      <c r="M1927" s="150" t="s">
        <v>615</v>
      </c>
      <c r="N1927" s="151">
        <f t="shared" si="65"/>
        <v>200</v>
      </c>
      <c r="O1927" s="152"/>
      <c r="P1927" s="143"/>
      <c r="Q1927" s="143"/>
      <c r="R1927" s="143"/>
      <c r="S1927" s="143"/>
      <c r="T1927" s="143"/>
      <c r="U1927" s="143"/>
      <c r="V1927" s="143"/>
      <c r="W1927" s="143"/>
      <c r="X1927" s="150"/>
      <c r="Y1927" s="143"/>
      <c r="Z1927" s="143"/>
    </row>
    <row r="1928" spans="1:26">
      <c r="A1928" s="145" t="s">
        <v>2937</v>
      </c>
      <c r="B1928" s="146" t="s">
        <v>138</v>
      </c>
      <c r="C1928" s="147"/>
      <c r="D1928" s="148" t="s">
        <v>3678</v>
      </c>
      <c r="E1928" s="147" t="s">
        <v>3692</v>
      </c>
      <c r="F1928" s="147">
        <v>2</v>
      </c>
      <c r="G1928" s="147"/>
      <c r="H1928" s="147"/>
      <c r="I1928" s="147">
        <v>2</v>
      </c>
      <c r="J1928" s="147"/>
      <c r="K1928" s="150" t="s">
        <v>845</v>
      </c>
      <c r="L1928" s="151">
        <v>100</v>
      </c>
      <c r="M1928" s="150" t="s">
        <v>615</v>
      </c>
      <c r="N1928" s="151">
        <f t="shared" si="65"/>
        <v>200</v>
      </c>
      <c r="O1928" s="152"/>
      <c r="P1928" s="143"/>
      <c r="Q1928" s="143"/>
      <c r="R1928" s="143"/>
      <c r="S1928" s="143"/>
      <c r="T1928" s="143"/>
      <c r="U1928" s="143"/>
      <c r="V1928" s="143"/>
      <c r="W1928" s="143"/>
      <c r="X1928" s="150"/>
      <c r="Y1928" s="143"/>
      <c r="Z1928" s="143"/>
    </row>
    <row r="1929" spans="1:26">
      <c r="A1929" s="145" t="s">
        <v>2937</v>
      </c>
      <c r="B1929" s="146" t="s">
        <v>138</v>
      </c>
      <c r="C1929" s="147"/>
      <c r="D1929" s="148" t="s">
        <v>3469</v>
      </c>
      <c r="E1929" s="147" t="s">
        <v>3693</v>
      </c>
      <c r="F1929" s="147">
        <v>2</v>
      </c>
      <c r="G1929" s="147"/>
      <c r="H1929" s="147"/>
      <c r="I1929" s="147">
        <v>2</v>
      </c>
      <c r="J1929" s="147"/>
      <c r="K1929" s="150" t="s">
        <v>845</v>
      </c>
      <c r="L1929" s="151">
        <v>100</v>
      </c>
      <c r="M1929" s="150" t="s">
        <v>615</v>
      </c>
      <c r="N1929" s="151">
        <f t="shared" si="65"/>
        <v>200</v>
      </c>
      <c r="O1929" s="152"/>
      <c r="P1929" s="143"/>
      <c r="Q1929" s="143"/>
      <c r="R1929" s="143"/>
      <c r="S1929" s="143"/>
      <c r="T1929" s="143"/>
      <c r="U1929" s="143"/>
      <c r="V1929" s="143"/>
      <c r="W1929" s="143"/>
      <c r="X1929" s="150"/>
      <c r="Y1929" s="143"/>
      <c r="Z1929" s="143"/>
    </row>
    <row r="1930" spans="1:26">
      <c r="A1930" s="145" t="s">
        <v>2937</v>
      </c>
      <c r="B1930" s="146" t="s">
        <v>138</v>
      </c>
      <c r="C1930" s="147"/>
      <c r="D1930" s="148" t="s">
        <v>3678</v>
      </c>
      <c r="E1930" s="147" t="s">
        <v>3692</v>
      </c>
      <c r="F1930" s="147">
        <v>2</v>
      </c>
      <c r="G1930" s="147"/>
      <c r="H1930" s="147"/>
      <c r="I1930" s="147">
        <v>2</v>
      </c>
      <c r="J1930" s="147"/>
      <c r="K1930" s="150" t="s">
        <v>845</v>
      </c>
      <c r="L1930" s="151">
        <v>100</v>
      </c>
      <c r="M1930" s="150" t="s">
        <v>615</v>
      </c>
      <c r="N1930" s="151">
        <f t="shared" si="65"/>
        <v>200</v>
      </c>
      <c r="O1930" s="152"/>
      <c r="P1930" s="143"/>
      <c r="Q1930" s="143"/>
      <c r="R1930" s="143"/>
      <c r="S1930" s="143"/>
      <c r="T1930" s="143"/>
      <c r="U1930" s="143"/>
      <c r="V1930" s="143"/>
      <c r="W1930" s="143"/>
      <c r="X1930" s="150"/>
      <c r="Y1930" s="143"/>
      <c r="Z1930" s="143"/>
    </row>
    <row r="1931" spans="1:26">
      <c r="A1931" s="145" t="s">
        <v>2937</v>
      </c>
      <c r="B1931" s="146" t="s">
        <v>138</v>
      </c>
      <c r="C1931" s="147"/>
      <c r="D1931" s="148" t="s">
        <v>3469</v>
      </c>
      <c r="E1931" s="147" t="s">
        <v>3693</v>
      </c>
      <c r="F1931" s="147">
        <v>2</v>
      </c>
      <c r="G1931" s="147"/>
      <c r="H1931" s="147"/>
      <c r="I1931" s="147">
        <v>2</v>
      </c>
      <c r="J1931" s="147"/>
      <c r="K1931" s="150" t="s">
        <v>845</v>
      </c>
      <c r="L1931" s="151">
        <v>100</v>
      </c>
      <c r="M1931" s="150" t="s">
        <v>615</v>
      </c>
      <c r="N1931" s="151">
        <f t="shared" si="65"/>
        <v>200</v>
      </c>
      <c r="O1931" s="152"/>
      <c r="P1931" s="143"/>
      <c r="Q1931" s="143"/>
      <c r="R1931" s="143"/>
      <c r="S1931" s="143"/>
      <c r="T1931" s="143"/>
      <c r="U1931" s="143"/>
      <c r="V1931" s="143"/>
      <c r="W1931" s="143"/>
      <c r="X1931" s="150"/>
      <c r="Y1931" s="143"/>
      <c r="Z1931" s="143"/>
    </row>
    <row r="1932" spans="1:26">
      <c r="A1932" s="145" t="s">
        <v>2937</v>
      </c>
      <c r="B1932" s="146" t="s">
        <v>138</v>
      </c>
      <c r="C1932" s="147"/>
      <c r="D1932" s="148" t="s">
        <v>3678</v>
      </c>
      <c r="E1932" s="147" t="s">
        <v>3692</v>
      </c>
      <c r="F1932" s="147">
        <v>2</v>
      </c>
      <c r="G1932" s="147"/>
      <c r="H1932" s="147"/>
      <c r="I1932" s="147">
        <v>2</v>
      </c>
      <c r="J1932" s="147"/>
      <c r="K1932" s="150" t="s">
        <v>845</v>
      </c>
      <c r="L1932" s="151">
        <v>100</v>
      </c>
      <c r="M1932" s="150" t="s">
        <v>615</v>
      </c>
      <c r="N1932" s="151">
        <f t="shared" si="65"/>
        <v>200</v>
      </c>
      <c r="O1932" s="152"/>
      <c r="P1932" s="143"/>
      <c r="Q1932" s="143"/>
      <c r="R1932" s="143"/>
      <c r="S1932" s="143"/>
      <c r="T1932" s="143"/>
      <c r="U1932" s="143"/>
      <c r="V1932" s="143"/>
      <c r="W1932" s="143"/>
      <c r="X1932" s="150"/>
      <c r="Y1932" s="143"/>
      <c r="Z1932" s="143"/>
    </row>
    <row r="1933" spans="1:26">
      <c r="A1933" s="145" t="s">
        <v>2937</v>
      </c>
      <c r="B1933" s="146" t="s">
        <v>138</v>
      </c>
      <c r="C1933" s="147"/>
      <c r="D1933" s="148" t="s">
        <v>3469</v>
      </c>
      <c r="E1933" s="147" t="s">
        <v>3693</v>
      </c>
      <c r="F1933" s="147">
        <v>2</v>
      </c>
      <c r="G1933" s="147"/>
      <c r="H1933" s="147"/>
      <c r="I1933" s="147">
        <v>2</v>
      </c>
      <c r="J1933" s="147"/>
      <c r="K1933" s="150" t="s">
        <v>845</v>
      </c>
      <c r="L1933" s="151">
        <v>100</v>
      </c>
      <c r="M1933" s="150" t="s">
        <v>615</v>
      </c>
      <c r="N1933" s="151">
        <f t="shared" si="65"/>
        <v>200</v>
      </c>
      <c r="O1933" s="152"/>
      <c r="P1933" s="143"/>
      <c r="Q1933" s="143"/>
      <c r="R1933" s="143"/>
      <c r="S1933" s="143"/>
      <c r="T1933" s="143"/>
      <c r="U1933" s="143"/>
      <c r="V1933" s="143"/>
      <c r="W1933" s="143"/>
      <c r="X1933" s="150"/>
      <c r="Y1933" s="143"/>
      <c r="Z1933" s="143"/>
    </row>
    <row r="1934" spans="1:26">
      <c r="A1934" s="145" t="s">
        <v>2937</v>
      </c>
      <c r="B1934" s="146" t="s">
        <v>138</v>
      </c>
      <c r="C1934" s="147"/>
      <c r="D1934" s="148" t="s">
        <v>3678</v>
      </c>
      <c r="E1934" s="147" t="s">
        <v>3692</v>
      </c>
      <c r="F1934" s="147">
        <v>2</v>
      </c>
      <c r="G1934" s="147"/>
      <c r="H1934" s="147"/>
      <c r="I1934" s="147">
        <v>2</v>
      </c>
      <c r="J1934" s="147"/>
      <c r="K1934" s="150" t="s">
        <v>845</v>
      </c>
      <c r="L1934" s="151">
        <v>100</v>
      </c>
      <c r="M1934" s="150" t="s">
        <v>615</v>
      </c>
      <c r="N1934" s="151">
        <f t="shared" si="65"/>
        <v>200</v>
      </c>
      <c r="O1934" s="152"/>
      <c r="P1934" s="143"/>
      <c r="Q1934" s="143"/>
      <c r="R1934" s="143"/>
      <c r="S1934" s="143"/>
      <c r="T1934" s="143"/>
      <c r="U1934" s="143"/>
      <c r="V1934" s="143"/>
      <c r="W1934" s="143"/>
      <c r="X1934" s="150"/>
      <c r="Y1934" s="143"/>
      <c r="Z1934" s="143"/>
    </row>
    <row r="1935" spans="1:26">
      <c r="A1935" s="145" t="s">
        <v>2937</v>
      </c>
      <c r="B1935" s="146" t="s">
        <v>138</v>
      </c>
      <c r="C1935" s="147"/>
      <c r="D1935" s="148" t="s">
        <v>3469</v>
      </c>
      <c r="E1935" s="147" t="s">
        <v>3693</v>
      </c>
      <c r="F1935" s="147">
        <v>2</v>
      </c>
      <c r="G1935" s="147"/>
      <c r="H1935" s="147"/>
      <c r="I1935" s="147">
        <v>2</v>
      </c>
      <c r="J1935" s="147"/>
      <c r="K1935" s="150" t="s">
        <v>845</v>
      </c>
      <c r="L1935" s="151">
        <v>100</v>
      </c>
      <c r="M1935" s="150" t="s">
        <v>615</v>
      </c>
      <c r="N1935" s="151">
        <f t="shared" si="65"/>
        <v>200</v>
      </c>
      <c r="O1935" s="152"/>
      <c r="P1935" s="143"/>
      <c r="Q1935" s="143"/>
      <c r="R1935" s="143"/>
      <c r="S1935" s="143"/>
      <c r="T1935" s="143"/>
      <c r="U1935" s="143"/>
      <c r="V1935" s="143"/>
      <c r="W1935" s="143"/>
      <c r="X1935" s="150"/>
      <c r="Y1935" s="143"/>
      <c r="Z1935" s="143"/>
    </row>
    <row r="1936" spans="1:26">
      <c r="A1936" s="145" t="s">
        <v>2937</v>
      </c>
      <c r="B1936" s="146" t="s">
        <v>138</v>
      </c>
      <c r="C1936" s="147"/>
      <c r="D1936" s="148" t="s">
        <v>3675</v>
      </c>
      <c r="E1936" s="147" t="s">
        <v>3694</v>
      </c>
      <c r="F1936" s="147">
        <v>2</v>
      </c>
      <c r="G1936" s="147"/>
      <c r="H1936" s="147"/>
      <c r="I1936" s="147">
        <v>2</v>
      </c>
      <c r="J1936" s="147"/>
      <c r="K1936" s="150" t="s">
        <v>845</v>
      </c>
      <c r="L1936" s="151">
        <v>100</v>
      </c>
      <c r="M1936" s="150" t="s">
        <v>615</v>
      </c>
      <c r="N1936" s="151">
        <f t="shared" si="65"/>
        <v>200</v>
      </c>
      <c r="O1936" s="152"/>
      <c r="P1936" s="143"/>
      <c r="Q1936" s="143"/>
      <c r="R1936" s="143"/>
      <c r="S1936" s="143"/>
      <c r="T1936" s="143"/>
      <c r="U1936" s="143"/>
      <c r="V1936" s="143"/>
      <c r="W1936" s="143"/>
      <c r="X1936" s="150"/>
      <c r="Y1936" s="143"/>
      <c r="Z1936" s="143"/>
    </row>
    <row r="1937" spans="1:26">
      <c r="A1937" s="145" t="s">
        <v>2937</v>
      </c>
      <c r="B1937" s="146" t="s">
        <v>138</v>
      </c>
      <c r="C1937" s="147"/>
      <c r="D1937" s="148" t="s">
        <v>3678</v>
      </c>
      <c r="E1937" s="147" t="s">
        <v>3692</v>
      </c>
      <c r="F1937" s="147">
        <v>2</v>
      </c>
      <c r="G1937" s="147"/>
      <c r="H1937" s="147"/>
      <c r="I1937" s="147">
        <v>2</v>
      </c>
      <c r="J1937" s="147"/>
      <c r="K1937" s="150" t="s">
        <v>845</v>
      </c>
      <c r="L1937" s="151">
        <v>100</v>
      </c>
      <c r="M1937" s="150" t="s">
        <v>615</v>
      </c>
      <c r="N1937" s="151">
        <f t="shared" si="65"/>
        <v>200</v>
      </c>
      <c r="O1937" s="152"/>
      <c r="P1937" s="143"/>
      <c r="Q1937" s="143"/>
      <c r="R1937" s="143"/>
      <c r="S1937" s="143"/>
      <c r="T1937" s="143"/>
      <c r="U1937" s="143"/>
      <c r="V1937" s="143"/>
      <c r="W1937" s="143"/>
      <c r="X1937" s="150"/>
      <c r="Y1937" s="143"/>
      <c r="Z1937" s="143"/>
    </row>
    <row r="1938" spans="1:26">
      <c r="A1938" s="145" t="s">
        <v>2937</v>
      </c>
      <c r="B1938" s="146" t="s">
        <v>138</v>
      </c>
      <c r="C1938" s="147"/>
      <c r="D1938" s="148" t="s">
        <v>3469</v>
      </c>
      <c r="E1938" s="147" t="s">
        <v>3693</v>
      </c>
      <c r="F1938" s="147">
        <v>2</v>
      </c>
      <c r="G1938" s="147"/>
      <c r="H1938" s="147"/>
      <c r="I1938" s="147">
        <v>2</v>
      </c>
      <c r="J1938" s="147"/>
      <c r="K1938" s="150" t="s">
        <v>845</v>
      </c>
      <c r="L1938" s="151">
        <v>100</v>
      </c>
      <c r="M1938" s="150" t="s">
        <v>615</v>
      </c>
      <c r="N1938" s="151">
        <f t="shared" si="65"/>
        <v>200</v>
      </c>
      <c r="O1938" s="152"/>
      <c r="P1938" s="143"/>
      <c r="Q1938" s="143"/>
      <c r="R1938" s="143"/>
      <c r="S1938" s="143"/>
      <c r="T1938" s="143"/>
      <c r="U1938" s="143"/>
      <c r="V1938" s="143"/>
      <c r="W1938" s="143"/>
      <c r="X1938" s="150"/>
      <c r="Y1938" s="143"/>
      <c r="Z1938" s="143"/>
    </row>
    <row r="1939" spans="1:26">
      <c r="A1939" s="145" t="s">
        <v>2937</v>
      </c>
      <c r="B1939" s="146" t="s">
        <v>138</v>
      </c>
      <c r="C1939" s="147"/>
      <c r="D1939" s="148" t="s">
        <v>3675</v>
      </c>
      <c r="E1939" s="147" t="s">
        <v>3694</v>
      </c>
      <c r="F1939" s="147">
        <v>2</v>
      </c>
      <c r="G1939" s="147"/>
      <c r="H1939" s="147"/>
      <c r="I1939" s="147">
        <v>2</v>
      </c>
      <c r="J1939" s="147"/>
      <c r="K1939" s="150" t="s">
        <v>845</v>
      </c>
      <c r="L1939" s="151">
        <v>100</v>
      </c>
      <c r="M1939" s="150" t="s">
        <v>615</v>
      </c>
      <c r="N1939" s="151">
        <f t="shared" si="65"/>
        <v>200</v>
      </c>
      <c r="O1939" s="152"/>
      <c r="P1939" s="143"/>
      <c r="Q1939" s="143"/>
      <c r="R1939" s="143"/>
      <c r="S1939" s="143"/>
      <c r="T1939" s="143"/>
      <c r="U1939" s="143"/>
      <c r="V1939" s="143"/>
      <c r="W1939" s="143"/>
      <c r="X1939" s="150"/>
      <c r="Y1939" s="143"/>
      <c r="Z1939" s="143"/>
    </row>
    <row r="1940" spans="1:26">
      <c r="A1940" s="145" t="s">
        <v>2937</v>
      </c>
      <c r="B1940" s="146" t="s">
        <v>138</v>
      </c>
      <c r="C1940" s="147"/>
      <c r="D1940" s="148" t="s">
        <v>3678</v>
      </c>
      <c r="E1940" s="147" t="s">
        <v>3692</v>
      </c>
      <c r="F1940" s="147">
        <v>2</v>
      </c>
      <c r="G1940" s="147"/>
      <c r="H1940" s="147"/>
      <c r="I1940" s="147">
        <v>2</v>
      </c>
      <c r="J1940" s="147"/>
      <c r="K1940" s="150" t="s">
        <v>845</v>
      </c>
      <c r="L1940" s="151">
        <v>100</v>
      </c>
      <c r="M1940" s="150" t="s">
        <v>615</v>
      </c>
      <c r="N1940" s="151">
        <f t="shared" si="65"/>
        <v>200</v>
      </c>
      <c r="O1940" s="152"/>
      <c r="P1940" s="143"/>
      <c r="Q1940" s="143"/>
      <c r="R1940" s="143"/>
      <c r="S1940" s="143"/>
      <c r="T1940" s="143"/>
      <c r="U1940" s="143"/>
      <c r="V1940" s="143"/>
      <c r="W1940" s="143"/>
      <c r="X1940" s="150"/>
      <c r="Y1940" s="143"/>
      <c r="Z1940" s="143"/>
    </row>
    <row r="1941" spans="1:26">
      <c r="A1941" s="145" t="s">
        <v>2937</v>
      </c>
      <c r="B1941" s="146" t="s">
        <v>138</v>
      </c>
      <c r="C1941" s="147"/>
      <c r="D1941" s="148" t="s">
        <v>3469</v>
      </c>
      <c r="E1941" s="147" t="s">
        <v>3693</v>
      </c>
      <c r="F1941" s="147">
        <v>2</v>
      </c>
      <c r="G1941" s="147"/>
      <c r="H1941" s="147"/>
      <c r="I1941" s="147">
        <v>2</v>
      </c>
      <c r="J1941" s="147"/>
      <c r="K1941" s="150" t="s">
        <v>845</v>
      </c>
      <c r="L1941" s="151">
        <v>100</v>
      </c>
      <c r="M1941" s="150" t="s">
        <v>615</v>
      </c>
      <c r="N1941" s="151">
        <f t="shared" si="65"/>
        <v>200</v>
      </c>
      <c r="O1941" s="152"/>
      <c r="P1941" s="143"/>
      <c r="Q1941" s="143"/>
      <c r="R1941" s="143"/>
      <c r="S1941" s="143"/>
      <c r="T1941" s="143"/>
      <c r="U1941" s="143"/>
      <c r="V1941" s="143"/>
      <c r="W1941" s="143"/>
      <c r="X1941" s="150"/>
      <c r="Y1941" s="143"/>
      <c r="Z1941" s="143"/>
    </row>
    <row r="1942" spans="1:26">
      <c r="A1942" s="145" t="s">
        <v>2937</v>
      </c>
      <c r="B1942" s="146" t="s">
        <v>138</v>
      </c>
      <c r="C1942" s="147"/>
      <c r="D1942" s="148" t="s">
        <v>3675</v>
      </c>
      <c r="E1942" s="147" t="s">
        <v>3694</v>
      </c>
      <c r="F1942" s="147">
        <v>2</v>
      </c>
      <c r="G1942" s="147"/>
      <c r="H1942" s="147"/>
      <c r="I1942" s="147">
        <v>2</v>
      </c>
      <c r="J1942" s="147"/>
      <c r="K1942" s="150" t="s">
        <v>845</v>
      </c>
      <c r="L1942" s="151">
        <v>100</v>
      </c>
      <c r="M1942" s="150" t="s">
        <v>615</v>
      </c>
      <c r="N1942" s="151">
        <f t="shared" si="65"/>
        <v>200</v>
      </c>
      <c r="O1942" s="152"/>
      <c r="P1942" s="143"/>
      <c r="Q1942" s="143"/>
      <c r="R1942" s="143"/>
      <c r="S1942" s="143"/>
      <c r="T1942" s="143"/>
      <c r="U1942" s="143"/>
      <c r="V1942" s="143"/>
      <c r="W1942" s="143"/>
      <c r="X1942" s="150"/>
      <c r="Y1942" s="143"/>
      <c r="Z1942" s="143"/>
    </row>
    <row r="1943" spans="1:26" ht="28.8">
      <c r="A1943" s="145" t="s">
        <v>781</v>
      </c>
      <c r="B1943" s="146" t="s">
        <v>118</v>
      </c>
      <c r="C1943" s="150" t="s">
        <v>2156</v>
      </c>
      <c r="D1943" s="143" t="s">
        <v>3833</v>
      </c>
      <c r="E1943" s="150" t="s">
        <v>3834</v>
      </c>
      <c r="F1943" s="150">
        <v>2</v>
      </c>
      <c r="G1943" s="150"/>
      <c r="H1943" s="150"/>
      <c r="I1943" s="150">
        <v>2</v>
      </c>
      <c r="J1943" s="150">
        <v>0</v>
      </c>
      <c r="K1943" s="162" t="s">
        <v>684</v>
      </c>
      <c r="L1943" s="199">
        <v>1200000</v>
      </c>
      <c r="M1943" s="150" t="s">
        <v>785</v>
      </c>
      <c r="N1943" s="151">
        <f>I1943*L1943/(12240)</f>
        <v>196.07843137254903</v>
      </c>
      <c r="O1943" s="152"/>
      <c r="P1943" s="143"/>
      <c r="Q1943" s="143"/>
      <c r="R1943" s="143"/>
      <c r="S1943" s="143"/>
      <c r="T1943" s="143"/>
      <c r="U1943" s="143"/>
      <c r="V1943" s="143"/>
      <c r="W1943" s="143"/>
      <c r="X1943" s="143"/>
      <c r="Y1943" s="143"/>
      <c r="Z1943" s="143"/>
    </row>
    <row r="1944" spans="1:26" ht="28.8">
      <c r="A1944" s="145" t="s">
        <v>781</v>
      </c>
      <c r="B1944" s="146" t="s">
        <v>118</v>
      </c>
      <c r="C1944" s="150" t="s">
        <v>2156</v>
      </c>
      <c r="D1944" s="143" t="s">
        <v>3833</v>
      </c>
      <c r="E1944" s="150" t="s">
        <v>3835</v>
      </c>
      <c r="F1944" s="150">
        <v>2</v>
      </c>
      <c r="G1944" s="150"/>
      <c r="H1944" s="150"/>
      <c r="I1944" s="150">
        <v>2</v>
      </c>
      <c r="J1944" s="150">
        <v>0</v>
      </c>
      <c r="K1944" s="162" t="s">
        <v>684</v>
      </c>
      <c r="L1944" s="199">
        <v>1200000</v>
      </c>
      <c r="M1944" s="150" t="s">
        <v>785</v>
      </c>
      <c r="N1944" s="151">
        <f>I1944*L1944/(12240)</f>
        <v>196.07843137254903</v>
      </c>
      <c r="O1944" s="152"/>
      <c r="P1944" s="143"/>
      <c r="Q1944" s="143"/>
      <c r="R1944" s="143"/>
      <c r="S1944" s="143"/>
      <c r="T1944" s="143"/>
      <c r="U1944" s="143"/>
      <c r="V1944" s="143"/>
      <c r="W1944" s="143"/>
      <c r="X1944" s="143"/>
      <c r="Y1944" s="143"/>
      <c r="Z1944" s="143"/>
    </row>
    <row r="1945" spans="1:26" ht="28.8">
      <c r="A1945" s="145" t="s">
        <v>781</v>
      </c>
      <c r="B1945" s="146" t="s">
        <v>118</v>
      </c>
      <c r="C1945" s="150" t="s">
        <v>3836</v>
      </c>
      <c r="D1945" s="143" t="s">
        <v>3837</v>
      </c>
      <c r="E1945" s="150" t="s">
        <v>3836</v>
      </c>
      <c r="F1945" s="150">
        <v>2</v>
      </c>
      <c r="G1945" s="150"/>
      <c r="H1945" s="150"/>
      <c r="I1945" s="150">
        <v>2</v>
      </c>
      <c r="J1945" s="150">
        <v>0</v>
      </c>
      <c r="K1945" s="162" t="s">
        <v>684</v>
      </c>
      <c r="L1945" s="199">
        <v>1200000</v>
      </c>
      <c r="M1945" s="150" t="s">
        <v>785</v>
      </c>
      <c r="N1945" s="151">
        <f>I1945*L1945/(12240)</f>
        <v>196.07843137254903</v>
      </c>
      <c r="O1945" s="167"/>
      <c r="P1945" s="143"/>
      <c r="Q1945" s="143"/>
      <c r="R1945" s="143"/>
      <c r="S1945" s="143"/>
      <c r="T1945" s="143"/>
      <c r="U1945" s="143"/>
      <c r="V1945" s="143"/>
      <c r="W1945" s="143"/>
      <c r="X1945" s="143"/>
      <c r="Y1945" s="143"/>
      <c r="Z1945" s="143"/>
    </row>
    <row r="1946" spans="1:26">
      <c r="A1946" s="145" t="s">
        <v>744</v>
      </c>
      <c r="B1946" s="146" t="s">
        <v>138</v>
      </c>
      <c r="C1946" s="160" t="s">
        <v>3838</v>
      </c>
      <c r="D1946" s="184" t="s">
        <v>1031</v>
      </c>
      <c r="E1946" s="160" t="s">
        <v>3385</v>
      </c>
      <c r="F1946" s="160"/>
      <c r="G1946" s="160">
        <v>12</v>
      </c>
      <c r="H1946" s="160"/>
      <c r="I1946" s="230">
        <v>12</v>
      </c>
      <c r="J1946" s="198">
        <v>0</v>
      </c>
      <c r="K1946" s="162" t="s">
        <v>1033</v>
      </c>
      <c r="L1946" s="173">
        <v>16</v>
      </c>
      <c r="M1946" s="150" t="s">
        <v>615</v>
      </c>
      <c r="N1946" s="151">
        <f t="shared" ref="N1946:N1959" si="66">I1946*L1946</f>
        <v>192</v>
      </c>
      <c r="O1946" s="167" t="s">
        <v>723</v>
      </c>
      <c r="P1946" s="143"/>
      <c r="Q1946" s="143"/>
      <c r="R1946" s="143"/>
      <c r="S1946" s="143"/>
      <c r="T1946" s="143"/>
      <c r="U1946" s="143"/>
      <c r="V1946" s="143"/>
      <c r="W1946" s="143"/>
      <c r="X1946" s="143"/>
      <c r="Y1946" s="186">
        <f>J1946*L1946</f>
        <v>0</v>
      </c>
      <c r="Z1946" s="143"/>
    </row>
    <row r="1947" spans="1:26">
      <c r="A1947" s="145" t="s">
        <v>744</v>
      </c>
      <c r="B1947" s="146" t="s">
        <v>138</v>
      </c>
      <c r="C1947" s="160" t="s">
        <v>3839</v>
      </c>
      <c r="D1947" s="184" t="s">
        <v>1031</v>
      </c>
      <c r="E1947" s="160" t="s">
        <v>3385</v>
      </c>
      <c r="F1947" s="160"/>
      <c r="G1947" s="160">
        <v>12</v>
      </c>
      <c r="H1947" s="160"/>
      <c r="I1947" s="160">
        <v>12</v>
      </c>
      <c r="J1947" s="213">
        <v>3</v>
      </c>
      <c r="K1947" s="162" t="s">
        <v>1033</v>
      </c>
      <c r="L1947" s="173">
        <v>16</v>
      </c>
      <c r="M1947" s="150" t="s">
        <v>615</v>
      </c>
      <c r="N1947" s="151">
        <f t="shared" si="66"/>
        <v>192</v>
      </c>
      <c r="O1947" s="167" t="s">
        <v>723</v>
      </c>
      <c r="P1947" s="143"/>
      <c r="Q1947" s="143"/>
      <c r="R1947" s="143"/>
      <c r="S1947" s="143"/>
      <c r="T1947" s="143"/>
      <c r="U1947" s="143"/>
      <c r="V1947" s="143"/>
      <c r="W1947" s="143"/>
      <c r="X1947" s="143"/>
      <c r="Y1947" s="186">
        <f>J1947*L1947</f>
        <v>48</v>
      </c>
      <c r="Z1947" s="143"/>
    </row>
    <row r="1948" spans="1:26" ht="28.8">
      <c r="A1948" s="145" t="s">
        <v>981</v>
      </c>
      <c r="B1948" s="146" t="s">
        <v>158</v>
      </c>
      <c r="C1948" s="150" t="s">
        <v>982</v>
      </c>
      <c r="D1948" s="236" t="s">
        <v>3708</v>
      </c>
      <c r="E1948" s="150" t="s">
        <v>3840</v>
      </c>
      <c r="F1948" s="150"/>
      <c r="G1948" s="150"/>
      <c r="H1948" s="150">
        <v>8</v>
      </c>
      <c r="I1948" s="150">
        <v>8</v>
      </c>
      <c r="J1948" s="150">
        <v>0</v>
      </c>
      <c r="K1948" s="158" t="s">
        <v>684</v>
      </c>
      <c r="L1948" s="151">
        <v>24</v>
      </c>
      <c r="M1948" s="150" t="s">
        <v>615</v>
      </c>
      <c r="N1948" s="151">
        <f t="shared" si="66"/>
        <v>192</v>
      </c>
      <c r="O1948" s="152"/>
      <c r="P1948" s="143"/>
      <c r="Q1948" s="143"/>
      <c r="R1948" s="143"/>
      <c r="S1948" s="143"/>
      <c r="T1948" s="143"/>
      <c r="U1948" s="143"/>
      <c r="V1948" s="143"/>
      <c r="W1948" s="143"/>
      <c r="X1948" s="143"/>
      <c r="Y1948" s="143"/>
      <c r="Z1948" s="143"/>
    </row>
    <row r="1949" spans="1:26" ht="28.8">
      <c r="A1949" s="145" t="s">
        <v>981</v>
      </c>
      <c r="B1949" s="146" t="s">
        <v>158</v>
      </c>
      <c r="C1949" s="150" t="s">
        <v>982</v>
      </c>
      <c r="D1949" s="236" t="s">
        <v>3708</v>
      </c>
      <c r="E1949" s="150" t="s">
        <v>3841</v>
      </c>
      <c r="F1949" s="150"/>
      <c r="G1949" s="150"/>
      <c r="H1949" s="150">
        <v>8</v>
      </c>
      <c r="I1949" s="150">
        <v>8</v>
      </c>
      <c r="J1949" s="150">
        <v>0</v>
      </c>
      <c r="K1949" s="158" t="s">
        <v>684</v>
      </c>
      <c r="L1949" s="151">
        <v>23</v>
      </c>
      <c r="M1949" s="150" t="s">
        <v>615</v>
      </c>
      <c r="N1949" s="151">
        <f t="shared" si="66"/>
        <v>184</v>
      </c>
      <c r="O1949" s="152"/>
      <c r="P1949" s="143"/>
      <c r="Q1949" s="143"/>
      <c r="R1949" s="143"/>
      <c r="S1949" s="143"/>
      <c r="T1949" s="143"/>
      <c r="U1949" s="143"/>
      <c r="V1949" s="143"/>
      <c r="W1949" s="143"/>
      <c r="X1949" s="143"/>
      <c r="Y1949" s="143"/>
      <c r="Z1949" s="143"/>
    </row>
    <row r="1950" spans="1:26">
      <c r="A1950" s="145" t="s">
        <v>744</v>
      </c>
      <c r="B1950" s="146" t="s">
        <v>138</v>
      </c>
      <c r="C1950" s="160" t="s">
        <v>3842</v>
      </c>
      <c r="D1950" s="184" t="s">
        <v>1031</v>
      </c>
      <c r="E1950" s="160" t="s">
        <v>3393</v>
      </c>
      <c r="F1950" s="160"/>
      <c r="G1950" s="160">
        <v>12</v>
      </c>
      <c r="H1950" s="160"/>
      <c r="I1950" s="197">
        <v>12</v>
      </c>
      <c r="J1950" s="198">
        <v>0</v>
      </c>
      <c r="K1950" s="158" t="s">
        <v>1033</v>
      </c>
      <c r="L1950" s="173">
        <v>15</v>
      </c>
      <c r="M1950" s="150" t="s">
        <v>615</v>
      </c>
      <c r="N1950" s="151">
        <f t="shared" si="66"/>
        <v>180</v>
      </c>
      <c r="O1950" s="167" t="s">
        <v>723</v>
      </c>
      <c r="P1950" s="143"/>
      <c r="Q1950" s="143"/>
      <c r="R1950" s="143"/>
      <c r="S1950" s="143"/>
      <c r="T1950" s="143"/>
      <c r="U1950" s="143"/>
      <c r="V1950" s="143"/>
      <c r="W1950" s="143"/>
      <c r="X1950" s="143"/>
      <c r="Y1950" s="186">
        <f>J1950*L1950</f>
        <v>0</v>
      </c>
      <c r="Z1950" s="143"/>
    </row>
    <row r="1951" spans="1:26">
      <c r="A1951" s="145" t="s">
        <v>744</v>
      </c>
      <c r="B1951" s="146" t="s">
        <v>138</v>
      </c>
      <c r="C1951" s="160" t="s">
        <v>3843</v>
      </c>
      <c r="D1951" s="184" t="s">
        <v>1031</v>
      </c>
      <c r="E1951" s="160" t="s">
        <v>3736</v>
      </c>
      <c r="F1951" s="160"/>
      <c r="G1951" s="160">
        <v>6</v>
      </c>
      <c r="H1951" s="160"/>
      <c r="I1951" s="160">
        <v>6</v>
      </c>
      <c r="J1951" s="185">
        <v>0</v>
      </c>
      <c r="K1951" s="162" t="s">
        <v>1033</v>
      </c>
      <c r="L1951" s="173">
        <v>30</v>
      </c>
      <c r="M1951" s="150" t="s">
        <v>615</v>
      </c>
      <c r="N1951" s="151">
        <f t="shared" si="66"/>
        <v>180</v>
      </c>
      <c r="O1951" s="167" t="s">
        <v>723</v>
      </c>
      <c r="P1951" s="143"/>
      <c r="Q1951" s="143"/>
      <c r="R1951" s="143"/>
      <c r="S1951" s="143"/>
      <c r="T1951" s="143"/>
      <c r="U1951" s="143"/>
      <c r="V1951" s="143"/>
      <c r="W1951" s="143"/>
      <c r="X1951" s="143"/>
      <c r="Y1951" s="186">
        <f>J1951*L1951</f>
        <v>0</v>
      </c>
      <c r="Z1951" s="143"/>
    </row>
    <row r="1952" spans="1:26" ht="28.8">
      <c r="A1952" s="145" t="s">
        <v>744</v>
      </c>
      <c r="B1952" s="146" t="s">
        <v>138</v>
      </c>
      <c r="C1952" s="150" t="s">
        <v>795</v>
      </c>
      <c r="D1952" s="192" t="s">
        <v>3844</v>
      </c>
      <c r="E1952" s="150" t="s">
        <v>3180</v>
      </c>
      <c r="F1952" s="150">
        <v>1</v>
      </c>
      <c r="G1952" s="150"/>
      <c r="H1952" s="150"/>
      <c r="I1952" s="150">
        <v>1</v>
      </c>
      <c r="J1952" s="150"/>
      <c r="K1952" s="162" t="s">
        <v>690</v>
      </c>
      <c r="L1952" s="151">
        <v>180</v>
      </c>
      <c r="M1952" s="150" t="s">
        <v>615</v>
      </c>
      <c r="N1952" s="151">
        <f t="shared" si="66"/>
        <v>180</v>
      </c>
      <c r="O1952" s="152"/>
      <c r="P1952" s="143"/>
      <c r="Q1952" s="143"/>
      <c r="R1952" s="143"/>
      <c r="S1952" s="143"/>
      <c r="T1952" s="143"/>
      <c r="U1952" s="143"/>
      <c r="V1952" s="143"/>
      <c r="W1952" s="143"/>
      <c r="X1952" s="143" t="s">
        <v>798</v>
      </c>
      <c r="Y1952" s="143"/>
      <c r="Z1952" s="143"/>
    </row>
    <row r="1953" spans="1:26" ht="28.8">
      <c r="A1953" s="145" t="s">
        <v>744</v>
      </c>
      <c r="B1953" s="146" t="s">
        <v>138</v>
      </c>
      <c r="C1953" s="150" t="s">
        <v>795</v>
      </c>
      <c r="D1953" s="192" t="s">
        <v>3787</v>
      </c>
      <c r="E1953" s="150" t="s">
        <v>3180</v>
      </c>
      <c r="F1953" s="150">
        <v>1</v>
      </c>
      <c r="G1953" s="150"/>
      <c r="H1953" s="150"/>
      <c r="I1953" s="150">
        <v>1</v>
      </c>
      <c r="J1953" s="150"/>
      <c r="K1953" s="162" t="s">
        <v>690</v>
      </c>
      <c r="L1953" s="151">
        <v>180</v>
      </c>
      <c r="M1953" s="150" t="s">
        <v>615</v>
      </c>
      <c r="N1953" s="151">
        <f t="shared" si="66"/>
        <v>180</v>
      </c>
      <c r="O1953" s="152"/>
      <c r="P1953" s="143"/>
      <c r="Q1953" s="143"/>
      <c r="R1953" s="143"/>
      <c r="S1953" s="143"/>
      <c r="T1953" s="143"/>
      <c r="U1953" s="143"/>
      <c r="V1953" s="143"/>
      <c r="W1953" s="143"/>
      <c r="X1953" s="143" t="s">
        <v>798</v>
      </c>
      <c r="Y1953" s="143"/>
      <c r="Z1953" s="143"/>
    </row>
    <row r="1954" spans="1:26" ht="28.8">
      <c r="A1954" s="145" t="s">
        <v>744</v>
      </c>
      <c r="B1954" s="146" t="s">
        <v>138</v>
      </c>
      <c r="C1954" s="150" t="s">
        <v>795</v>
      </c>
      <c r="D1954" s="192" t="s">
        <v>3845</v>
      </c>
      <c r="E1954" s="150" t="s">
        <v>3180</v>
      </c>
      <c r="F1954" s="150">
        <v>1</v>
      </c>
      <c r="G1954" s="150"/>
      <c r="H1954" s="150"/>
      <c r="I1954" s="150">
        <v>1</v>
      </c>
      <c r="J1954" s="150"/>
      <c r="K1954" s="162" t="s">
        <v>690</v>
      </c>
      <c r="L1954" s="151">
        <v>180</v>
      </c>
      <c r="M1954" s="150" t="s">
        <v>615</v>
      </c>
      <c r="N1954" s="151">
        <f t="shared" si="66"/>
        <v>180</v>
      </c>
      <c r="O1954" s="152"/>
      <c r="P1954" s="143"/>
      <c r="Q1954" s="143"/>
      <c r="R1954" s="143"/>
      <c r="S1954" s="143"/>
      <c r="T1954" s="143"/>
      <c r="U1954" s="143"/>
      <c r="V1954" s="143"/>
      <c r="W1954" s="143"/>
      <c r="X1954" s="143" t="s">
        <v>798</v>
      </c>
      <c r="Y1954" s="143"/>
      <c r="Z1954" s="143"/>
    </row>
    <row r="1955" spans="1:26" ht="28.8">
      <c r="A1955" s="145" t="s">
        <v>744</v>
      </c>
      <c r="B1955" s="146" t="s">
        <v>138</v>
      </c>
      <c r="C1955" s="150" t="s">
        <v>795</v>
      </c>
      <c r="D1955" s="192" t="s">
        <v>3845</v>
      </c>
      <c r="E1955" s="150" t="s">
        <v>3180</v>
      </c>
      <c r="F1955" s="150">
        <v>1</v>
      </c>
      <c r="G1955" s="150"/>
      <c r="H1955" s="150"/>
      <c r="I1955" s="150">
        <v>1</v>
      </c>
      <c r="J1955" s="150"/>
      <c r="K1955" s="162" t="s">
        <v>690</v>
      </c>
      <c r="L1955" s="151">
        <v>180</v>
      </c>
      <c r="M1955" s="150" t="s">
        <v>615</v>
      </c>
      <c r="N1955" s="151">
        <f t="shared" si="66"/>
        <v>180</v>
      </c>
      <c r="O1955" s="152"/>
      <c r="P1955" s="143"/>
      <c r="Q1955" s="143"/>
      <c r="R1955" s="143"/>
      <c r="S1955" s="143"/>
      <c r="T1955" s="143"/>
      <c r="U1955" s="143"/>
      <c r="V1955" s="143"/>
      <c r="W1955" s="143"/>
      <c r="X1955" s="143" t="s">
        <v>798</v>
      </c>
      <c r="Y1955" s="143"/>
      <c r="Z1955" s="143"/>
    </row>
    <row r="1956" spans="1:26">
      <c r="A1956" s="145" t="s">
        <v>2937</v>
      </c>
      <c r="B1956" s="146" t="s">
        <v>138</v>
      </c>
      <c r="C1956" s="147"/>
      <c r="D1956" s="148" t="s">
        <v>3469</v>
      </c>
      <c r="E1956" s="147" t="s">
        <v>3818</v>
      </c>
      <c r="F1956" s="147">
        <v>2</v>
      </c>
      <c r="G1956" s="147"/>
      <c r="H1956" s="147"/>
      <c r="I1956" s="221">
        <v>2</v>
      </c>
      <c r="J1956" s="221"/>
      <c r="K1956" s="150" t="s">
        <v>845</v>
      </c>
      <c r="L1956" s="151">
        <v>90</v>
      </c>
      <c r="M1956" s="150" t="s">
        <v>615</v>
      </c>
      <c r="N1956" s="151">
        <f t="shared" si="66"/>
        <v>180</v>
      </c>
      <c r="O1956" s="152"/>
      <c r="P1956" s="143"/>
      <c r="Q1956" s="143"/>
      <c r="R1956" s="143"/>
      <c r="S1956" s="143"/>
      <c r="T1956" s="143"/>
      <c r="U1956" s="143"/>
      <c r="V1956" s="143"/>
      <c r="W1956" s="143"/>
      <c r="X1956" s="150"/>
      <c r="Y1956" s="143"/>
      <c r="Z1956" s="143"/>
    </row>
    <row r="1957" spans="1:26">
      <c r="A1957" s="145" t="s">
        <v>2937</v>
      </c>
      <c r="B1957" s="146" t="s">
        <v>138</v>
      </c>
      <c r="C1957" s="147"/>
      <c r="D1957" s="148" t="s">
        <v>3469</v>
      </c>
      <c r="E1957" s="147" t="s">
        <v>3818</v>
      </c>
      <c r="F1957" s="147">
        <v>2</v>
      </c>
      <c r="G1957" s="147"/>
      <c r="H1957" s="147"/>
      <c r="I1957" s="221">
        <v>2</v>
      </c>
      <c r="J1957" s="221"/>
      <c r="K1957" s="150" t="s">
        <v>845</v>
      </c>
      <c r="L1957" s="151">
        <v>90</v>
      </c>
      <c r="M1957" s="150" t="s">
        <v>615</v>
      </c>
      <c r="N1957" s="151">
        <f t="shared" si="66"/>
        <v>180</v>
      </c>
      <c r="O1957" s="152"/>
      <c r="P1957" s="143"/>
      <c r="Q1957" s="143"/>
      <c r="R1957" s="143"/>
      <c r="S1957" s="143"/>
      <c r="T1957" s="143"/>
      <c r="U1957" s="143"/>
      <c r="V1957" s="143"/>
      <c r="W1957" s="143"/>
      <c r="X1957" s="150"/>
      <c r="Y1957" s="143"/>
      <c r="Z1957" s="143"/>
    </row>
    <row r="1958" spans="1:26">
      <c r="A1958" s="145" t="s">
        <v>2937</v>
      </c>
      <c r="B1958" s="146" t="s">
        <v>138</v>
      </c>
      <c r="C1958" s="147"/>
      <c r="D1958" s="148" t="s">
        <v>3469</v>
      </c>
      <c r="E1958" s="147" t="s">
        <v>3846</v>
      </c>
      <c r="F1958" s="147">
        <v>2</v>
      </c>
      <c r="G1958" s="147"/>
      <c r="H1958" s="147"/>
      <c r="I1958" s="221">
        <v>2</v>
      </c>
      <c r="J1958" s="221"/>
      <c r="K1958" s="150" t="s">
        <v>845</v>
      </c>
      <c r="L1958" s="151">
        <v>90</v>
      </c>
      <c r="M1958" s="150" t="s">
        <v>615</v>
      </c>
      <c r="N1958" s="151">
        <f t="shared" si="66"/>
        <v>180</v>
      </c>
      <c r="O1958" s="152"/>
      <c r="P1958" s="143"/>
      <c r="Q1958" s="143"/>
      <c r="R1958" s="143"/>
      <c r="S1958" s="143"/>
      <c r="T1958" s="143"/>
      <c r="U1958" s="143"/>
      <c r="V1958" s="143"/>
      <c r="W1958" s="143"/>
      <c r="X1958" s="150"/>
      <c r="Y1958" s="143"/>
      <c r="Z1958" s="143"/>
    </row>
    <row r="1959" spans="1:26">
      <c r="A1959" s="145" t="s">
        <v>2937</v>
      </c>
      <c r="B1959" s="146" t="s">
        <v>138</v>
      </c>
      <c r="C1959" s="147"/>
      <c r="D1959" s="148" t="s">
        <v>3469</v>
      </c>
      <c r="E1959" s="147" t="s">
        <v>3846</v>
      </c>
      <c r="F1959" s="147">
        <v>2</v>
      </c>
      <c r="G1959" s="147"/>
      <c r="H1959" s="147"/>
      <c r="I1959" s="221">
        <v>2</v>
      </c>
      <c r="J1959" s="221"/>
      <c r="K1959" s="150" t="s">
        <v>845</v>
      </c>
      <c r="L1959" s="151">
        <v>90</v>
      </c>
      <c r="M1959" s="150" t="s">
        <v>615</v>
      </c>
      <c r="N1959" s="151">
        <f t="shared" si="66"/>
        <v>180</v>
      </c>
      <c r="O1959" s="152"/>
      <c r="P1959" s="143"/>
      <c r="Q1959" s="143"/>
      <c r="R1959" s="143"/>
      <c r="S1959" s="143"/>
      <c r="T1959" s="143"/>
      <c r="U1959" s="143"/>
      <c r="V1959" s="143"/>
      <c r="W1959" s="143"/>
      <c r="X1959" s="150"/>
      <c r="Y1959" s="143"/>
      <c r="Z1959" s="143"/>
    </row>
    <row r="1960" spans="1:26">
      <c r="A1960" s="145" t="s">
        <v>781</v>
      </c>
      <c r="B1960" s="146" t="s">
        <v>118</v>
      </c>
      <c r="C1960" s="150" t="s">
        <v>707</v>
      </c>
      <c r="D1960" s="143" t="s">
        <v>3847</v>
      </c>
      <c r="E1960" s="150" t="s">
        <v>3848</v>
      </c>
      <c r="F1960" s="150">
        <v>5</v>
      </c>
      <c r="G1960" s="150"/>
      <c r="H1960" s="150"/>
      <c r="I1960" s="150">
        <v>5</v>
      </c>
      <c r="J1960" s="150">
        <v>0</v>
      </c>
      <c r="K1960" s="162" t="s">
        <v>684</v>
      </c>
      <c r="L1960" s="199">
        <v>440000</v>
      </c>
      <c r="M1960" s="150" t="s">
        <v>785</v>
      </c>
      <c r="N1960" s="151">
        <f>I1960*L1960/(12240)</f>
        <v>179.73856209150327</v>
      </c>
      <c r="O1960" s="152"/>
      <c r="P1960" s="143"/>
      <c r="Q1960" s="143"/>
      <c r="R1960" s="143"/>
      <c r="S1960" s="143"/>
      <c r="T1960" s="143"/>
      <c r="U1960" s="143"/>
      <c r="V1960" s="143"/>
      <c r="W1960" s="143"/>
      <c r="X1960" s="143"/>
      <c r="Y1960" s="143"/>
      <c r="Z1960" s="143"/>
    </row>
    <row r="1961" spans="1:26" ht="28.8">
      <c r="A1961" s="145" t="s">
        <v>981</v>
      </c>
      <c r="B1961" s="146" t="s">
        <v>158</v>
      </c>
      <c r="C1961" s="150" t="s">
        <v>982</v>
      </c>
      <c r="D1961" s="236" t="s">
        <v>3708</v>
      </c>
      <c r="E1961" s="150" t="s">
        <v>3849</v>
      </c>
      <c r="F1961" s="150"/>
      <c r="G1961" s="150"/>
      <c r="H1961" s="150">
        <v>8</v>
      </c>
      <c r="I1961" s="150">
        <v>8</v>
      </c>
      <c r="J1961" s="150">
        <v>0</v>
      </c>
      <c r="K1961" s="158" t="s">
        <v>684</v>
      </c>
      <c r="L1961" s="151">
        <v>22</v>
      </c>
      <c r="M1961" s="150" t="s">
        <v>615</v>
      </c>
      <c r="N1961" s="151">
        <f t="shared" ref="N1961:N1966" si="67">I1961*L1961</f>
        <v>176</v>
      </c>
      <c r="O1961" s="152"/>
      <c r="P1961" s="143"/>
      <c r="Q1961" s="143"/>
      <c r="R1961" s="143"/>
      <c r="S1961" s="143"/>
      <c r="T1961" s="143"/>
      <c r="U1961" s="143"/>
      <c r="V1961" s="143"/>
      <c r="W1961" s="143"/>
      <c r="X1961" s="143"/>
      <c r="Y1961" s="143"/>
      <c r="Z1961" s="143"/>
    </row>
    <row r="1962" spans="1:26">
      <c r="A1962" s="145" t="s">
        <v>2937</v>
      </c>
      <c r="B1962" s="146" t="s">
        <v>138</v>
      </c>
      <c r="C1962" s="147"/>
      <c r="D1962" s="148" t="s">
        <v>3850</v>
      </c>
      <c r="E1962" s="147" t="s">
        <v>3851</v>
      </c>
      <c r="F1962" s="147">
        <v>2</v>
      </c>
      <c r="G1962" s="147"/>
      <c r="H1962" s="147"/>
      <c r="I1962" s="221">
        <v>2</v>
      </c>
      <c r="J1962" s="221"/>
      <c r="K1962" s="150" t="s">
        <v>845</v>
      </c>
      <c r="L1962" s="151">
        <v>85</v>
      </c>
      <c r="M1962" s="150" t="s">
        <v>615</v>
      </c>
      <c r="N1962" s="151">
        <f t="shared" si="67"/>
        <v>170</v>
      </c>
      <c r="O1962" s="152"/>
      <c r="P1962" s="143"/>
      <c r="Q1962" s="143"/>
      <c r="R1962" s="143"/>
      <c r="S1962" s="143"/>
      <c r="T1962" s="143"/>
      <c r="U1962" s="143"/>
      <c r="V1962" s="143"/>
      <c r="W1962" s="143"/>
      <c r="X1962" s="150"/>
      <c r="Y1962" s="143"/>
      <c r="Z1962" s="143"/>
    </row>
    <row r="1963" spans="1:26">
      <c r="A1963" s="145" t="s">
        <v>744</v>
      </c>
      <c r="B1963" s="146" t="s">
        <v>138</v>
      </c>
      <c r="C1963" s="160" t="s">
        <v>3852</v>
      </c>
      <c r="D1963" s="184" t="s">
        <v>1031</v>
      </c>
      <c r="E1963" s="160" t="s">
        <v>3853</v>
      </c>
      <c r="F1963" s="160"/>
      <c r="G1963" s="160">
        <v>12</v>
      </c>
      <c r="H1963" s="160"/>
      <c r="I1963" s="197">
        <v>12</v>
      </c>
      <c r="J1963" s="198">
        <v>0</v>
      </c>
      <c r="K1963" s="158" t="s">
        <v>1033</v>
      </c>
      <c r="L1963" s="173">
        <v>14</v>
      </c>
      <c r="M1963" s="150" t="s">
        <v>615</v>
      </c>
      <c r="N1963" s="151">
        <f t="shared" si="67"/>
        <v>168</v>
      </c>
      <c r="O1963" s="167" t="s">
        <v>723</v>
      </c>
      <c r="P1963" s="143"/>
      <c r="Q1963" s="143"/>
      <c r="R1963" s="143"/>
      <c r="S1963" s="143"/>
      <c r="T1963" s="143"/>
      <c r="U1963" s="143"/>
      <c r="V1963" s="143"/>
      <c r="W1963" s="143"/>
      <c r="X1963" s="143"/>
      <c r="Y1963" s="186">
        <f>J1963*L1963</f>
        <v>0</v>
      </c>
      <c r="Z1963" s="143"/>
    </row>
    <row r="1964" spans="1:26">
      <c r="A1964" s="145" t="s">
        <v>744</v>
      </c>
      <c r="B1964" s="146" t="s">
        <v>138</v>
      </c>
      <c r="C1964" s="160" t="s">
        <v>3854</v>
      </c>
      <c r="D1964" s="184" t="s">
        <v>1031</v>
      </c>
      <c r="E1964" s="160" t="s">
        <v>1949</v>
      </c>
      <c r="F1964" s="160"/>
      <c r="G1964" s="160">
        <v>12</v>
      </c>
      <c r="H1964" s="160"/>
      <c r="I1964" s="160">
        <v>12</v>
      </c>
      <c r="J1964" s="213">
        <v>6</v>
      </c>
      <c r="K1964" s="162" t="s">
        <v>1033</v>
      </c>
      <c r="L1964" s="173">
        <v>14</v>
      </c>
      <c r="M1964" s="150" t="s">
        <v>615</v>
      </c>
      <c r="N1964" s="151">
        <f t="shared" si="67"/>
        <v>168</v>
      </c>
      <c r="O1964" s="167" t="s">
        <v>723</v>
      </c>
      <c r="P1964" s="143"/>
      <c r="Q1964" s="143"/>
      <c r="R1964" s="143"/>
      <c r="S1964" s="143"/>
      <c r="T1964" s="143"/>
      <c r="U1964" s="143"/>
      <c r="V1964" s="143"/>
      <c r="W1964" s="143"/>
      <c r="X1964" s="143"/>
      <c r="Y1964" s="186">
        <f>J1964*L1964</f>
        <v>84</v>
      </c>
      <c r="Z1964" s="143"/>
    </row>
    <row r="1965" spans="1:26">
      <c r="A1965" s="145" t="s">
        <v>744</v>
      </c>
      <c r="B1965" s="146" t="s">
        <v>138</v>
      </c>
      <c r="C1965" s="160" t="s">
        <v>3855</v>
      </c>
      <c r="D1965" s="184" t="s">
        <v>1031</v>
      </c>
      <c r="E1965" s="160" t="s">
        <v>3853</v>
      </c>
      <c r="F1965" s="160"/>
      <c r="G1965" s="160">
        <v>12</v>
      </c>
      <c r="H1965" s="160"/>
      <c r="I1965" s="160">
        <v>12</v>
      </c>
      <c r="J1965" s="213">
        <v>6</v>
      </c>
      <c r="K1965" s="162" t="s">
        <v>1033</v>
      </c>
      <c r="L1965" s="173">
        <v>14</v>
      </c>
      <c r="M1965" s="150" t="s">
        <v>615</v>
      </c>
      <c r="N1965" s="151">
        <f t="shared" si="67"/>
        <v>168</v>
      </c>
      <c r="O1965" s="167" t="s">
        <v>723</v>
      </c>
      <c r="P1965" s="143"/>
      <c r="Q1965" s="143"/>
      <c r="R1965" s="143"/>
      <c r="S1965" s="143"/>
      <c r="T1965" s="143"/>
      <c r="U1965" s="143"/>
      <c r="V1965" s="143"/>
      <c r="W1965" s="143"/>
      <c r="X1965" s="143"/>
      <c r="Y1965" s="186">
        <f>J1965*L1965</f>
        <v>84</v>
      </c>
      <c r="Z1965" s="143"/>
    </row>
    <row r="1966" spans="1:26">
      <c r="A1966" s="145" t="s">
        <v>700</v>
      </c>
      <c r="B1966" s="146" t="s">
        <v>124</v>
      </c>
      <c r="C1966" s="150" t="s">
        <v>715</v>
      </c>
      <c r="D1966" s="163" t="s">
        <v>3856</v>
      </c>
      <c r="E1966" s="150"/>
      <c r="F1966" s="150">
        <v>1</v>
      </c>
      <c r="G1966" s="150"/>
      <c r="H1966" s="150"/>
      <c r="I1966" s="164">
        <v>1</v>
      </c>
      <c r="J1966" s="164"/>
      <c r="K1966" s="165" t="s">
        <v>690</v>
      </c>
      <c r="L1966" s="151">
        <v>165</v>
      </c>
      <c r="M1966" s="150" t="s">
        <v>615</v>
      </c>
      <c r="N1966" s="151">
        <f t="shared" si="67"/>
        <v>165</v>
      </c>
      <c r="O1966" s="152"/>
      <c r="P1966" s="143"/>
      <c r="Q1966" s="143"/>
      <c r="R1966" s="143"/>
      <c r="S1966" s="143"/>
      <c r="T1966" s="143"/>
      <c r="U1966" s="143"/>
      <c r="V1966" s="143"/>
      <c r="W1966" s="143"/>
      <c r="X1966" s="143" t="s">
        <v>717</v>
      </c>
      <c r="Y1966" s="143"/>
      <c r="Z1966" s="143"/>
    </row>
    <row r="1967" spans="1:26" ht="43.2">
      <c r="A1967" s="145" t="s">
        <v>781</v>
      </c>
      <c r="B1967" s="146" t="s">
        <v>118</v>
      </c>
      <c r="C1967" s="150" t="s">
        <v>2156</v>
      </c>
      <c r="D1967" s="143" t="s">
        <v>3697</v>
      </c>
      <c r="E1967" s="150" t="s">
        <v>3857</v>
      </c>
      <c r="F1967" s="150"/>
      <c r="G1967" s="150"/>
      <c r="H1967" s="150"/>
      <c r="I1967" s="146">
        <v>0</v>
      </c>
      <c r="J1967" s="150">
        <v>0</v>
      </c>
      <c r="K1967" s="162" t="s">
        <v>684</v>
      </c>
      <c r="L1967" s="199">
        <v>2000000</v>
      </c>
      <c r="M1967" s="150" t="s">
        <v>785</v>
      </c>
      <c r="N1967" s="151">
        <f>I1967*L1967/(12240)</f>
        <v>0</v>
      </c>
      <c r="O1967" s="152"/>
      <c r="P1967" s="143"/>
      <c r="Q1967" s="143"/>
      <c r="R1967" s="143"/>
      <c r="S1967" s="143"/>
      <c r="T1967" s="143"/>
      <c r="U1967" s="143"/>
      <c r="V1967" s="143"/>
      <c r="W1967" s="143"/>
      <c r="X1967" s="143"/>
      <c r="Y1967" s="143"/>
      <c r="Z1967" s="143"/>
    </row>
    <row r="1968" spans="1:26">
      <c r="A1968" s="145" t="s">
        <v>781</v>
      </c>
      <c r="B1968" s="146" t="s">
        <v>118</v>
      </c>
      <c r="C1968" s="150" t="s">
        <v>782</v>
      </c>
      <c r="D1968" s="143" t="s">
        <v>3858</v>
      </c>
      <c r="E1968" s="150" t="s">
        <v>3859</v>
      </c>
      <c r="F1968" s="150"/>
      <c r="G1968" s="150">
        <v>10</v>
      </c>
      <c r="H1968" s="150"/>
      <c r="I1968" s="150">
        <v>10</v>
      </c>
      <c r="J1968" s="150">
        <v>0</v>
      </c>
      <c r="K1968" s="162" t="s">
        <v>684</v>
      </c>
      <c r="L1968" s="199">
        <v>200000</v>
      </c>
      <c r="M1968" s="150" t="s">
        <v>785</v>
      </c>
      <c r="N1968" s="151">
        <f>I1968*L1968/(12240)</f>
        <v>163.3986928104575</v>
      </c>
      <c r="O1968" s="152"/>
      <c r="P1968" s="143"/>
      <c r="Q1968" s="143"/>
      <c r="R1968" s="143"/>
      <c r="S1968" s="143"/>
      <c r="T1968" s="143"/>
      <c r="U1968" s="143"/>
      <c r="V1968" s="143"/>
      <c r="W1968" s="143"/>
      <c r="X1968" s="143"/>
      <c r="Y1968" s="143"/>
      <c r="Z1968" s="143"/>
    </row>
    <row r="1969" spans="1:26">
      <c r="A1969" s="145" t="s">
        <v>781</v>
      </c>
      <c r="B1969" s="146" t="s">
        <v>118</v>
      </c>
      <c r="C1969" s="150" t="s">
        <v>782</v>
      </c>
      <c r="D1969" s="143" t="s">
        <v>3860</v>
      </c>
      <c r="E1969" s="150" t="s">
        <v>3861</v>
      </c>
      <c r="F1969" s="150"/>
      <c r="G1969" s="150">
        <v>10</v>
      </c>
      <c r="H1969" s="150"/>
      <c r="I1969" s="150">
        <v>10</v>
      </c>
      <c r="J1969" s="150">
        <v>0</v>
      </c>
      <c r="K1969" s="162" t="s">
        <v>684</v>
      </c>
      <c r="L1969" s="199">
        <v>200000</v>
      </c>
      <c r="M1969" s="150" t="s">
        <v>785</v>
      </c>
      <c r="N1969" s="151">
        <f>I1969*L1969/(12240)</f>
        <v>163.3986928104575</v>
      </c>
      <c r="O1969" s="152"/>
      <c r="P1969" s="143"/>
      <c r="Q1969" s="143"/>
      <c r="R1969" s="143"/>
      <c r="S1969" s="143"/>
      <c r="T1969" s="143"/>
      <c r="U1969" s="143"/>
      <c r="V1969" s="143"/>
      <c r="W1969" s="143"/>
      <c r="X1969" s="143"/>
      <c r="Y1969" s="143"/>
      <c r="Z1969" s="143"/>
    </row>
    <row r="1970" spans="1:26" ht="57.6">
      <c r="A1970" s="145" t="s">
        <v>710</v>
      </c>
      <c r="B1970" s="146" t="s">
        <v>126</v>
      </c>
      <c r="C1970" s="145" t="s">
        <v>2823</v>
      </c>
      <c r="D1970" s="157" t="s">
        <v>3862</v>
      </c>
      <c r="E1970" s="145" t="s">
        <v>3863</v>
      </c>
      <c r="F1970" s="145">
        <v>2</v>
      </c>
      <c r="G1970" s="145"/>
      <c r="H1970" s="145"/>
      <c r="I1970" s="238">
        <v>2</v>
      </c>
      <c r="J1970" s="238">
        <v>0</v>
      </c>
      <c r="K1970" s="145" t="s">
        <v>845</v>
      </c>
      <c r="L1970" s="151">
        <v>80</v>
      </c>
      <c r="M1970" s="150" t="s">
        <v>615</v>
      </c>
      <c r="N1970" s="151">
        <f t="shared" ref="N1970:N2005" si="68">I1970*L1970</f>
        <v>160</v>
      </c>
      <c r="O1970" s="152"/>
      <c r="P1970" s="143"/>
      <c r="Q1970" s="143"/>
      <c r="R1970" s="143"/>
      <c r="S1970" s="143"/>
      <c r="T1970" s="143"/>
      <c r="U1970" s="143"/>
      <c r="V1970" s="143"/>
      <c r="W1970" s="143"/>
      <c r="X1970" s="143"/>
      <c r="Y1970" s="143"/>
      <c r="Z1970" s="143"/>
    </row>
    <row r="1971" spans="1:26">
      <c r="A1971" s="145" t="s">
        <v>710</v>
      </c>
      <c r="B1971" s="146" t="s">
        <v>126</v>
      </c>
      <c r="C1971" s="145" t="s">
        <v>3864</v>
      </c>
      <c r="D1971" s="157" t="s">
        <v>3865</v>
      </c>
      <c r="E1971" s="145" t="s">
        <v>3866</v>
      </c>
      <c r="F1971" s="145">
        <v>2</v>
      </c>
      <c r="G1971" s="145"/>
      <c r="H1971" s="145"/>
      <c r="I1971" s="225">
        <v>2</v>
      </c>
      <c r="J1971" s="225">
        <v>0</v>
      </c>
      <c r="K1971" s="150" t="s">
        <v>845</v>
      </c>
      <c r="L1971" s="183">
        <v>80</v>
      </c>
      <c r="M1971" s="150" t="s">
        <v>615</v>
      </c>
      <c r="N1971" s="151">
        <f t="shared" si="68"/>
        <v>160</v>
      </c>
      <c r="O1971" s="152"/>
      <c r="P1971" s="143"/>
      <c r="Q1971" s="143"/>
      <c r="R1971" s="143"/>
      <c r="S1971" s="143"/>
      <c r="T1971" s="143"/>
      <c r="U1971" s="143"/>
      <c r="V1971" s="143"/>
      <c r="W1971" s="143"/>
      <c r="X1971" s="143"/>
      <c r="Y1971" s="143"/>
      <c r="Z1971" s="143"/>
    </row>
    <row r="1972" spans="1:26" ht="43.2">
      <c r="A1972" s="145" t="s">
        <v>744</v>
      </c>
      <c r="B1972" s="146" t="s">
        <v>138</v>
      </c>
      <c r="C1972" s="150" t="s">
        <v>795</v>
      </c>
      <c r="D1972" s="143" t="s">
        <v>3867</v>
      </c>
      <c r="E1972" s="150" t="s">
        <v>1631</v>
      </c>
      <c r="F1972" s="150">
        <v>2</v>
      </c>
      <c r="G1972" s="150"/>
      <c r="H1972" s="150"/>
      <c r="I1972" s="150">
        <v>2</v>
      </c>
      <c r="J1972" s="150"/>
      <c r="K1972" s="162" t="s">
        <v>690</v>
      </c>
      <c r="L1972" s="151">
        <v>80</v>
      </c>
      <c r="M1972" s="150" t="s">
        <v>615</v>
      </c>
      <c r="N1972" s="151">
        <f t="shared" si="68"/>
        <v>160</v>
      </c>
      <c r="O1972" s="152"/>
      <c r="P1972" s="143"/>
      <c r="Q1972" s="143"/>
      <c r="R1972" s="143"/>
      <c r="S1972" s="143"/>
      <c r="T1972" s="143"/>
      <c r="U1972" s="143"/>
      <c r="V1972" s="143"/>
      <c r="W1972" s="143"/>
      <c r="X1972" s="143" t="s">
        <v>798</v>
      </c>
      <c r="Y1972" s="143"/>
      <c r="Z1972" s="143"/>
    </row>
    <row r="1973" spans="1:26" ht="28.8">
      <c r="A1973" s="145" t="s">
        <v>744</v>
      </c>
      <c r="B1973" s="146" t="s">
        <v>138</v>
      </c>
      <c r="C1973" s="150" t="s">
        <v>795</v>
      </c>
      <c r="D1973" s="192" t="s">
        <v>3647</v>
      </c>
      <c r="E1973" s="150" t="s">
        <v>3180</v>
      </c>
      <c r="F1973" s="150">
        <v>1</v>
      </c>
      <c r="G1973" s="150"/>
      <c r="H1973" s="150"/>
      <c r="I1973" s="150">
        <v>1</v>
      </c>
      <c r="J1973" s="150"/>
      <c r="K1973" s="162" t="s">
        <v>690</v>
      </c>
      <c r="L1973" s="151">
        <v>160</v>
      </c>
      <c r="M1973" s="150" t="s">
        <v>615</v>
      </c>
      <c r="N1973" s="151">
        <f t="shared" si="68"/>
        <v>160</v>
      </c>
      <c r="O1973" s="152"/>
      <c r="P1973" s="143"/>
      <c r="Q1973" s="143"/>
      <c r="R1973" s="143"/>
      <c r="S1973" s="143"/>
      <c r="T1973" s="143"/>
      <c r="U1973" s="143"/>
      <c r="V1973" s="143"/>
      <c r="W1973" s="143"/>
      <c r="X1973" s="143" t="s">
        <v>798</v>
      </c>
      <c r="Y1973" s="143"/>
      <c r="Z1973" s="143"/>
    </row>
    <row r="1974" spans="1:26">
      <c r="A1974" s="145" t="s">
        <v>981</v>
      </c>
      <c r="B1974" s="146" t="s">
        <v>158</v>
      </c>
      <c r="C1974" s="150" t="s">
        <v>982</v>
      </c>
      <c r="D1974" s="165" t="s">
        <v>3621</v>
      </c>
      <c r="E1974" s="150" t="s">
        <v>3868</v>
      </c>
      <c r="F1974" s="150"/>
      <c r="G1974" s="150"/>
      <c r="H1974" s="150">
        <v>16</v>
      </c>
      <c r="I1974" s="150">
        <v>16</v>
      </c>
      <c r="J1974" s="150">
        <v>0</v>
      </c>
      <c r="K1974" s="158" t="s">
        <v>684</v>
      </c>
      <c r="L1974" s="151">
        <v>10</v>
      </c>
      <c r="M1974" s="150" t="s">
        <v>615</v>
      </c>
      <c r="N1974" s="151">
        <f t="shared" si="68"/>
        <v>160</v>
      </c>
      <c r="O1974" s="152"/>
      <c r="P1974" s="143"/>
      <c r="Q1974" s="143"/>
      <c r="R1974" s="143"/>
      <c r="S1974" s="143"/>
      <c r="T1974" s="143"/>
      <c r="U1974" s="143"/>
      <c r="V1974" s="143"/>
      <c r="W1974" s="143"/>
      <c r="X1974" s="143"/>
      <c r="Y1974" s="143"/>
      <c r="Z1974" s="143"/>
    </row>
    <row r="1975" spans="1:26" ht="28.8">
      <c r="A1975" s="145" t="s">
        <v>981</v>
      </c>
      <c r="B1975" s="146" t="s">
        <v>158</v>
      </c>
      <c r="C1975" s="150" t="s">
        <v>982</v>
      </c>
      <c r="D1975" s="236" t="s">
        <v>3708</v>
      </c>
      <c r="E1975" s="150" t="s">
        <v>3869</v>
      </c>
      <c r="F1975" s="150"/>
      <c r="G1975" s="150"/>
      <c r="H1975" s="150">
        <v>8</v>
      </c>
      <c r="I1975" s="150">
        <v>8</v>
      </c>
      <c r="J1975" s="150">
        <v>0</v>
      </c>
      <c r="K1975" s="158" t="s">
        <v>684</v>
      </c>
      <c r="L1975" s="151">
        <v>20</v>
      </c>
      <c r="M1975" s="150" t="s">
        <v>615</v>
      </c>
      <c r="N1975" s="151">
        <f t="shared" si="68"/>
        <v>160</v>
      </c>
      <c r="O1975" s="152"/>
      <c r="P1975" s="143"/>
      <c r="Q1975" s="143"/>
      <c r="R1975" s="143"/>
      <c r="S1975" s="143"/>
      <c r="T1975" s="143"/>
      <c r="U1975" s="143"/>
      <c r="V1975" s="143"/>
      <c r="W1975" s="143"/>
      <c r="X1975" s="143"/>
      <c r="Y1975" s="143"/>
      <c r="Z1975" s="143"/>
    </row>
    <row r="1976" spans="1:26">
      <c r="A1976" s="145" t="s">
        <v>981</v>
      </c>
      <c r="B1976" s="146" t="s">
        <v>158</v>
      </c>
      <c r="C1976" s="150" t="s">
        <v>982</v>
      </c>
      <c r="D1976" s="165" t="s">
        <v>3870</v>
      </c>
      <c r="E1976" s="150" t="s">
        <v>3871</v>
      </c>
      <c r="F1976" s="150"/>
      <c r="G1976" s="150"/>
      <c r="H1976" s="150">
        <v>20</v>
      </c>
      <c r="I1976" s="162">
        <v>20</v>
      </c>
      <c r="J1976" s="150">
        <v>0</v>
      </c>
      <c r="K1976" s="158" t="s">
        <v>684</v>
      </c>
      <c r="L1976" s="151">
        <v>8</v>
      </c>
      <c r="M1976" s="150" t="s">
        <v>615</v>
      </c>
      <c r="N1976" s="151">
        <f t="shared" si="68"/>
        <v>160</v>
      </c>
      <c r="O1976" s="152"/>
      <c r="P1976" s="143"/>
      <c r="Q1976" s="143"/>
      <c r="R1976" s="143"/>
      <c r="S1976" s="143"/>
      <c r="T1976" s="143"/>
      <c r="U1976" s="143"/>
      <c r="V1976" s="143"/>
      <c r="W1976" s="143"/>
      <c r="X1976" s="143"/>
      <c r="Y1976" s="143"/>
      <c r="Z1976" s="143"/>
    </row>
    <row r="1977" spans="1:26">
      <c r="A1977" s="145" t="s">
        <v>981</v>
      </c>
      <c r="B1977" s="146" t="s">
        <v>158</v>
      </c>
      <c r="C1977" s="150" t="s">
        <v>982</v>
      </c>
      <c r="D1977" s="165" t="s">
        <v>3870</v>
      </c>
      <c r="E1977" s="150" t="s">
        <v>3872</v>
      </c>
      <c r="F1977" s="150"/>
      <c r="G1977" s="150"/>
      <c r="H1977" s="150">
        <v>20</v>
      </c>
      <c r="I1977" s="150">
        <v>20</v>
      </c>
      <c r="J1977" s="150">
        <v>0</v>
      </c>
      <c r="K1977" s="158" t="s">
        <v>684</v>
      </c>
      <c r="L1977" s="151">
        <v>8</v>
      </c>
      <c r="M1977" s="150" t="s">
        <v>615</v>
      </c>
      <c r="N1977" s="151">
        <f t="shared" si="68"/>
        <v>160</v>
      </c>
      <c r="O1977" s="152"/>
      <c r="P1977" s="143"/>
      <c r="Q1977" s="143"/>
      <c r="R1977" s="143"/>
      <c r="S1977" s="143"/>
      <c r="T1977" s="143"/>
      <c r="U1977" s="143"/>
      <c r="V1977" s="143"/>
      <c r="W1977" s="143"/>
      <c r="X1977" s="143"/>
      <c r="Y1977" s="143"/>
      <c r="Z1977" s="143"/>
    </row>
    <row r="1978" spans="1:26">
      <c r="A1978" s="145" t="s">
        <v>981</v>
      </c>
      <c r="B1978" s="146" t="s">
        <v>158</v>
      </c>
      <c r="C1978" s="150" t="s">
        <v>982</v>
      </c>
      <c r="D1978" s="165" t="s">
        <v>3870</v>
      </c>
      <c r="E1978" s="150" t="s">
        <v>3873</v>
      </c>
      <c r="F1978" s="150"/>
      <c r="G1978" s="150"/>
      <c r="H1978" s="150">
        <v>20</v>
      </c>
      <c r="I1978" s="150">
        <v>20</v>
      </c>
      <c r="J1978" s="150">
        <v>0</v>
      </c>
      <c r="K1978" s="158" t="s">
        <v>684</v>
      </c>
      <c r="L1978" s="151">
        <v>8</v>
      </c>
      <c r="M1978" s="150" t="s">
        <v>615</v>
      </c>
      <c r="N1978" s="151">
        <f t="shared" si="68"/>
        <v>160</v>
      </c>
      <c r="O1978" s="152"/>
      <c r="P1978" s="143"/>
      <c r="Q1978" s="143"/>
      <c r="R1978" s="143"/>
      <c r="S1978" s="143"/>
      <c r="T1978" s="143"/>
      <c r="U1978" s="143"/>
      <c r="V1978" s="143"/>
      <c r="W1978" s="143"/>
      <c r="X1978" s="143"/>
      <c r="Y1978" s="143"/>
      <c r="Z1978" s="143"/>
    </row>
    <row r="1979" spans="1:26" ht="28.8">
      <c r="A1979" s="145" t="s">
        <v>744</v>
      </c>
      <c r="B1979" s="146" t="s">
        <v>138</v>
      </c>
      <c r="C1979" s="160" t="s">
        <v>3874</v>
      </c>
      <c r="D1979" s="184" t="s">
        <v>1031</v>
      </c>
      <c r="E1979" s="160" t="s">
        <v>3875</v>
      </c>
      <c r="F1979" s="160"/>
      <c r="G1979" s="160">
        <v>6</v>
      </c>
      <c r="H1979" s="160"/>
      <c r="I1979" s="160">
        <v>6</v>
      </c>
      <c r="J1979" s="185">
        <v>11.5</v>
      </c>
      <c r="K1979" s="162" t="s">
        <v>1033</v>
      </c>
      <c r="L1979" s="173">
        <v>26</v>
      </c>
      <c r="M1979" s="150" t="s">
        <v>615</v>
      </c>
      <c r="N1979" s="151">
        <f t="shared" si="68"/>
        <v>156</v>
      </c>
      <c r="O1979" s="167" t="s">
        <v>723</v>
      </c>
      <c r="P1979" s="143"/>
      <c r="Q1979" s="143"/>
      <c r="R1979" s="143"/>
      <c r="S1979" s="143"/>
      <c r="T1979" s="143"/>
      <c r="U1979" s="143"/>
      <c r="V1979" s="143"/>
      <c r="W1979" s="143"/>
      <c r="X1979" s="143"/>
      <c r="Y1979" s="186">
        <f>J1979*L1979</f>
        <v>299</v>
      </c>
      <c r="Z1979" s="143"/>
    </row>
    <row r="1980" spans="1:26">
      <c r="A1980" s="145" t="s">
        <v>710</v>
      </c>
      <c r="B1980" s="146" t="s">
        <v>126</v>
      </c>
      <c r="C1980" s="145" t="s">
        <v>3876</v>
      </c>
      <c r="D1980" s="157" t="s">
        <v>3877</v>
      </c>
      <c r="E1980" s="145" t="s">
        <v>3878</v>
      </c>
      <c r="F1980" s="145">
        <v>3</v>
      </c>
      <c r="G1980" s="145"/>
      <c r="H1980" s="145"/>
      <c r="I1980" s="225">
        <v>3</v>
      </c>
      <c r="J1980" s="225">
        <v>0</v>
      </c>
      <c r="K1980" s="150" t="s">
        <v>845</v>
      </c>
      <c r="L1980" s="183">
        <v>50</v>
      </c>
      <c r="M1980" s="150" t="s">
        <v>615</v>
      </c>
      <c r="N1980" s="151">
        <f t="shared" si="68"/>
        <v>150</v>
      </c>
      <c r="O1980" s="152"/>
      <c r="P1980" s="143"/>
      <c r="Q1980" s="143"/>
      <c r="R1980" s="143"/>
      <c r="S1980" s="143"/>
      <c r="T1980" s="143"/>
      <c r="U1980" s="143"/>
      <c r="V1980" s="143"/>
      <c r="W1980" s="143"/>
      <c r="X1980" s="143"/>
      <c r="Y1980" s="143"/>
      <c r="Z1980" s="143"/>
    </row>
    <row r="1981" spans="1:26">
      <c r="A1981" s="145" t="s">
        <v>710</v>
      </c>
      <c r="B1981" s="146" t="s">
        <v>126</v>
      </c>
      <c r="C1981" s="145" t="s">
        <v>3864</v>
      </c>
      <c r="D1981" s="157" t="s">
        <v>3877</v>
      </c>
      <c r="E1981" s="145" t="s">
        <v>3879</v>
      </c>
      <c r="F1981" s="145">
        <v>3</v>
      </c>
      <c r="G1981" s="145"/>
      <c r="H1981" s="145"/>
      <c r="I1981" s="225">
        <v>3</v>
      </c>
      <c r="J1981" s="225">
        <v>0</v>
      </c>
      <c r="K1981" s="150" t="s">
        <v>845</v>
      </c>
      <c r="L1981" s="183">
        <v>50</v>
      </c>
      <c r="M1981" s="150" t="s">
        <v>615</v>
      </c>
      <c r="N1981" s="151">
        <f t="shared" si="68"/>
        <v>150</v>
      </c>
      <c r="O1981" s="152"/>
      <c r="P1981" s="143"/>
      <c r="Q1981" s="143"/>
      <c r="R1981" s="143"/>
      <c r="S1981" s="143"/>
      <c r="T1981" s="143"/>
      <c r="U1981" s="143"/>
      <c r="V1981" s="143"/>
      <c r="W1981" s="143"/>
      <c r="X1981" s="143"/>
      <c r="Y1981" s="143"/>
      <c r="Z1981" s="143"/>
    </row>
    <row r="1982" spans="1:26" ht="28.8">
      <c r="A1982" s="145" t="s">
        <v>744</v>
      </c>
      <c r="B1982" s="146" t="s">
        <v>138</v>
      </c>
      <c r="C1982" s="150" t="s">
        <v>795</v>
      </c>
      <c r="D1982" s="192" t="s">
        <v>3880</v>
      </c>
      <c r="E1982" s="150" t="s">
        <v>3180</v>
      </c>
      <c r="F1982" s="150">
        <v>1</v>
      </c>
      <c r="G1982" s="150"/>
      <c r="H1982" s="150"/>
      <c r="I1982" s="150">
        <v>1</v>
      </c>
      <c r="J1982" s="150"/>
      <c r="K1982" s="162" t="s">
        <v>690</v>
      </c>
      <c r="L1982" s="151">
        <v>150</v>
      </c>
      <c r="M1982" s="150" t="s">
        <v>615</v>
      </c>
      <c r="N1982" s="151">
        <f t="shared" si="68"/>
        <v>150</v>
      </c>
      <c r="O1982" s="152"/>
      <c r="P1982" s="143"/>
      <c r="Q1982" s="143"/>
      <c r="R1982" s="143"/>
      <c r="S1982" s="143"/>
      <c r="T1982" s="143"/>
      <c r="U1982" s="143"/>
      <c r="V1982" s="143"/>
      <c r="W1982" s="143"/>
      <c r="X1982" s="143" t="s">
        <v>798</v>
      </c>
      <c r="Y1982" s="143"/>
      <c r="Z1982" s="143"/>
    </row>
    <row r="1983" spans="1:26" ht="28.8">
      <c r="A1983" s="145" t="s">
        <v>744</v>
      </c>
      <c r="B1983" s="146" t="s">
        <v>138</v>
      </c>
      <c r="C1983" s="150" t="s">
        <v>795</v>
      </c>
      <c r="D1983" s="192" t="s">
        <v>3881</v>
      </c>
      <c r="E1983" s="150" t="s">
        <v>3180</v>
      </c>
      <c r="F1983" s="150">
        <v>1</v>
      </c>
      <c r="G1983" s="150"/>
      <c r="H1983" s="150"/>
      <c r="I1983" s="150">
        <v>1</v>
      </c>
      <c r="J1983" s="150"/>
      <c r="K1983" s="162" t="s">
        <v>690</v>
      </c>
      <c r="L1983" s="151">
        <v>150</v>
      </c>
      <c r="M1983" s="150" t="s">
        <v>615</v>
      </c>
      <c r="N1983" s="151">
        <f t="shared" si="68"/>
        <v>150</v>
      </c>
      <c r="O1983" s="152"/>
      <c r="P1983" s="143"/>
      <c r="Q1983" s="143"/>
      <c r="R1983" s="143"/>
      <c r="S1983" s="143"/>
      <c r="T1983" s="143"/>
      <c r="U1983" s="143"/>
      <c r="V1983" s="143"/>
      <c r="W1983" s="143"/>
      <c r="X1983" s="143" t="s">
        <v>798</v>
      </c>
      <c r="Y1983" s="143"/>
      <c r="Z1983" s="143"/>
    </row>
    <row r="1984" spans="1:26" ht="28.8">
      <c r="A1984" s="145" t="s">
        <v>744</v>
      </c>
      <c r="B1984" s="146" t="s">
        <v>138</v>
      </c>
      <c r="C1984" s="150" t="s">
        <v>795</v>
      </c>
      <c r="D1984" s="192" t="s">
        <v>3882</v>
      </c>
      <c r="E1984" s="150" t="s">
        <v>3180</v>
      </c>
      <c r="F1984" s="150">
        <v>1</v>
      </c>
      <c r="G1984" s="150"/>
      <c r="H1984" s="150"/>
      <c r="I1984" s="150">
        <v>1</v>
      </c>
      <c r="J1984" s="150"/>
      <c r="K1984" s="162" t="s">
        <v>690</v>
      </c>
      <c r="L1984" s="151">
        <v>150</v>
      </c>
      <c r="M1984" s="150" t="s">
        <v>615</v>
      </c>
      <c r="N1984" s="151">
        <f t="shared" si="68"/>
        <v>150</v>
      </c>
      <c r="O1984" s="152"/>
      <c r="P1984" s="143"/>
      <c r="Q1984" s="143"/>
      <c r="R1984" s="143"/>
      <c r="S1984" s="143"/>
      <c r="T1984" s="143"/>
      <c r="U1984" s="143"/>
      <c r="V1984" s="143"/>
      <c r="W1984" s="143"/>
      <c r="X1984" s="143" t="s">
        <v>798</v>
      </c>
      <c r="Y1984" s="143"/>
      <c r="Z1984" s="143"/>
    </row>
    <row r="1985" spans="1:26" ht="28.8">
      <c r="A1985" s="145" t="s">
        <v>744</v>
      </c>
      <c r="B1985" s="146" t="s">
        <v>138</v>
      </c>
      <c r="C1985" s="150" t="s">
        <v>795</v>
      </c>
      <c r="D1985" s="192" t="s">
        <v>3883</v>
      </c>
      <c r="E1985" s="150" t="s">
        <v>3180</v>
      </c>
      <c r="F1985" s="150">
        <v>1</v>
      </c>
      <c r="G1985" s="150"/>
      <c r="H1985" s="150"/>
      <c r="I1985" s="150">
        <v>1</v>
      </c>
      <c r="J1985" s="150"/>
      <c r="K1985" s="162" t="s">
        <v>690</v>
      </c>
      <c r="L1985" s="151">
        <v>150</v>
      </c>
      <c r="M1985" s="150" t="s">
        <v>615</v>
      </c>
      <c r="N1985" s="151">
        <f t="shared" si="68"/>
        <v>150</v>
      </c>
      <c r="O1985" s="152"/>
      <c r="P1985" s="143"/>
      <c r="Q1985" s="143"/>
      <c r="R1985" s="143"/>
      <c r="S1985" s="143"/>
      <c r="T1985" s="143"/>
      <c r="U1985" s="143"/>
      <c r="V1985" s="143"/>
      <c r="W1985" s="143"/>
      <c r="X1985" s="143" t="s">
        <v>798</v>
      </c>
      <c r="Y1985" s="143"/>
      <c r="Z1985" s="143"/>
    </row>
    <row r="1986" spans="1:26" ht="28.8">
      <c r="A1986" s="145" t="s">
        <v>744</v>
      </c>
      <c r="B1986" s="146" t="s">
        <v>138</v>
      </c>
      <c r="C1986" s="150" t="s">
        <v>795</v>
      </c>
      <c r="D1986" s="192" t="s">
        <v>3884</v>
      </c>
      <c r="E1986" s="150" t="s">
        <v>3180</v>
      </c>
      <c r="F1986" s="150">
        <v>1</v>
      </c>
      <c r="G1986" s="150"/>
      <c r="H1986" s="150"/>
      <c r="I1986" s="150">
        <v>1</v>
      </c>
      <c r="J1986" s="150"/>
      <c r="K1986" s="162" t="s">
        <v>690</v>
      </c>
      <c r="L1986" s="151">
        <v>150</v>
      </c>
      <c r="M1986" s="150" t="s">
        <v>615</v>
      </c>
      <c r="N1986" s="151">
        <f t="shared" si="68"/>
        <v>150</v>
      </c>
      <c r="O1986" s="152"/>
      <c r="P1986" s="143"/>
      <c r="Q1986" s="143"/>
      <c r="R1986" s="143"/>
      <c r="S1986" s="143"/>
      <c r="T1986" s="143"/>
      <c r="U1986" s="143"/>
      <c r="V1986" s="143"/>
      <c r="W1986" s="143"/>
      <c r="X1986" s="143" t="s">
        <v>798</v>
      </c>
      <c r="Y1986" s="143"/>
      <c r="Z1986" s="143"/>
    </row>
    <row r="1987" spans="1:26" ht="28.8">
      <c r="A1987" s="145" t="s">
        <v>744</v>
      </c>
      <c r="B1987" s="146" t="s">
        <v>138</v>
      </c>
      <c r="C1987" s="150" t="s">
        <v>795</v>
      </c>
      <c r="D1987" s="192" t="s">
        <v>3885</v>
      </c>
      <c r="E1987" s="150" t="s">
        <v>2458</v>
      </c>
      <c r="F1987" s="150">
        <v>1</v>
      </c>
      <c r="G1987" s="150"/>
      <c r="H1987" s="150"/>
      <c r="I1987" s="150">
        <v>1</v>
      </c>
      <c r="J1987" s="150"/>
      <c r="K1987" s="158" t="s">
        <v>690</v>
      </c>
      <c r="L1987" s="151">
        <v>150</v>
      </c>
      <c r="M1987" s="150" t="s">
        <v>615</v>
      </c>
      <c r="N1987" s="151">
        <f t="shared" si="68"/>
        <v>150</v>
      </c>
      <c r="O1987" s="152"/>
      <c r="P1987" s="143"/>
      <c r="Q1987" s="143"/>
      <c r="R1987" s="143"/>
      <c r="S1987" s="143"/>
      <c r="T1987" s="143"/>
      <c r="U1987" s="143"/>
      <c r="V1987" s="143"/>
      <c r="W1987" s="143"/>
      <c r="X1987" s="143" t="s">
        <v>798</v>
      </c>
      <c r="Y1987" s="143"/>
      <c r="Z1987" s="143"/>
    </row>
    <row r="1988" spans="1:26" ht="57.6">
      <c r="A1988" s="145" t="s">
        <v>744</v>
      </c>
      <c r="B1988" s="146" t="s">
        <v>138</v>
      </c>
      <c r="C1988" s="150" t="s">
        <v>3886</v>
      </c>
      <c r="D1988" s="192" t="s">
        <v>3887</v>
      </c>
      <c r="E1988" s="150" t="s">
        <v>3888</v>
      </c>
      <c r="F1988" s="150">
        <v>1</v>
      </c>
      <c r="G1988" s="150"/>
      <c r="H1988" s="150"/>
      <c r="I1988" s="150">
        <v>5</v>
      </c>
      <c r="J1988" s="150"/>
      <c r="K1988" s="150" t="s">
        <v>845</v>
      </c>
      <c r="L1988" s="151">
        <v>30</v>
      </c>
      <c r="M1988" s="150" t="s">
        <v>615</v>
      </c>
      <c r="N1988" s="151">
        <f t="shared" si="68"/>
        <v>150</v>
      </c>
      <c r="O1988" s="152"/>
      <c r="P1988" s="143"/>
      <c r="Q1988" s="143"/>
      <c r="R1988" s="143"/>
      <c r="S1988" s="143"/>
      <c r="T1988" s="143"/>
      <c r="U1988" s="143"/>
      <c r="V1988" s="143"/>
      <c r="W1988" s="143"/>
      <c r="X1988" s="143" t="s">
        <v>3889</v>
      </c>
      <c r="Y1988" s="143"/>
      <c r="Z1988" s="143"/>
    </row>
    <row r="1989" spans="1:26">
      <c r="A1989" s="145" t="s">
        <v>744</v>
      </c>
      <c r="B1989" s="146" t="s">
        <v>138</v>
      </c>
      <c r="C1989" s="150" t="s">
        <v>795</v>
      </c>
      <c r="D1989" s="143" t="s">
        <v>3890</v>
      </c>
      <c r="E1989" s="150" t="s">
        <v>3891</v>
      </c>
      <c r="F1989" s="150">
        <v>1</v>
      </c>
      <c r="G1989" s="150"/>
      <c r="H1989" s="150"/>
      <c r="I1989" s="150">
        <v>5</v>
      </c>
      <c r="J1989" s="150"/>
      <c r="K1989" s="150" t="s">
        <v>690</v>
      </c>
      <c r="L1989" s="151">
        <v>30</v>
      </c>
      <c r="M1989" s="150" t="s">
        <v>615</v>
      </c>
      <c r="N1989" s="151">
        <f t="shared" si="68"/>
        <v>150</v>
      </c>
      <c r="O1989" s="152"/>
      <c r="P1989" s="143"/>
      <c r="Q1989" s="143"/>
      <c r="R1989" s="143"/>
      <c r="S1989" s="143"/>
      <c r="T1989" s="143"/>
      <c r="U1989" s="143"/>
      <c r="V1989" s="143"/>
      <c r="W1989" s="143"/>
      <c r="X1989" s="143" t="s">
        <v>1740</v>
      </c>
      <c r="Y1989" s="143"/>
      <c r="Z1989" s="143"/>
    </row>
    <row r="1990" spans="1:26">
      <c r="A1990" s="145" t="s">
        <v>2937</v>
      </c>
      <c r="B1990" s="146" t="s">
        <v>138</v>
      </c>
      <c r="C1990" s="147"/>
      <c r="D1990" s="148" t="s">
        <v>3675</v>
      </c>
      <c r="E1990" s="147" t="s">
        <v>3750</v>
      </c>
      <c r="F1990" s="147">
        <v>1</v>
      </c>
      <c r="G1990" s="147"/>
      <c r="H1990" s="147"/>
      <c r="I1990" s="221">
        <v>1</v>
      </c>
      <c r="J1990" s="221"/>
      <c r="K1990" s="150" t="s">
        <v>845</v>
      </c>
      <c r="L1990" s="151">
        <v>150</v>
      </c>
      <c r="M1990" s="150" t="s">
        <v>615</v>
      </c>
      <c r="N1990" s="151">
        <f t="shared" si="68"/>
        <v>150</v>
      </c>
      <c r="O1990" s="152"/>
      <c r="P1990" s="143"/>
      <c r="Q1990" s="143"/>
      <c r="R1990" s="143"/>
      <c r="S1990" s="143"/>
      <c r="T1990" s="143"/>
      <c r="U1990" s="143"/>
      <c r="V1990" s="143"/>
      <c r="W1990" s="143"/>
      <c r="X1990" s="150"/>
      <c r="Y1990" s="143"/>
      <c r="Z1990" s="143"/>
    </row>
    <row r="1991" spans="1:26">
      <c r="A1991" s="145" t="s">
        <v>744</v>
      </c>
      <c r="B1991" s="146" t="s">
        <v>138</v>
      </c>
      <c r="C1991" s="160" t="s">
        <v>3892</v>
      </c>
      <c r="D1991" s="184" t="s">
        <v>1031</v>
      </c>
      <c r="E1991" s="160" t="s">
        <v>3295</v>
      </c>
      <c r="F1991" s="160"/>
      <c r="G1991" s="160">
        <v>12</v>
      </c>
      <c r="H1991" s="160"/>
      <c r="I1991" s="160">
        <v>12</v>
      </c>
      <c r="J1991" s="213">
        <v>0</v>
      </c>
      <c r="K1991" s="162" t="s">
        <v>1033</v>
      </c>
      <c r="L1991" s="173">
        <v>12</v>
      </c>
      <c r="M1991" s="150" t="s">
        <v>615</v>
      </c>
      <c r="N1991" s="151">
        <f t="shared" si="68"/>
        <v>144</v>
      </c>
      <c r="O1991" s="167" t="s">
        <v>723</v>
      </c>
      <c r="P1991" s="143"/>
      <c r="Q1991" s="143"/>
      <c r="R1991" s="143"/>
      <c r="S1991" s="143"/>
      <c r="T1991" s="143"/>
      <c r="U1991" s="143"/>
      <c r="V1991" s="143"/>
      <c r="W1991" s="143"/>
      <c r="X1991" s="143"/>
      <c r="Y1991" s="186">
        <f t="shared" ref="Y1991:Y1997" si="69">J1991*L1991</f>
        <v>0</v>
      </c>
      <c r="Z1991" s="143"/>
    </row>
    <row r="1992" spans="1:26">
      <c r="A1992" s="145" t="s">
        <v>744</v>
      </c>
      <c r="B1992" s="146" t="s">
        <v>138</v>
      </c>
      <c r="C1992" s="160" t="s">
        <v>3893</v>
      </c>
      <c r="D1992" s="184" t="s">
        <v>1031</v>
      </c>
      <c r="E1992" s="160" t="s">
        <v>1626</v>
      </c>
      <c r="F1992" s="160"/>
      <c r="G1992" s="160">
        <v>12</v>
      </c>
      <c r="H1992" s="160"/>
      <c r="I1992" s="160">
        <v>12</v>
      </c>
      <c r="J1992" s="213">
        <v>0</v>
      </c>
      <c r="K1992" s="162"/>
      <c r="L1992" s="173">
        <v>12</v>
      </c>
      <c r="M1992" s="150" t="s">
        <v>615</v>
      </c>
      <c r="N1992" s="151">
        <f t="shared" si="68"/>
        <v>144</v>
      </c>
      <c r="O1992" s="167" t="s">
        <v>723</v>
      </c>
      <c r="P1992" s="143"/>
      <c r="Q1992" s="143"/>
      <c r="R1992" s="143"/>
      <c r="S1992" s="143"/>
      <c r="T1992" s="143"/>
      <c r="U1992" s="143"/>
      <c r="V1992" s="143"/>
      <c r="W1992" s="143"/>
      <c r="X1992" s="143"/>
      <c r="Y1992" s="186">
        <f t="shared" si="69"/>
        <v>0</v>
      </c>
      <c r="Z1992" s="143"/>
    </row>
    <row r="1993" spans="1:26">
      <c r="A1993" s="145" t="s">
        <v>744</v>
      </c>
      <c r="B1993" s="146" t="s">
        <v>138</v>
      </c>
      <c r="C1993" s="160" t="s">
        <v>3894</v>
      </c>
      <c r="D1993" s="184" t="s">
        <v>1031</v>
      </c>
      <c r="E1993" s="160" t="s">
        <v>3895</v>
      </c>
      <c r="F1993" s="160"/>
      <c r="G1993" s="160">
        <v>6</v>
      </c>
      <c r="H1993" s="160"/>
      <c r="I1993" s="160">
        <v>6</v>
      </c>
      <c r="J1993" s="185">
        <v>11.5</v>
      </c>
      <c r="K1993" s="162" t="s">
        <v>1033</v>
      </c>
      <c r="L1993" s="173">
        <v>24</v>
      </c>
      <c r="M1993" s="150" t="s">
        <v>615</v>
      </c>
      <c r="N1993" s="151">
        <f t="shared" si="68"/>
        <v>144</v>
      </c>
      <c r="O1993" s="167" t="s">
        <v>723</v>
      </c>
      <c r="P1993" s="143"/>
      <c r="Q1993" s="143"/>
      <c r="R1993" s="143"/>
      <c r="S1993" s="143"/>
      <c r="T1993" s="143"/>
      <c r="U1993" s="143"/>
      <c r="V1993" s="143"/>
      <c r="W1993" s="143"/>
      <c r="X1993" s="143"/>
      <c r="Y1993" s="186">
        <f t="shared" si="69"/>
        <v>276</v>
      </c>
      <c r="Z1993" s="143"/>
    </row>
    <row r="1994" spans="1:26">
      <c r="A1994" s="145" t="s">
        <v>744</v>
      </c>
      <c r="B1994" s="146" t="s">
        <v>138</v>
      </c>
      <c r="C1994" s="160" t="s">
        <v>3896</v>
      </c>
      <c r="D1994" s="184" t="s">
        <v>1031</v>
      </c>
      <c r="E1994" s="160" t="s">
        <v>3359</v>
      </c>
      <c r="F1994" s="160"/>
      <c r="G1994" s="160">
        <v>6</v>
      </c>
      <c r="H1994" s="160"/>
      <c r="I1994" s="160">
        <v>6</v>
      </c>
      <c r="J1994" s="185">
        <v>0</v>
      </c>
      <c r="K1994" s="162" t="s">
        <v>1033</v>
      </c>
      <c r="L1994" s="173">
        <v>24</v>
      </c>
      <c r="M1994" s="150" t="s">
        <v>615</v>
      </c>
      <c r="N1994" s="151">
        <f t="shared" si="68"/>
        <v>144</v>
      </c>
      <c r="O1994" s="167" t="s">
        <v>723</v>
      </c>
      <c r="P1994" s="143"/>
      <c r="Q1994" s="143"/>
      <c r="R1994" s="143"/>
      <c r="S1994" s="143"/>
      <c r="T1994" s="143"/>
      <c r="U1994" s="143"/>
      <c r="V1994" s="143"/>
      <c r="W1994" s="143"/>
      <c r="X1994" s="143"/>
      <c r="Y1994" s="186">
        <f t="shared" si="69"/>
        <v>0</v>
      </c>
      <c r="Z1994" s="143"/>
    </row>
    <row r="1995" spans="1:26">
      <c r="A1995" s="145" t="s">
        <v>744</v>
      </c>
      <c r="B1995" s="146" t="s">
        <v>138</v>
      </c>
      <c r="C1995" s="160" t="s">
        <v>3897</v>
      </c>
      <c r="D1995" s="184" t="s">
        <v>1031</v>
      </c>
      <c r="E1995" s="160" t="s">
        <v>3898</v>
      </c>
      <c r="F1995" s="160"/>
      <c r="G1995" s="160">
        <v>6</v>
      </c>
      <c r="H1995" s="160"/>
      <c r="I1995" s="160">
        <v>6</v>
      </c>
      <c r="J1995" s="185">
        <v>23</v>
      </c>
      <c r="K1995" s="162" t="s">
        <v>1033</v>
      </c>
      <c r="L1995" s="173">
        <v>24</v>
      </c>
      <c r="M1995" s="150" t="s">
        <v>615</v>
      </c>
      <c r="N1995" s="151">
        <f t="shared" si="68"/>
        <v>144</v>
      </c>
      <c r="O1995" s="167" t="s">
        <v>723</v>
      </c>
      <c r="P1995" s="143"/>
      <c r="Q1995" s="143"/>
      <c r="R1995" s="143"/>
      <c r="S1995" s="143"/>
      <c r="T1995" s="143"/>
      <c r="U1995" s="143"/>
      <c r="V1995" s="143"/>
      <c r="W1995" s="143"/>
      <c r="X1995" s="143"/>
      <c r="Y1995" s="186">
        <f t="shared" si="69"/>
        <v>552</v>
      </c>
      <c r="Z1995" s="143"/>
    </row>
    <row r="1996" spans="1:26" ht="28.8">
      <c r="A1996" s="145" t="s">
        <v>744</v>
      </c>
      <c r="B1996" s="146" t="s">
        <v>138</v>
      </c>
      <c r="C1996" s="160" t="s">
        <v>3899</v>
      </c>
      <c r="D1996" s="184" t="s">
        <v>1031</v>
      </c>
      <c r="E1996" s="160" t="s">
        <v>3900</v>
      </c>
      <c r="F1996" s="160"/>
      <c r="G1996" s="160">
        <v>6</v>
      </c>
      <c r="H1996" s="160"/>
      <c r="I1996" s="160">
        <v>6</v>
      </c>
      <c r="J1996" s="185">
        <v>30.6</v>
      </c>
      <c r="K1996" s="162" t="s">
        <v>1033</v>
      </c>
      <c r="L1996" s="173">
        <v>24</v>
      </c>
      <c r="M1996" s="150" t="s">
        <v>615</v>
      </c>
      <c r="N1996" s="151">
        <f t="shared" si="68"/>
        <v>144</v>
      </c>
      <c r="O1996" s="167" t="s">
        <v>723</v>
      </c>
      <c r="P1996" s="143"/>
      <c r="Q1996" s="143"/>
      <c r="R1996" s="143"/>
      <c r="S1996" s="143"/>
      <c r="T1996" s="143"/>
      <c r="U1996" s="143"/>
      <c r="V1996" s="143"/>
      <c r="W1996" s="143"/>
      <c r="X1996" s="143"/>
      <c r="Y1996" s="186">
        <f t="shared" si="69"/>
        <v>734.40000000000009</v>
      </c>
      <c r="Z1996" s="143"/>
    </row>
    <row r="1997" spans="1:26" ht="28.8">
      <c r="A1997" s="145" t="s">
        <v>744</v>
      </c>
      <c r="B1997" s="146" t="s">
        <v>138</v>
      </c>
      <c r="C1997" s="160" t="s">
        <v>3901</v>
      </c>
      <c r="D1997" s="184" t="s">
        <v>1031</v>
      </c>
      <c r="E1997" s="160" t="s">
        <v>3902</v>
      </c>
      <c r="F1997" s="160"/>
      <c r="G1997" s="160">
        <v>6</v>
      </c>
      <c r="H1997" s="160"/>
      <c r="I1997" s="217">
        <v>6</v>
      </c>
      <c r="J1997" s="185">
        <v>0</v>
      </c>
      <c r="K1997" s="162" t="s">
        <v>1033</v>
      </c>
      <c r="L1997" s="173">
        <v>24</v>
      </c>
      <c r="M1997" s="150" t="s">
        <v>615</v>
      </c>
      <c r="N1997" s="151">
        <f t="shared" si="68"/>
        <v>144</v>
      </c>
      <c r="O1997" s="167" t="s">
        <v>723</v>
      </c>
      <c r="P1997" s="143"/>
      <c r="Q1997" s="143"/>
      <c r="R1997" s="143"/>
      <c r="S1997" s="143"/>
      <c r="T1997" s="143"/>
      <c r="U1997" s="143"/>
      <c r="V1997" s="143"/>
      <c r="W1997" s="143"/>
      <c r="X1997" s="143"/>
      <c r="Y1997" s="186">
        <f t="shared" si="69"/>
        <v>0</v>
      </c>
      <c r="Z1997" s="143"/>
    </row>
    <row r="1998" spans="1:26" ht="28.8">
      <c r="A1998" s="145" t="s">
        <v>744</v>
      </c>
      <c r="B1998" s="146" t="s">
        <v>138</v>
      </c>
      <c r="C1998" s="150" t="s">
        <v>795</v>
      </c>
      <c r="D1998" s="192" t="s">
        <v>3903</v>
      </c>
      <c r="E1998" s="150" t="s">
        <v>3180</v>
      </c>
      <c r="F1998" s="150">
        <v>1</v>
      </c>
      <c r="G1998" s="150"/>
      <c r="H1998" s="150"/>
      <c r="I1998" s="150">
        <v>1</v>
      </c>
      <c r="J1998" s="150"/>
      <c r="K1998" s="162" t="s">
        <v>690</v>
      </c>
      <c r="L1998" s="151">
        <v>140</v>
      </c>
      <c r="M1998" s="150" t="s">
        <v>615</v>
      </c>
      <c r="N1998" s="151">
        <f t="shared" si="68"/>
        <v>140</v>
      </c>
      <c r="O1998" s="152"/>
      <c r="P1998" s="143"/>
      <c r="Q1998" s="143"/>
      <c r="R1998" s="143"/>
      <c r="S1998" s="143"/>
      <c r="T1998" s="143"/>
      <c r="U1998" s="143"/>
      <c r="V1998" s="143"/>
      <c r="W1998" s="143"/>
      <c r="X1998" s="143" t="s">
        <v>798</v>
      </c>
      <c r="Y1998" s="143"/>
      <c r="Z1998" s="143"/>
    </row>
    <row r="1999" spans="1:26" ht="28.8">
      <c r="A1999" s="145" t="s">
        <v>744</v>
      </c>
      <c r="B1999" s="146" t="s">
        <v>138</v>
      </c>
      <c r="C1999" s="150" t="s">
        <v>795</v>
      </c>
      <c r="D1999" s="192" t="s">
        <v>3904</v>
      </c>
      <c r="E1999" s="150" t="s">
        <v>3180</v>
      </c>
      <c r="F1999" s="150">
        <v>1</v>
      </c>
      <c r="G1999" s="150"/>
      <c r="H1999" s="150"/>
      <c r="I1999" s="150">
        <v>1</v>
      </c>
      <c r="J1999" s="150"/>
      <c r="K1999" s="162" t="s">
        <v>690</v>
      </c>
      <c r="L1999" s="151">
        <v>140</v>
      </c>
      <c r="M1999" s="150" t="s">
        <v>615</v>
      </c>
      <c r="N1999" s="151">
        <f t="shared" si="68"/>
        <v>140</v>
      </c>
      <c r="O1999" s="152"/>
      <c r="P1999" s="143"/>
      <c r="Q1999" s="143"/>
      <c r="R1999" s="143"/>
      <c r="S1999" s="143"/>
      <c r="T1999" s="143"/>
      <c r="U1999" s="143"/>
      <c r="V1999" s="143"/>
      <c r="W1999" s="143"/>
      <c r="X1999" s="143" t="s">
        <v>798</v>
      </c>
      <c r="Y1999" s="143"/>
      <c r="Z1999" s="143"/>
    </row>
    <row r="2000" spans="1:26" ht="28.8">
      <c r="A2000" s="145" t="s">
        <v>744</v>
      </c>
      <c r="B2000" s="146" t="s">
        <v>138</v>
      </c>
      <c r="C2000" s="150" t="s">
        <v>795</v>
      </c>
      <c r="D2000" s="192" t="s">
        <v>3905</v>
      </c>
      <c r="E2000" s="150" t="s">
        <v>3180</v>
      </c>
      <c r="F2000" s="150">
        <v>1</v>
      </c>
      <c r="G2000" s="150"/>
      <c r="H2000" s="150"/>
      <c r="I2000" s="150">
        <v>1</v>
      </c>
      <c r="J2000" s="150"/>
      <c r="K2000" s="162" t="s">
        <v>690</v>
      </c>
      <c r="L2000" s="151">
        <v>140</v>
      </c>
      <c r="M2000" s="150" t="s">
        <v>615</v>
      </c>
      <c r="N2000" s="151">
        <f t="shared" si="68"/>
        <v>140</v>
      </c>
      <c r="O2000" s="152"/>
      <c r="P2000" s="143"/>
      <c r="Q2000" s="143"/>
      <c r="R2000" s="143"/>
      <c r="S2000" s="143"/>
      <c r="T2000" s="143"/>
      <c r="U2000" s="143"/>
      <c r="V2000" s="143"/>
      <c r="W2000" s="143"/>
      <c r="X2000" s="143" t="s">
        <v>798</v>
      </c>
      <c r="Y2000" s="143"/>
      <c r="Z2000" s="143"/>
    </row>
    <row r="2001" spans="1:26" ht="28.8">
      <c r="A2001" s="145" t="s">
        <v>744</v>
      </c>
      <c r="B2001" s="146" t="s">
        <v>138</v>
      </c>
      <c r="C2001" s="150" t="s">
        <v>795</v>
      </c>
      <c r="D2001" s="192" t="s">
        <v>3905</v>
      </c>
      <c r="E2001" s="150" t="s">
        <v>3180</v>
      </c>
      <c r="F2001" s="150">
        <v>1</v>
      </c>
      <c r="G2001" s="150"/>
      <c r="H2001" s="150"/>
      <c r="I2001" s="150">
        <v>1</v>
      </c>
      <c r="J2001" s="150"/>
      <c r="K2001" s="162" t="s">
        <v>690</v>
      </c>
      <c r="L2001" s="151">
        <v>140</v>
      </c>
      <c r="M2001" s="150" t="s">
        <v>615</v>
      </c>
      <c r="N2001" s="151">
        <f t="shared" si="68"/>
        <v>140</v>
      </c>
      <c r="O2001" s="152"/>
      <c r="P2001" s="143"/>
      <c r="Q2001" s="143"/>
      <c r="R2001" s="143"/>
      <c r="S2001" s="143"/>
      <c r="T2001" s="143"/>
      <c r="U2001" s="143"/>
      <c r="V2001" s="143"/>
      <c r="W2001" s="143"/>
      <c r="X2001" s="143" t="s">
        <v>798</v>
      </c>
      <c r="Y2001" s="143"/>
      <c r="Z2001" s="143"/>
    </row>
    <row r="2002" spans="1:26" ht="28.8">
      <c r="A2002" s="145" t="s">
        <v>744</v>
      </c>
      <c r="B2002" s="146" t="s">
        <v>138</v>
      </c>
      <c r="C2002" s="150" t="s">
        <v>795</v>
      </c>
      <c r="D2002" s="192" t="s">
        <v>3906</v>
      </c>
      <c r="E2002" s="150" t="s">
        <v>3180</v>
      </c>
      <c r="F2002" s="150">
        <v>1</v>
      </c>
      <c r="G2002" s="150"/>
      <c r="H2002" s="150"/>
      <c r="I2002" s="150">
        <v>1</v>
      </c>
      <c r="J2002" s="150"/>
      <c r="K2002" s="162" t="s">
        <v>690</v>
      </c>
      <c r="L2002" s="151">
        <v>140</v>
      </c>
      <c r="M2002" s="150" t="s">
        <v>615</v>
      </c>
      <c r="N2002" s="151">
        <f t="shared" si="68"/>
        <v>140</v>
      </c>
      <c r="O2002" s="152"/>
      <c r="P2002" s="143"/>
      <c r="Q2002" s="143"/>
      <c r="R2002" s="143"/>
      <c r="S2002" s="143"/>
      <c r="T2002" s="143"/>
      <c r="U2002" s="143"/>
      <c r="V2002" s="143"/>
      <c r="W2002" s="143"/>
      <c r="X2002" s="143" t="s">
        <v>798</v>
      </c>
      <c r="Y2002" s="143"/>
      <c r="Z2002" s="143"/>
    </row>
    <row r="2003" spans="1:26" ht="28.8">
      <c r="A2003" s="145" t="s">
        <v>744</v>
      </c>
      <c r="B2003" s="146" t="s">
        <v>138</v>
      </c>
      <c r="C2003" s="150" t="s">
        <v>795</v>
      </c>
      <c r="D2003" s="192" t="s">
        <v>3907</v>
      </c>
      <c r="E2003" s="150" t="s">
        <v>3180</v>
      </c>
      <c r="F2003" s="150">
        <v>1</v>
      </c>
      <c r="G2003" s="150"/>
      <c r="H2003" s="150"/>
      <c r="I2003" s="150">
        <v>1</v>
      </c>
      <c r="J2003" s="150"/>
      <c r="K2003" s="162" t="s">
        <v>690</v>
      </c>
      <c r="L2003" s="151">
        <v>140</v>
      </c>
      <c r="M2003" s="150" t="s">
        <v>615</v>
      </c>
      <c r="N2003" s="151">
        <f t="shared" si="68"/>
        <v>140</v>
      </c>
      <c r="O2003" s="152"/>
      <c r="P2003" s="143"/>
      <c r="Q2003" s="143"/>
      <c r="R2003" s="143"/>
      <c r="S2003" s="143"/>
      <c r="T2003" s="143"/>
      <c r="U2003" s="143"/>
      <c r="V2003" s="143"/>
      <c r="W2003" s="143"/>
      <c r="X2003" s="143" t="s">
        <v>798</v>
      </c>
      <c r="Y2003" s="143"/>
      <c r="Z2003" s="143"/>
    </row>
    <row r="2004" spans="1:26" ht="57.6">
      <c r="A2004" s="145" t="s">
        <v>2236</v>
      </c>
      <c r="B2004" s="146" t="s">
        <v>138</v>
      </c>
      <c r="C2004" s="150" t="s">
        <v>3908</v>
      </c>
      <c r="D2004" s="192" t="s">
        <v>1303</v>
      </c>
      <c r="E2004" s="150" t="s">
        <v>3909</v>
      </c>
      <c r="F2004" s="150">
        <v>7</v>
      </c>
      <c r="G2004" s="150"/>
      <c r="H2004" s="150"/>
      <c r="I2004" s="230">
        <v>7</v>
      </c>
      <c r="J2004" s="230">
        <v>0</v>
      </c>
      <c r="K2004" s="150" t="s">
        <v>845</v>
      </c>
      <c r="L2004" s="239">
        <v>20</v>
      </c>
      <c r="M2004" s="150" t="s">
        <v>615</v>
      </c>
      <c r="N2004" s="151">
        <f t="shared" si="68"/>
        <v>140</v>
      </c>
      <c r="O2004" s="167"/>
      <c r="P2004" s="143"/>
      <c r="Q2004" s="143"/>
      <c r="R2004" s="143"/>
      <c r="S2004" s="143"/>
      <c r="T2004" s="143"/>
      <c r="U2004" s="143"/>
      <c r="V2004" s="143"/>
      <c r="W2004" s="143"/>
      <c r="X2004" s="143"/>
      <c r="Y2004" s="143"/>
      <c r="Z2004" s="143"/>
    </row>
    <row r="2005" spans="1:26">
      <c r="A2005" s="145" t="s">
        <v>981</v>
      </c>
      <c r="B2005" s="146" t="s">
        <v>158</v>
      </c>
      <c r="C2005" s="150" t="s">
        <v>982</v>
      </c>
      <c r="D2005" s="165" t="s">
        <v>3870</v>
      </c>
      <c r="E2005" s="150" t="s">
        <v>3910</v>
      </c>
      <c r="F2005" s="150"/>
      <c r="G2005" s="150"/>
      <c r="H2005" s="150">
        <v>20</v>
      </c>
      <c r="I2005" s="150">
        <v>20</v>
      </c>
      <c r="J2005" s="150">
        <v>0</v>
      </c>
      <c r="K2005" s="158" t="s">
        <v>684</v>
      </c>
      <c r="L2005" s="151">
        <v>7</v>
      </c>
      <c r="M2005" s="150" t="s">
        <v>615</v>
      </c>
      <c r="N2005" s="151">
        <f t="shared" si="68"/>
        <v>140</v>
      </c>
      <c r="O2005" s="152"/>
      <c r="P2005" s="143"/>
      <c r="Q2005" s="143"/>
      <c r="R2005" s="143"/>
      <c r="S2005" s="143"/>
      <c r="T2005" s="143"/>
      <c r="U2005" s="143"/>
      <c r="V2005" s="143"/>
      <c r="W2005" s="143"/>
      <c r="X2005" s="143"/>
      <c r="Y2005" s="143"/>
      <c r="Z2005" s="143"/>
    </row>
    <row r="2006" spans="1:26">
      <c r="A2006" s="145" t="s">
        <v>781</v>
      </c>
      <c r="B2006" s="146" t="s">
        <v>118</v>
      </c>
      <c r="C2006" s="150" t="s">
        <v>3911</v>
      </c>
      <c r="D2006" s="143" t="s">
        <v>2276</v>
      </c>
      <c r="E2006" s="150" t="s">
        <v>3912</v>
      </c>
      <c r="F2006" s="150">
        <v>1</v>
      </c>
      <c r="G2006" s="150"/>
      <c r="H2006" s="150"/>
      <c r="I2006" s="150">
        <v>1</v>
      </c>
      <c r="J2006" s="150">
        <v>0</v>
      </c>
      <c r="K2006" s="162" t="s">
        <v>684</v>
      </c>
      <c r="L2006" s="199">
        <v>1700000</v>
      </c>
      <c r="M2006" s="150" t="s">
        <v>785</v>
      </c>
      <c r="N2006" s="151">
        <f>I2006*L2006/(12240)</f>
        <v>138.88888888888889</v>
      </c>
      <c r="O2006" s="152"/>
      <c r="P2006" s="143"/>
      <c r="Q2006" s="143"/>
      <c r="R2006" s="143"/>
      <c r="S2006" s="143"/>
      <c r="T2006" s="143"/>
      <c r="U2006" s="143"/>
      <c r="V2006" s="143"/>
      <c r="W2006" s="143"/>
      <c r="X2006" s="143"/>
      <c r="Y2006" s="143"/>
      <c r="Z2006" s="143"/>
    </row>
    <row r="2007" spans="1:26">
      <c r="A2007" s="145" t="s">
        <v>744</v>
      </c>
      <c r="B2007" s="146" t="s">
        <v>138</v>
      </c>
      <c r="C2007" s="160" t="s">
        <v>3913</v>
      </c>
      <c r="D2007" s="184" t="s">
        <v>1031</v>
      </c>
      <c r="E2007" s="160" t="s">
        <v>3357</v>
      </c>
      <c r="F2007" s="160"/>
      <c r="G2007" s="160">
        <v>6</v>
      </c>
      <c r="H2007" s="160"/>
      <c r="I2007" s="160">
        <v>6</v>
      </c>
      <c r="J2007" s="185">
        <v>0</v>
      </c>
      <c r="K2007" s="162" t="s">
        <v>1033</v>
      </c>
      <c r="L2007" s="173">
        <v>22</v>
      </c>
      <c r="M2007" s="150" t="s">
        <v>615</v>
      </c>
      <c r="N2007" s="151">
        <f>I2007*L2007</f>
        <v>132</v>
      </c>
      <c r="O2007" s="167" t="s">
        <v>723</v>
      </c>
      <c r="P2007" s="143"/>
      <c r="Q2007" s="143"/>
      <c r="R2007" s="143"/>
      <c r="S2007" s="143"/>
      <c r="T2007" s="143"/>
      <c r="U2007" s="143"/>
      <c r="V2007" s="143"/>
      <c r="W2007" s="143"/>
      <c r="X2007" s="143"/>
      <c r="Y2007" s="186">
        <f>J2007*L2007</f>
        <v>0</v>
      </c>
      <c r="Z2007" s="143"/>
    </row>
    <row r="2008" spans="1:26">
      <c r="A2008" s="145" t="s">
        <v>744</v>
      </c>
      <c r="B2008" s="146" t="s">
        <v>138</v>
      </c>
      <c r="C2008" s="160" t="s">
        <v>3914</v>
      </c>
      <c r="D2008" s="184" t="s">
        <v>1031</v>
      </c>
      <c r="E2008" s="160" t="s">
        <v>3915</v>
      </c>
      <c r="F2008" s="160"/>
      <c r="G2008" s="160">
        <v>6</v>
      </c>
      <c r="H2008" s="160"/>
      <c r="I2008" s="160">
        <v>6</v>
      </c>
      <c r="J2008" s="185">
        <v>4.95</v>
      </c>
      <c r="K2008" s="162" t="s">
        <v>1033</v>
      </c>
      <c r="L2008" s="173">
        <v>22</v>
      </c>
      <c r="M2008" s="150" t="s">
        <v>615</v>
      </c>
      <c r="N2008" s="151">
        <f>I2008*L2008</f>
        <v>132</v>
      </c>
      <c r="O2008" s="167" t="s">
        <v>723</v>
      </c>
      <c r="P2008" s="143"/>
      <c r="Q2008" s="143"/>
      <c r="R2008" s="143"/>
      <c r="S2008" s="143"/>
      <c r="T2008" s="143"/>
      <c r="U2008" s="143"/>
      <c r="V2008" s="143"/>
      <c r="W2008" s="143"/>
      <c r="X2008" s="143"/>
      <c r="Y2008" s="186">
        <f>J2008*L2008</f>
        <v>108.9</v>
      </c>
      <c r="Z2008" s="143"/>
    </row>
    <row r="2009" spans="1:26" ht="28.8">
      <c r="A2009" s="150" t="s">
        <v>781</v>
      </c>
      <c r="B2009" s="146" t="s">
        <v>118</v>
      </c>
      <c r="C2009" s="150" t="s">
        <v>2156</v>
      </c>
      <c r="D2009" s="143" t="s">
        <v>3916</v>
      </c>
      <c r="E2009" s="150" t="s">
        <v>3917</v>
      </c>
      <c r="F2009" s="150"/>
      <c r="G2009" s="150">
        <v>2</v>
      </c>
      <c r="H2009" s="150"/>
      <c r="I2009" s="150">
        <v>2</v>
      </c>
      <c r="J2009" s="150">
        <v>0</v>
      </c>
      <c r="K2009" s="162" t="s">
        <v>684</v>
      </c>
      <c r="L2009" s="199">
        <v>800000</v>
      </c>
      <c r="M2009" s="150" t="s">
        <v>785</v>
      </c>
      <c r="N2009" s="151">
        <f>I2009*L2009/(12240)</f>
        <v>130.718954248366</v>
      </c>
      <c r="O2009" s="152"/>
      <c r="P2009" s="143"/>
      <c r="Q2009" s="143"/>
      <c r="R2009" s="143"/>
      <c r="S2009" s="143"/>
      <c r="T2009" s="143"/>
      <c r="U2009" s="143"/>
      <c r="V2009" s="143"/>
      <c r="W2009" s="143"/>
      <c r="X2009" s="143"/>
      <c r="Y2009" s="143"/>
      <c r="Z2009" s="143"/>
    </row>
    <row r="2010" spans="1:26" ht="43.2">
      <c r="A2010" s="150" t="s">
        <v>781</v>
      </c>
      <c r="B2010" s="146" t="s">
        <v>118</v>
      </c>
      <c r="C2010" s="150" t="s">
        <v>2156</v>
      </c>
      <c r="D2010" s="143" t="s">
        <v>3918</v>
      </c>
      <c r="E2010" s="150" t="s">
        <v>3919</v>
      </c>
      <c r="F2010" s="150"/>
      <c r="G2010" s="150">
        <v>2</v>
      </c>
      <c r="H2010" s="150"/>
      <c r="I2010" s="150">
        <v>2</v>
      </c>
      <c r="J2010" s="150">
        <v>0</v>
      </c>
      <c r="K2010" s="162" t="s">
        <v>684</v>
      </c>
      <c r="L2010" s="199">
        <v>800000</v>
      </c>
      <c r="M2010" s="150" t="s">
        <v>785</v>
      </c>
      <c r="N2010" s="151">
        <f>I2010*L2010/(12240)</f>
        <v>130.718954248366</v>
      </c>
      <c r="O2010" s="152"/>
      <c r="P2010" s="143"/>
      <c r="Q2010" s="143"/>
      <c r="R2010" s="143"/>
      <c r="S2010" s="143"/>
      <c r="T2010" s="143"/>
      <c r="U2010" s="143"/>
      <c r="V2010" s="143"/>
      <c r="W2010" s="143"/>
      <c r="X2010" s="143"/>
      <c r="Y2010" s="143"/>
      <c r="Z2010" s="143"/>
    </row>
    <row r="2011" spans="1:26">
      <c r="A2011" s="145" t="s">
        <v>781</v>
      </c>
      <c r="B2011" s="146" t="s">
        <v>118</v>
      </c>
      <c r="C2011" s="150" t="s">
        <v>3920</v>
      </c>
      <c r="D2011" s="143" t="s">
        <v>3921</v>
      </c>
      <c r="E2011" s="150"/>
      <c r="F2011" s="150">
        <v>80</v>
      </c>
      <c r="G2011" s="150">
        <v>80</v>
      </c>
      <c r="H2011" s="150"/>
      <c r="I2011" s="150">
        <v>160</v>
      </c>
      <c r="J2011" s="150">
        <v>0</v>
      </c>
      <c r="K2011" s="150" t="s">
        <v>1963</v>
      </c>
      <c r="L2011" s="199">
        <v>10000</v>
      </c>
      <c r="M2011" s="150" t="s">
        <v>785</v>
      </c>
      <c r="N2011" s="151">
        <f>I2011*L2011/(12240)</f>
        <v>130.718954248366</v>
      </c>
      <c r="O2011" s="167"/>
      <c r="P2011" s="143"/>
      <c r="Q2011" s="143"/>
      <c r="R2011" s="143"/>
      <c r="S2011" s="143"/>
      <c r="T2011" s="143"/>
      <c r="U2011" s="143"/>
      <c r="V2011" s="143"/>
      <c r="W2011" s="143"/>
      <c r="X2011" s="143"/>
      <c r="Y2011" s="143"/>
      <c r="Z2011" s="143"/>
    </row>
    <row r="2012" spans="1:26" ht="28.8">
      <c r="A2012" s="145" t="s">
        <v>744</v>
      </c>
      <c r="B2012" s="146" t="s">
        <v>138</v>
      </c>
      <c r="C2012" s="150" t="s">
        <v>795</v>
      </c>
      <c r="D2012" s="192" t="s">
        <v>3922</v>
      </c>
      <c r="E2012" s="150" t="s">
        <v>3180</v>
      </c>
      <c r="F2012" s="150">
        <v>1</v>
      </c>
      <c r="G2012" s="150"/>
      <c r="H2012" s="150"/>
      <c r="I2012" s="150">
        <v>1</v>
      </c>
      <c r="J2012" s="150"/>
      <c r="K2012" s="162" t="s">
        <v>690</v>
      </c>
      <c r="L2012" s="151">
        <v>130</v>
      </c>
      <c r="M2012" s="150" t="s">
        <v>615</v>
      </c>
      <c r="N2012" s="151">
        <f>I2012*L2012</f>
        <v>130</v>
      </c>
      <c r="O2012" s="152"/>
      <c r="P2012" s="143"/>
      <c r="Q2012" s="143"/>
      <c r="R2012" s="143"/>
      <c r="S2012" s="143"/>
      <c r="T2012" s="143"/>
      <c r="U2012" s="143"/>
      <c r="V2012" s="143"/>
      <c r="W2012" s="143"/>
      <c r="X2012" s="143" t="s">
        <v>798</v>
      </c>
      <c r="Y2012" s="143"/>
      <c r="Z2012" s="143"/>
    </row>
    <row r="2013" spans="1:26">
      <c r="A2013" s="145" t="s">
        <v>744</v>
      </c>
      <c r="B2013" s="146" t="s">
        <v>138</v>
      </c>
      <c r="C2013" s="160" t="s">
        <v>3923</v>
      </c>
      <c r="D2013" s="184" t="s">
        <v>1031</v>
      </c>
      <c r="E2013" s="160" t="s">
        <v>3915</v>
      </c>
      <c r="F2013" s="160"/>
      <c r="G2013" s="160">
        <v>6</v>
      </c>
      <c r="H2013" s="160"/>
      <c r="I2013" s="160">
        <v>6</v>
      </c>
      <c r="J2013" s="185">
        <v>9.8000000000000007</v>
      </c>
      <c r="K2013" s="162" t="s">
        <v>1033</v>
      </c>
      <c r="L2013" s="173">
        <v>21</v>
      </c>
      <c r="M2013" s="150" t="s">
        <v>615</v>
      </c>
      <c r="N2013" s="151">
        <f>I2013*L2013</f>
        <v>126</v>
      </c>
      <c r="O2013" s="167" t="s">
        <v>723</v>
      </c>
      <c r="P2013" s="143"/>
      <c r="Q2013" s="143"/>
      <c r="R2013" s="143"/>
      <c r="S2013" s="143"/>
      <c r="T2013" s="143"/>
      <c r="U2013" s="143"/>
      <c r="V2013" s="143"/>
      <c r="W2013" s="143"/>
      <c r="X2013" s="143"/>
      <c r="Y2013" s="186">
        <f>J2013*L2013</f>
        <v>205.8</v>
      </c>
      <c r="Z2013" s="143"/>
    </row>
    <row r="2014" spans="1:26">
      <c r="A2014" s="145" t="s">
        <v>744</v>
      </c>
      <c r="B2014" s="146" t="s">
        <v>138</v>
      </c>
      <c r="C2014" s="160" t="s">
        <v>3924</v>
      </c>
      <c r="D2014" s="184" t="s">
        <v>1031</v>
      </c>
      <c r="E2014" s="160" t="s">
        <v>3925</v>
      </c>
      <c r="F2014" s="160"/>
      <c r="G2014" s="160">
        <v>6</v>
      </c>
      <c r="H2014" s="160"/>
      <c r="I2014" s="160">
        <v>6</v>
      </c>
      <c r="J2014" s="185">
        <v>0</v>
      </c>
      <c r="K2014" s="162" t="s">
        <v>1033</v>
      </c>
      <c r="L2014" s="173">
        <v>21</v>
      </c>
      <c r="M2014" s="150" t="s">
        <v>615</v>
      </c>
      <c r="N2014" s="151">
        <f>I2014*L2014</f>
        <v>126</v>
      </c>
      <c r="O2014" s="167" t="s">
        <v>723</v>
      </c>
      <c r="P2014" s="143"/>
      <c r="Q2014" s="143"/>
      <c r="R2014" s="143"/>
      <c r="S2014" s="143"/>
      <c r="T2014" s="143"/>
      <c r="U2014" s="143"/>
      <c r="V2014" s="143"/>
      <c r="W2014" s="143"/>
      <c r="X2014" s="143"/>
      <c r="Y2014" s="186">
        <f>J2014*L2014</f>
        <v>0</v>
      </c>
      <c r="Z2014" s="143"/>
    </row>
    <row r="2015" spans="1:26" ht="43.2">
      <c r="A2015" s="150" t="s">
        <v>781</v>
      </c>
      <c r="B2015" s="146" t="s">
        <v>118</v>
      </c>
      <c r="C2015" s="150" t="s">
        <v>2156</v>
      </c>
      <c r="D2015" s="143" t="s">
        <v>3926</v>
      </c>
      <c r="E2015" s="150" t="s">
        <v>3927</v>
      </c>
      <c r="F2015" s="150">
        <v>1</v>
      </c>
      <c r="G2015" s="150"/>
      <c r="H2015" s="150"/>
      <c r="I2015" s="150">
        <v>1</v>
      </c>
      <c r="J2015" s="150">
        <v>0</v>
      </c>
      <c r="K2015" s="162" t="s">
        <v>684</v>
      </c>
      <c r="L2015" s="199">
        <v>1500000</v>
      </c>
      <c r="M2015" s="150" t="s">
        <v>785</v>
      </c>
      <c r="N2015" s="151">
        <f>I2015*L2015/(12240)</f>
        <v>122.54901960784314</v>
      </c>
      <c r="O2015" s="152"/>
      <c r="P2015" s="143"/>
      <c r="Q2015" s="143"/>
      <c r="R2015" s="143"/>
      <c r="S2015" s="143"/>
      <c r="T2015" s="143"/>
      <c r="U2015" s="143"/>
      <c r="V2015" s="143"/>
      <c r="W2015" s="143"/>
      <c r="X2015" s="143"/>
      <c r="Y2015" s="143"/>
      <c r="Z2015" s="143"/>
    </row>
    <row r="2016" spans="1:26" ht="28.8">
      <c r="A2016" s="145" t="s">
        <v>781</v>
      </c>
      <c r="B2016" s="146" t="s">
        <v>118</v>
      </c>
      <c r="C2016" s="150" t="s">
        <v>782</v>
      </c>
      <c r="D2016" s="143" t="s">
        <v>3928</v>
      </c>
      <c r="E2016" s="150" t="s">
        <v>3928</v>
      </c>
      <c r="F2016" s="150">
        <v>1</v>
      </c>
      <c r="G2016" s="150"/>
      <c r="H2016" s="150"/>
      <c r="I2016" s="150">
        <v>1</v>
      </c>
      <c r="J2016" s="150">
        <v>0</v>
      </c>
      <c r="K2016" s="162" t="s">
        <v>684</v>
      </c>
      <c r="L2016" s="199">
        <v>1500000</v>
      </c>
      <c r="M2016" s="150" t="s">
        <v>785</v>
      </c>
      <c r="N2016" s="151">
        <f>I2016*L2016/(12240)</f>
        <v>122.54901960784314</v>
      </c>
      <c r="O2016" s="152"/>
      <c r="P2016" s="143"/>
      <c r="Q2016" s="143"/>
      <c r="R2016" s="143"/>
      <c r="S2016" s="143"/>
      <c r="T2016" s="143"/>
      <c r="U2016" s="143"/>
      <c r="V2016" s="143"/>
      <c r="W2016" s="143"/>
      <c r="X2016" s="143"/>
      <c r="Y2016" s="143"/>
      <c r="Z2016" s="143"/>
    </row>
    <row r="2017" spans="1:26" ht="28.8">
      <c r="A2017" s="145" t="s">
        <v>710</v>
      </c>
      <c r="B2017" s="146" t="s">
        <v>126</v>
      </c>
      <c r="C2017" s="145" t="s">
        <v>2823</v>
      </c>
      <c r="D2017" s="157" t="s">
        <v>3929</v>
      </c>
      <c r="E2017" s="145" t="s">
        <v>3732</v>
      </c>
      <c r="F2017" s="145">
        <v>1</v>
      </c>
      <c r="G2017" s="145"/>
      <c r="H2017" s="145"/>
      <c r="I2017" s="238">
        <v>1</v>
      </c>
      <c r="J2017" s="238">
        <v>0</v>
      </c>
      <c r="K2017" s="145" t="s">
        <v>845</v>
      </c>
      <c r="L2017" s="151">
        <v>120</v>
      </c>
      <c r="M2017" s="150" t="s">
        <v>615</v>
      </c>
      <c r="N2017" s="151">
        <f t="shared" ref="N2017:N2062" si="70">I2017*L2017</f>
        <v>120</v>
      </c>
      <c r="O2017" s="152"/>
      <c r="P2017" s="143"/>
      <c r="Q2017" s="143"/>
      <c r="R2017" s="143"/>
      <c r="S2017" s="143"/>
      <c r="T2017" s="143"/>
      <c r="U2017" s="143"/>
      <c r="V2017" s="143"/>
      <c r="W2017" s="143"/>
      <c r="X2017" s="143"/>
      <c r="Y2017" s="143"/>
      <c r="Z2017" s="143"/>
    </row>
    <row r="2018" spans="1:26" ht="43.2">
      <c r="A2018" s="145" t="s">
        <v>710</v>
      </c>
      <c r="B2018" s="146" t="s">
        <v>126</v>
      </c>
      <c r="C2018" s="145" t="s">
        <v>2823</v>
      </c>
      <c r="D2018" s="157" t="s">
        <v>2963</v>
      </c>
      <c r="E2018" s="145" t="s">
        <v>3930</v>
      </c>
      <c r="F2018" s="145">
        <v>1</v>
      </c>
      <c r="G2018" s="145"/>
      <c r="H2018" s="145"/>
      <c r="I2018" s="238">
        <v>1</v>
      </c>
      <c r="J2018" s="238">
        <v>0</v>
      </c>
      <c r="K2018" s="145" t="s">
        <v>845</v>
      </c>
      <c r="L2018" s="151">
        <v>120</v>
      </c>
      <c r="M2018" s="150" t="s">
        <v>615</v>
      </c>
      <c r="N2018" s="151">
        <f t="shared" si="70"/>
        <v>120</v>
      </c>
      <c r="O2018" s="152"/>
      <c r="P2018" s="143"/>
      <c r="Q2018" s="143"/>
      <c r="R2018" s="143"/>
      <c r="S2018" s="143"/>
      <c r="T2018" s="143"/>
      <c r="U2018" s="143"/>
      <c r="V2018" s="143"/>
      <c r="W2018" s="143"/>
      <c r="X2018" s="143"/>
      <c r="Y2018" s="143"/>
      <c r="Z2018" s="143"/>
    </row>
    <row r="2019" spans="1:26" ht="28.8">
      <c r="A2019" s="145" t="s">
        <v>710</v>
      </c>
      <c r="B2019" s="146" t="s">
        <v>126</v>
      </c>
      <c r="C2019" s="145" t="s">
        <v>3931</v>
      </c>
      <c r="D2019" s="157" t="s">
        <v>3932</v>
      </c>
      <c r="E2019" s="145" t="s">
        <v>3933</v>
      </c>
      <c r="F2019" s="145">
        <v>1</v>
      </c>
      <c r="G2019" s="145"/>
      <c r="H2019" s="145"/>
      <c r="I2019" s="225">
        <v>1</v>
      </c>
      <c r="J2019" s="225">
        <v>0</v>
      </c>
      <c r="K2019" s="150" t="s">
        <v>845</v>
      </c>
      <c r="L2019" s="183">
        <v>120</v>
      </c>
      <c r="M2019" s="150" t="s">
        <v>615</v>
      </c>
      <c r="N2019" s="151">
        <f t="shared" si="70"/>
        <v>120</v>
      </c>
      <c r="O2019" s="152"/>
      <c r="P2019" s="143"/>
      <c r="Q2019" s="143"/>
      <c r="R2019" s="143"/>
      <c r="S2019" s="143"/>
      <c r="T2019" s="143"/>
      <c r="U2019" s="143"/>
      <c r="V2019" s="143"/>
      <c r="W2019" s="143"/>
      <c r="X2019" s="143"/>
      <c r="Y2019" s="143"/>
      <c r="Z2019" s="143"/>
    </row>
    <row r="2020" spans="1:26" ht="28.8">
      <c r="A2020" s="145" t="s">
        <v>710</v>
      </c>
      <c r="B2020" s="146" t="s">
        <v>126</v>
      </c>
      <c r="C2020" s="145" t="s">
        <v>707</v>
      </c>
      <c r="D2020" s="157" t="s">
        <v>3934</v>
      </c>
      <c r="E2020" s="145" t="s">
        <v>3935</v>
      </c>
      <c r="F2020" s="145">
        <v>6</v>
      </c>
      <c r="G2020" s="145"/>
      <c r="H2020" s="145"/>
      <c r="I2020" s="150">
        <v>6</v>
      </c>
      <c r="J2020" s="150">
        <v>0</v>
      </c>
      <c r="K2020" s="150" t="s">
        <v>845</v>
      </c>
      <c r="L2020" s="183">
        <v>20</v>
      </c>
      <c r="M2020" s="150" t="s">
        <v>615</v>
      </c>
      <c r="N2020" s="151">
        <f t="shared" si="70"/>
        <v>120</v>
      </c>
      <c r="O2020" s="152"/>
      <c r="P2020" s="143"/>
      <c r="Q2020" s="143"/>
      <c r="R2020" s="143"/>
      <c r="S2020" s="143"/>
      <c r="T2020" s="143"/>
      <c r="U2020" s="143"/>
      <c r="V2020" s="143"/>
      <c r="W2020" s="143"/>
      <c r="X2020" s="143"/>
      <c r="Y2020" s="143"/>
      <c r="Z2020" s="143"/>
    </row>
    <row r="2021" spans="1:26">
      <c r="A2021" s="145" t="s">
        <v>744</v>
      </c>
      <c r="B2021" s="146" t="s">
        <v>138</v>
      </c>
      <c r="C2021" s="160" t="s">
        <v>3936</v>
      </c>
      <c r="D2021" s="184" t="s">
        <v>1031</v>
      </c>
      <c r="E2021" s="160" t="s">
        <v>2775</v>
      </c>
      <c r="F2021" s="160"/>
      <c r="G2021" s="160">
        <v>12</v>
      </c>
      <c r="H2021" s="160"/>
      <c r="I2021" s="160">
        <v>12</v>
      </c>
      <c r="J2021" s="213">
        <v>31</v>
      </c>
      <c r="K2021" s="162" t="s">
        <v>1033</v>
      </c>
      <c r="L2021" s="173">
        <v>10</v>
      </c>
      <c r="M2021" s="150" t="s">
        <v>615</v>
      </c>
      <c r="N2021" s="151">
        <f t="shared" si="70"/>
        <v>120</v>
      </c>
      <c r="O2021" s="167" t="s">
        <v>723</v>
      </c>
      <c r="P2021" s="143"/>
      <c r="Q2021" s="143"/>
      <c r="R2021" s="143"/>
      <c r="S2021" s="143"/>
      <c r="T2021" s="143"/>
      <c r="U2021" s="143"/>
      <c r="V2021" s="143"/>
      <c r="W2021" s="143"/>
      <c r="X2021" s="143"/>
      <c r="Y2021" s="186">
        <f t="shared" ref="Y2021:Y2036" si="71">J2021*L2021</f>
        <v>310</v>
      </c>
      <c r="Z2021" s="143"/>
    </row>
    <row r="2022" spans="1:26">
      <c r="A2022" s="145" t="s">
        <v>744</v>
      </c>
      <c r="B2022" s="146" t="s">
        <v>138</v>
      </c>
      <c r="C2022" s="160" t="s">
        <v>3937</v>
      </c>
      <c r="D2022" s="184" t="s">
        <v>1031</v>
      </c>
      <c r="E2022" s="160" t="s">
        <v>3357</v>
      </c>
      <c r="F2022" s="160"/>
      <c r="G2022" s="160">
        <v>6</v>
      </c>
      <c r="H2022" s="160"/>
      <c r="I2022" s="160">
        <v>6</v>
      </c>
      <c r="J2022" s="185">
        <v>0</v>
      </c>
      <c r="K2022" s="162" t="s">
        <v>1033</v>
      </c>
      <c r="L2022" s="173">
        <v>20</v>
      </c>
      <c r="M2022" s="150" t="s">
        <v>615</v>
      </c>
      <c r="N2022" s="151">
        <f t="shared" si="70"/>
        <v>120</v>
      </c>
      <c r="O2022" s="167" t="s">
        <v>723</v>
      </c>
      <c r="P2022" s="143"/>
      <c r="Q2022" s="143"/>
      <c r="R2022" s="143"/>
      <c r="S2022" s="143"/>
      <c r="T2022" s="143"/>
      <c r="U2022" s="143"/>
      <c r="V2022" s="143"/>
      <c r="W2022" s="143"/>
      <c r="X2022" s="143"/>
      <c r="Y2022" s="186">
        <f t="shared" si="71"/>
        <v>0</v>
      </c>
      <c r="Z2022" s="143"/>
    </row>
    <row r="2023" spans="1:26">
      <c r="A2023" s="145" t="s">
        <v>744</v>
      </c>
      <c r="B2023" s="146" t="s">
        <v>138</v>
      </c>
      <c r="C2023" s="160" t="s">
        <v>3938</v>
      </c>
      <c r="D2023" s="184" t="s">
        <v>1031</v>
      </c>
      <c r="E2023" s="160" t="s">
        <v>3359</v>
      </c>
      <c r="F2023" s="160"/>
      <c r="G2023" s="160">
        <v>6</v>
      </c>
      <c r="H2023" s="160"/>
      <c r="I2023" s="160">
        <v>6</v>
      </c>
      <c r="J2023" s="185">
        <v>15</v>
      </c>
      <c r="K2023" s="162" t="s">
        <v>1033</v>
      </c>
      <c r="L2023" s="173">
        <v>20</v>
      </c>
      <c r="M2023" s="150" t="s">
        <v>615</v>
      </c>
      <c r="N2023" s="151">
        <f t="shared" si="70"/>
        <v>120</v>
      </c>
      <c r="O2023" s="167" t="s">
        <v>723</v>
      </c>
      <c r="P2023" s="143"/>
      <c r="Q2023" s="143"/>
      <c r="R2023" s="143"/>
      <c r="S2023" s="143"/>
      <c r="T2023" s="143"/>
      <c r="U2023" s="143"/>
      <c r="V2023" s="143"/>
      <c r="W2023" s="143"/>
      <c r="X2023" s="143"/>
      <c r="Y2023" s="186">
        <f t="shared" si="71"/>
        <v>300</v>
      </c>
      <c r="Z2023" s="143"/>
    </row>
    <row r="2024" spans="1:26" ht="28.8">
      <c r="A2024" s="145" t="s">
        <v>744</v>
      </c>
      <c r="B2024" s="146" t="s">
        <v>138</v>
      </c>
      <c r="C2024" s="160" t="s">
        <v>3939</v>
      </c>
      <c r="D2024" s="184" t="s">
        <v>1031</v>
      </c>
      <c r="E2024" s="160" t="s">
        <v>3875</v>
      </c>
      <c r="F2024" s="160"/>
      <c r="G2024" s="160">
        <v>6</v>
      </c>
      <c r="H2024" s="160"/>
      <c r="I2024" s="160">
        <v>6</v>
      </c>
      <c r="J2024" s="185">
        <v>0</v>
      </c>
      <c r="K2024" s="162" t="s">
        <v>1033</v>
      </c>
      <c r="L2024" s="173">
        <v>20</v>
      </c>
      <c r="M2024" s="150" t="s">
        <v>615</v>
      </c>
      <c r="N2024" s="151">
        <f t="shared" si="70"/>
        <v>120</v>
      </c>
      <c r="O2024" s="167" t="s">
        <v>723</v>
      </c>
      <c r="P2024" s="143"/>
      <c r="Q2024" s="143"/>
      <c r="R2024" s="143"/>
      <c r="S2024" s="143"/>
      <c r="T2024" s="143"/>
      <c r="U2024" s="143"/>
      <c r="V2024" s="143"/>
      <c r="W2024" s="143"/>
      <c r="X2024" s="143"/>
      <c r="Y2024" s="186">
        <f t="shared" si="71"/>
        <v>0</v>
      </c>
      <c r="Z2024" s="143"/>
    </row>
    <row r="2025" spans="1:26">
      <c r="A2025" s="145" t="s">
        <v>744</v>
      </c>
      <c r="B2025" s="146" t="s">
        <v>138</v>
      </c>
      <c r="C2025" s="160" t="s">
        <v>3940</v>
      </c>
      <c r="D2025" s="184" t="s">
        <v>1031</v>
      </c>
      <c r="E2025" s="160" t="s">
        <v>3895</v>
      </c>
      <c r="F2025" s="160"/>
      <c r="G2025" s="160">
        <v>6</v>
      </c>
      <c r="H2025" s="160"/>
      <c r="I2025" s="160">
        <v>6</v>
      </c>
      <c r="J2025" s="185">
        <v>0</v>
      </c>
      <c r="K2025" s="162" t="s">
        <v>1033</v>
      </c>
      <c r="L2025" s="173">
        <v>20</v>
      </c>
      <c r="M2025" s="150" t="s">
        <v>615</v>
      </c>
      <c r="N2025" s="151">
        <f t="shared" si="70"/>
        <v>120</v>
      </c>
      <c r="O2025" s="167" t="s">
        <v>723</v>
      </c>
      <c r="P2025" s="143"/>
      <c r="Q2025" s="143"/>
      <c r="R2025" s="143"/>
      <c r="S2025" s="143"/>
      <c r="T2025" s="143"/>
      <c r="U2025" s="143"/>
      <c r="V2025" s="143"/>
      <c r="W2025" s="143"/>
      <c r="X2025" s="143"/>
      <c r="Y2025" s="186">
        <f t="shared" si="71"/>
        <v>0</v>
      </c>
      <c r="Z2025" s="143"/>
    </row>
    <row r="2026" spans="1:26">
      <c r="A2026" s="145" t="s">
        <v>744</v>
      </c>
      <c r="B2026" s="146" t="s">
        <v>138</v>
      </c>
      <c r="C2026" s="160" t="s">
        <v>3941</v>
      </c>
      <c r="D2026" s="184" t="s">
        <v>1031</v>
      </c>
      <c r="E2026" s="160" t="s">
        <v>3898</v>
      </c>
      <c r="F2026" s="160"/>
      <c r="G2026" s="160">
        <v>6</v>
      </c>
      <c r="H2026" s="160"/>
      <c r="I2026" s="160">
        <v>6</v>
      </c>
      <c r="J2026" s="185">
        <v>0</v>
      </c>
      <c r="K2026" s="162" t="s">
        <v>1033</v>
      </c>
      <c r="L2026" s="173">
        <v>20</v>
      </c>
      <c r="M2026" s="150" t="s">
        <v>615</v>
      </c>
      <c r="N2026" s="151">
        <f t="shared" si="70"/>
        <v>120</v>
      </c>
      <c r="O2026" s="167" t="s">
        <v>723</v>
      </c>
      <c r="P2026" s="143"/>
      <c r="Q2026" s="143"/>
      <c r="R2026" s="143"/>
      <c r="S2026" s="143"/>
      <c r="T2026" s="143"/>
      <c r="U2026" s="143"/>
      <c r="V2026" s="143"/>
      <c r="W2026" s="143"/>
      <c r="X2026" s="143"/>
      <c r="Y2026" s="186">
        <f t="shared" si="71"/>
        <v>0</v>
      </c>
      <c r="Z2026" s="143"/>
    </row>
    <row r="2027" spans="1:26">
      <c r="A2027" s="145" t="s">
        <v>744</v>
      </c>
      <c r="B2027" s="146" t="s">
        <v>138</v>
      </c>
      <c r="C2027" s="160" t="s">
        <v>3942</v>
      </c>
      <c r="D2027" s="184" t="s">
        <v>1031</v>
      </c>
      <c r="E2027" s="160" t="s">
        <v>3943</v>
      </c>
      <c r="F2027" s="160"/>
      <c r="G2027" s="160">
        <v>6</v>
      </c>
      <c r="H2027" s="160"/>
      <c r="I2027" s="160">
        <v>6</v>
      </c>
      <c r="J2027" s="185">
        <v>11.5</v>
      </c>
      <c r="K2027" s="162" t="s">
        <v>1033</v>
      </c>
      <c r="L2027" s="173">
        <v>20</v>
      </c>
      <c r="M2027" s="150" t="s">
        <v>615</v>
      </c>
      <c r="N2027" s="151">
        <f t="shared" si="70"/>
        <v>120</v>
      </c>
      <c r="O2027" s="167" t="s">
        <v>723</v>
      </c>
      <c r="P2027" s="143"/>
      <c r="Q2027" s="143"/>
      <c r="R2027" s="143"/>
      <c r="S2027" s="143"/>
      <c r="T2027" s="143"/>
      <c r="U2027" s="143"/>
      <c r="V2027" s="143"/>
      <c r="W2027" s="143"/>
      <c r="X2027" s="143"/>
      <c r="Y2027" s="186">
        <f t="shared" si="71"/>
        <v>230</v>
      </c>
      <c r="Z2027" s="143"/>
    </row>
    <row r="2028" spans="1:26" ht="28.8">
      <c r="A2028" s="145" t="s">
        <v>744</v>
      </c>
      <c r="B2028" s="146" t="s">
        <v>138</v>
      </c>
      <c r="C2028" s="160" t="s">
        <v>3944</v>
      </c>
      <c r="D2028" s="184" t="s">
        <v>1031</v>
      </c>
      <c r="E2028" s="160" t="s">
        <v>3902</v>
      </c>
      <c r="F2028" s="160"/>
      <c r="G2028" s="160">
        <v>6</v>
      </c>
      <c r="H2028" s="160"/>
      <c r="I2028" s="217">
        <v>6</v>
      </c>
      <c r="J2028" s="185">
        <v>0</v>
      </c>
      <c r="K2028" s="162" t="s">
        <v>1033</v>
      </c>
      <c r="L2028" s="173">
        <v>20</v>
      </c>
      <c r="M2028" s="150" t="s">
        <v>615</v>
      </c>
      <c r="N2028" s="151">
        <f t="shared" si="70"/>
        <v>120</v>
      </c>
      <c r="O2028" s="167" t="s">
        <v>723</v>
      </c>
      <c r="P2028" s="143"/>
      <c r="Q2028" s="143"/>
      <c r="R2028" s="143"/>
      <c r="S2028" s="143"/>
      <c r="T2028" s="143"/>
      <c r="U2028" s="143"/>
      <c r="V2028" s="143"/>
      <c r="W2028" s="143"/>
      <c r="X2028" s="143"/>
      <c r="Y2028" s="186">
        <f t="shared" si="71"/>
        <v>0</v>
      </c>
      <c r="Z2028" s="143"/>
    </row>
    <row r="2029" spans="1:26">
      <c r="A2029" s="145" t="s">
        <v>744</v>
      </c>
      <c r="B2029" s="146" t="s">
        <v>138</v>
      </c>
      <c r="C2029" s="160" t="s">
        <v>3945</v>
      </c>
      <c r="D2029" s="184" t="s">
        <v>1031</v>
      </c>
      <c r="E2029" s="160" t="s">
        <v>3754</v>
      </c>
      <c r="F2029" s="160"/>
      <c r="G2029" s="160">
        <v>6</v>
      </c>
      <c r="H2029" s="160"/>
      <c r="I2029" s="217">
        <v>6</v>
      </c>
      <c r="J2029" s="185">
        <v>0</v>
      </c>
      <c r="K2029" s="162" t="s">
        <v>1033</v>
      </c>
      <c r="L2029" s="173">
        <v>20</v>
      </c>
      <c r="M2029" s="150" t="s">
        <v>615</v>
      </c>
      <c r="N2029" s="151">
        <f t="shared" si="70"/>
        <v>120</v>
      </c>
      <c r="O2029" s="167" t="s">
        <v>723</v>
      </c>
      <c r="P2029" s="143"/>
      <c r="Q2029" s="143"/>
      <c r="R2029" s="143"/>
      <c r="S2029" s="143"/>
      <c r="T2029" s="143"/>
      <c r="U2029" s="143"/>
      <c r="V2029" s="143"/>
      <c r="W2029" s="143"/>
      <c r="X2029" s="143"/>
      <c r="Y2029" s="186">
        <f t="shared" si="71"/>
        <v>0</v>
      </c>
      <c r="Z2029" s="143"/>
    </row>
    <row r="2030" spans="1:26">
      <c r="A2030" s="145" t="s">
        <v>744</v>
      </c>
      <c r="B2030" s="146" t="s">
        <v>138</v>
      </c>
      <c r="C2030" s="160" t="s">
        <v>3946</v>
      </c>
      <c r="D2030" s="184" t="s">
        <v>1031</v>
      </c>
      <c r="E2030" s="160" t="s">
        <v>3754</v>
      </c>
      <c r="F2030" s="160"/>
      <c r="G2030" s="160">
        <v>6</v>
      </c>
      <c r="H2030" s="160"/>
      <c r="I2030" s="160">
        <v>6</v>
      </c>
      <c r="J2030" s="185">
        <v>6</v>
      </c>
      <c r="K2030" s="162" t="s">
        <v>1033</v>
      </c>
      <c r="L2030" s="173">
        <v>20</v>
      </c>
      <c r="M2030" s="150" t="s">
        <v>615</v>
      </c>
      <c r="N2030" s="151">
        <f t="shared" si="70"/>
        <v>120</v>
      </c>
      <c r="O2030" s="167" t="s">
        <v>723</v>
      </c>
      <c r="P2030" s="143"/>
      <c r="Q2030" s="143"/>
      <c r="R2030" s="143"/>
      <c r="S2030" s="143"/>
      <c r="T2030" s="143"/>
      <c r="U2030" s="143"/>
      <c r="V2030" s="143"/>
      <c r="W2030" s="143"/>
      <c r="X2030" s="143"/>
      <c r="Y2030" s="186">
        <f t="shared" si="71"/>
        <v>120</v>
      </c>
      <c r="Z2030" s="143"/>
    </row>
    <row r="2031" spans="1:26">
      <c r="A2031" s="145" t="s">
        <v>744</v>
      </c>
      <c r="B2031" s="146" t="s">
        <v>138</v>
      </c>
      <c r="C2031" s="160" t="s">
        <v>3947</v>
      </c>
      <c r="D2031" s="184" t="s">
        <v>1031</v>
      </c>
      <c r="E2031" s="160" t="s">
        <v>3948</v>
      </c>
      <c r="F2031" s="160"/>
      <c r="G2031" s="160">
        <v>6</v>
      </c>
      <c r="H2031" s="160"/>
      <c r="I2031" s="160">
        <v>6</v>
      </c>
      <c r="J2031" s="185">
        <v>5.73</v>
      </c>
      <c r="K2031" s="162" t="s">
        <v>1033</v>
      </c>
      <c r="L2031" s="173">
        <v>20</v>
      </c>
      <c r="M2031" s="150" t="s">
        <v>615</v>
      </c>
      <c r="N2031" s="151">
        <f t="shared" si="70"/>
        <v>120</v>
      </c>
      <c r="O2031" s="167" t="s">
        <v>723</v>
      </c>
      <c r="P2031" s="143"/>
      <c r="Q2031" s="143"/>
      <c r="R2031" s="143"/>
      <c r="S2031" s="143"/>
      <c r="T2031" s="143"/>
      <c r="U2031" s="143"/>
      <c r="V2031" s="143"/>
      <c r="W2031" s="143"/>
      <c r="X2031" s="143"/>
      <c r="Y2031" s="186">
        <f t="shared" si="71"/>
        <v>114.60000000000001</v>
      </c>
      <c r="Z2031" s="143"/>
    </row>
    <row r="2032" spans="1:26">
      <c r="A2032" s="145" t="s">
        <v>744</v>
      </c>
      <c r="B2032" s="146" t="s">
        <v>138</v>
      </c>
      <c r="C2032" s="160" t="s">
        <v>3949</v>
      </c>
      <c r="D2032" s="184" t="s">
        <v>1031</v>
      </c>
      <c r="E2032" s="160" t="s">
        <v>3915</v>
      </c>
      <c r="F2032" s="160"/>
      <c r="G2032" s="160">
        <v>6</v>
      </c>
      <c r="H2032" s="160"/>
      <c r="I2032" s="160">
        <v>6</v>
      </c>
      <c r="J2032" s="185">
        <v>28.75</v>
      </c>
      <c r="K2032" s="162" t="s">
        <v>1033</v>
      </c>
      <c r="L2032" s="173">
        <v>20</v>
      </c>
      <c r="M2032" s="150" t="s">
        <v>615</v>
      </c>
      <c r="N2032" s="151">
        <f t="shared" si="70"/>
        <v>120</v>
      </c>
      <c r="O2032" s="167" t="s">
        <v>723</v>
      </c>
      <c r="P2032" s="143"/>
      <c r="Q2032" s="143"/>
      <c r="R2032" s="143"/>
      <c r="S2032" s="143"/>
      <c r="T2032" s="143"/>
      <c r="U2032" s="143"/>
      <c r="V2032" s="143"/>
      <c r="W2032" s="143"/>
      <c r="X2032" s="143"/>
      <c r="Y2032" s="186">
        <f t="shared" si="71"/>
        <v>575</v>
      </c>
      <c r="Z2032" s="143"/>
    </row>
    <row r="2033" spans="1:26" ht="28.8">
      <c r="A2033" s="145" t="s">
        <v>744</v>
      </c>
      <c r="B2033" s="146" t="s">
        <v>138</v>
      </c>
      <c r="C2033" s="160" t="s">
        <v>3950</v>
      </c>
      <c r="D2033" s="184" t="s">
        <v>1031</v>
      </c>
      <c r="E2033" s="160" t="s">
        <v>3951</v>
      </c>
      <c r="F2033" s="160"/>
      <c r="G2033" s="160">
        <v>6</v>
      </c>
      <c r="H2033" s="160"/>
      <c r="I2033" s="160">
        <v>6</v>
      </c>
      <c r="J2033" s="185">
        <v>16.399999999999999</v>
      </c>
      <c r="K2033" s="162" t="s">
        <v>1033</v>
      </c>
      <c r="L2033" s="173">
        <v>20</v>
      </c>
      <c r="M2033" s="150" t="s">
        <v>615</v>
      </c>
      <c r="N2033" s="151">
        <f t="shared" si="70"/>
        <v>120</v>
      </c>
      <c r="O2033" s="167" t="s">
        <v>723</v>
      </c>
      <c r="P2033" s="143"/>
      <c r="Q2033" s="143"/>
      <c r="R2033" s="143"/>
      <c r="S2033" s="143"/>
      <c r="T2033" s="143"/>
      <c r="U2033" s="143"/>
      <c r="V2033" s="143"/>
      <c r="W2033" s="143"/>
      <c r="X2033" s="143"/>
      <c r="Y2033" s="186">
        <f t="shared" si="71"/>
        <v>328</v>
      </c>
      <c r="Z2033" s="143"/>
    </row>
    <row r="2034" spans="1:26">
      <c r="A2034" s="145" t="s">
        <v>744</v>
      </c>
      <c r="B2034" s="146" t="s">
        <v>138</v>
      </c>
      <c r="C2034" s="160" t="s">
        <v>3952</v>
      </c>
      <c r="D2034" s="184" t="s">
        <v>1031</v>
      </c>
      <c r="E2034" s="160" t="s">
        <v>3925</v>
      </c>
      <c r="F2034" s="160"/>
      <c r="G2034" s="160">
        <v>6</v>
      </c>
      <c r="H2034" s="160"/>
      <c r="I2034" s="160">
        <v>6</v>
      </c>
      <c r="J2034" s="185">
        <v>0</v>
      </c>
      <c r="K2034" s="162" t="s">
        <v>1033</v>
      </c>
      <c r="L2034" s="173">
        <v>20</v>
      </c>
      <c r="M2034" s="150" t="s">
        <v>615</v>
      </c>
      <c r="N2034" s="151">
        <f t="shared" si="70"/>
        <v>120</v>
      </c>
      <c r="O2034" s="167" t="s">
        <v>723</v>
      </c>
      <c r="P2034" s="143"/>
      <c r="Q2034" s="143"/>
      <c r="R2034" s="143"/>
      <c r="S2034" s="143"/>
      <c r="T2034" s="143"/>
      <c r="U2034" s="143"/>
      <c r="V2034" s="143"/>
      <c r="W2034" s="143"/>
      <c r="X2034" s="143"/>
      <c r="Y2034" s="186">
        <f t="shared" si="71"/>
        <v>0</v>
      </c>
      <c r="Z2034" s="143"/>
    </row>
    <row r="2035" spans="1:26">
      <c r="A2035" s="145" t="s">
        <v>744</v>
      </c>
      <c r="B2035" s="146" t="s">
        <v>138</v>
      </c>
      <c r="C2035" s="160" t="s">
        <v>3953</v>
      </c>
      <c r="D2035" s="184" t="s">
        <v>1031</v>
      </c>
      <c r="E2035" s="160" t="s">
        <v>2778</v>
      </c>
      <c r="F2035" s="160"/>
      <c r="G2035" s="160">
        <v>6</v>
      </c>
      <c r="H2035" s="160"/>
      <c r="I2035" s="217">
        <v>6</v>
      </c>
      <c r="J2035" s="185">
        <v>0</v>
      </c>
      <c r="K2035" s="162" t="s">
        <v>1033</v>
      </c>
      <c r="L2035" s="173">
        <v>20</v>
      </c>
      <c r="M2035" s="150" t="s">
        <v>615</v>
      </c>
      <c r="N2035" s="151">
        <f t="shared" si="70"/>
        <v>120</v>
      </c>
      <c r="O2035" s="167" t="s">
        <v>723</v>
      </c>
      <c r="P2035" s="143"/>
      <c r="Q2035" s="143"/>
      <c r="R2035" s="143"/>
      <c r="S2035" s="143"/>
      <c r="T2035" s="143"/>
      <c r="U2035" s="143"/>
      <c r="V2035" s="143"/>
      <c r="W2035" s="143"/>
      <c r="X2035" s="143"/>
      <c r="Y2035" s="186">
        <f t="shared" si="71"/>
        <v>0</v>
      </c>
      <c r="Z2035" s="143"/>
    </row>
    <row r="2036" spans="1:26" ht="28.8">
      <c r="A2036" s="145" t="s">
        <v>744</v>
      </c>
      <c r="B2036" s="146" t="s">
        <v>138</v>
      </c>
      <c r="C2036" s="160" t="s">
        <v>3954</v>
      </c>
      <c r="D2036" s="184" t="s">
        <v>1031</v>
      </c>
      <c r="E2036" s="160" t="s">
        <v>2780</v>
      </c>
      <c r="F2036" s="160"/>
      <c r="G2036" s="160">
        <v>6</v>
      </c>
      <c r="H2036" s="160"/>
      <c r="I2036" s="160">
        <v>6</v>
      </c>
      <c r="J2036" s="185">
        <v>756</v>
      </c>
      <c r="K2036" s="162" t="s">
        <v>1033</v>
      </c>
      <c r="L2036" s="173">
        <v>20</v>
      </c>
      <c r="M2036" s="150" t="s">
        <v>615</v>
      </c>
      <c r="N2036" s="151">
        <f t="shared" si="70"/>
        <v>120</v>
      </c>
      <c r="O2036" s="167" t="s">
        <v>723</v>
      </c>
      <c r="P2036" s="143"/>
      <c r="Q2036" s="143"/>
      <c r="R2036" s="143"/>
      <c r="S2036" s="143"/>
      <c r="T2036" s="143"/>
      <c r="U2036" s="143"/>
      <c r="V2036" s="143"/>
      <c r="W2036" s="143"/>
      <c r="X2036" s="143"/>
      <c r="Y2036" s="186">
        <f t="shared" si="71"/>
        <v>15120</v>
      </c>
      <c r="Z2036" s="143"/>
    </row>
    <row r="2037" spans="1:26" ht="28.8">
      <c r="A2037" s="145" t="s">
        <v>744</v>
      </c>
      <c r="B2037" s="146" t="s">
        <v>138</v>
      </c>
      <c r="C2037" s="150" t="s">
        <v>795</v>
      </c>
      <c r="D2037" s="192" t="s">
        <v>3645</v>
      </c>
      <c r="E2037" s="150" t="s">
        <v>3180</v>
      </c>
      <c r="F2037" s="150">
        <v>1</v>
      </c>
      <c r="G2037" s="150"/>
      <c r="H2037" s="150"/>
      <c r="I2037" s="150">
        <v>1</v>
      </c>
      <c r="J2037" s="150"/>
      <c r="K2037" s="162" t="s">
        <v>690</v>
      </c>
      <c r="L2037" s="151">
        <v>120</v>
      </c>
      <c r="M2037" s="150" t="s">
        <v>615</v>
      </c>
      <c r="N2037" s="151">
        <f t="shared" si="70"/>
        <v>120</v>
      </c>
      <c r="O2037" s="152"/>
      <c r="P2037" s="143"/>
      <c r="Q2037" s="143"/>
      <c r="R2037" s="143"/>
      <c r="S2037" s="143"/>
      <c r="T2037" s="143"/>
      <c r="U2037" s="143"/>
      <c r="V2037" s="143"/>
      <c r="W2037" s="143"/>
      <c r="X2037" s="143" t="s">
        <v>798</v>
      </c>
      <c r="Y2037" s="143"/>
      <c r="Z2037" s="143"/>
    </row>
    <row r="2038" spans="1:26" ht="28.8">
      <c r="A2038" s="145" t="s">
        <v>744</v>
      </c>
      <c r="B2038" s="146" t="s">
        <v>138</v>
      </c>
      <c r="C2038" s="150" t="s">
        <v>795</v>
      </c>
      <c r="D2038" s="192" t="s">
        <v>3903</v>
      </c>
      <c r="E2038" s="150" t="s">
        <v>3180</v>
      </c>
      <c r="F2038" s="150">
        <v>1</v>
      </c>
      <c r="G2038" s="150"/>
      <c r="H2038" s="150"/>
      <c r="I2038" s="150">
        <v>1</v>
      </c>
      <c r="J2038" s="150"/>
      <c r="K2038" s="162" t="s">
        <v>690</v>
      </c>
      <c r="L2038" s="151">
        <v>120</v>
      </c>
      <c r="M2038" s="150" t="s">
        <v>615</v>
      </c>
      <c r="N2038" s="151">
        <f t="shared" si="70"/>
        <v>120</v>
      </c>
      <c r="O2038" s="152"/>
      <c r="P2038" s="143"/>
      <c r="Q2038" s="143"/>
      <c r="R2038" s="143"/>
      <c r="S2038" s="143"/>
      <c r="T2038" s="143"/>
      <c r="U2038" s="143"/>
      <c r="V2038" s="143"/>
      <c r="W2038" s="143"/>
      <c r="X2038" s="143" t="s">
        <v>798</v>
      </c>
      <c r="Y2038" s="143"/>
      <c r="Z2038" s="143"/>
    </row>
    <row r="2039" spans="1:26" ht="28.8">
      <c r="A2039" s="145" t="s">
        <v>744</v>
      </c>
      <c r="B2039" s="146" t="s">
        <v>138</v>
      </c>
      <c r="C2039" s="150" t="s">
        <v>795</v>
      </c>
      <c r="D2039" s="192" t="s">
        <v>3645</v>
      </c>
      <c r="E2039" s="150" t="s">
        <v>3180</v>
      </c>
      <c r="F2039" s="150">
        <v>1</v>
      </c>
      <c r="G2039" s="150"/>
      <c r="H2039" s="150"/>
      <c r="I2039" s="150">
        <v>1</v>
      </c>
      <c r="J2039" s="150"/>
      <c r="K2039" s="162" t="s">
        <v>690</v>
      </c>
      <c r="L2039" s="151">
        <v>120</v>
      </c>
      <c r="M2039" s="150" t="s">
        <v>615</v>
      </c>
      <c r="N2039" s="151">
        <f t="shared" si="70"/>
        <v>120</v>
      </c>
      <c r="O2039" s="152"/>
      <c r="P2039" s="143"/>
      <c r="Q2039" s="143"/>
      <c r="R2039" s="143"/>
      <c r="S2039" s="143"/>
      <c r="T2039" s="143"/>
      <c r="U2039" s="143"/>
      <c r="V2039" s="143"/>
      <c r="W2039" s="143"/>
      <c r="X2039" s="143" t="s">
        <v>798</v>
      </c>
      <c r="Y2039" s="143"/>
      <c r="Z2039" s="143"/>
    </row>
    <row r="2040" spans="1:26" ht="28.8">
      <c r="A2040" s="145" t="s">
        <v>744</v>
      </c>
      <c r="B2040" s="146" t="s">
        <v>138</v>
      </c>
      <c r="C2040" s="150" t="s">
        <v>795</v>
      </c>
      <c r="D2040" s="192" t="s">
        <v>3903</v>
      </c>
      <c r="E2040" s="150" t="s">
        <v>3180</v>
      </c>
      <c r="F2040" s="150">
        <v>1</v>
      </c>
      <c r="G2040" s="150"/>
      <c r="H2040" s="150"/>
      <c r="I2040" s="150">
        <v>1</v>
      </c>
      <c r="J2040" s="150"/>
      <c r="K2040" s="162" t="s">
        <v>690</v>
      </c>
      <c r="L2040" s="151">
        <v>120</v>
      </c>
      <c r="M2040" s="150" t="s">
        <v>615</v>
      </c>
      <c r="N2040" s="151">
        <f t="shared" si="70"/>
        <v>120</v>
      </c>
      <c r="O2040" s="152"/>
      <c r="P2040" s="143"/>
      <c r="Q2040" s="143"/>
      <c r="R2040" s="143"/>
      <c r="S2040" s="143"/>
      <c r="T2040" s="143"/>
      <c r="U2040" s="143"/>
      <c r="V2040" s="143"/>
      <c r="W2040" s="143"/>
      <c r="X2040" s="143" t="s">
        <v>798</v>
      </c>
      <c r="Y2040" s="143"/>
      <c r="Z2040" s="143"/>
    </row>
    <row r="2041" spans="1:26" ht="28.8">
      <c r="A2041" s="145" t="s">
        <v>744</v>
      </c>
      <c r="B2041" s="146" t="s">
        <v>138</v>
      </c>
      <c r="C2041" s="150" t="s">
        <v>795</v>
      </c>
      <c r="D2041" s="192" t="s">
        <v>3645</v>
      </c>
      <c r="E2041" s="150" t="s">
        <v>3180</v>
      </c>
      <c r="F2041" s="150">
        <v>1</v>
      </c>
      <c r="G2041" s="150"/>
      <c r="H2041" s="150"/>
      <c r="I2041" s="150">
        <v>1</v>
      </c>
      <c r="J2041" s="150"/>
      <c r="K2041" s="162" t="s">
        <v>690</v>
      </c>
      <c r="L2041" s="151">
        <v>120</v>
      </c>
      <c r="M2041" s="150" t="s">
        <v>615</v>
      </c>
      <c r="N2041" s="151">
        <f t="shared" si="70"/>
        <v>120</v>
      </c>
      <c r="O2041" s="152"/>
      <c r="P2041" s="143"/>
      <c r="Q2041" s="143"/>
      <c r="R2041" s="143"/>
      <c r="S2041" s="143"/>
      <c r="T2041" s="143"/>
      <c r="U2041" s="143"/>
      <c r="V2041" s="143"/>
      <c r="W2041" s="143"/>
      <c r="X2041" s="143" t="s">
        <v>798</v>
      </c>
      <c r="Y2041" s="143"/>
      <c r="Z2041" s="143"/>
    </row>
    <row r="2042" spans="1:26" ht="28.8">
      <c r="A2042" s="145" t="s">
        <v>744</v>
      </c>
      <c r="B2042" s="146" t="s">
        <v>138</v>
      </c>
      <c r="C2042" s="150" t="s">
        <v>795</v>
      </c>
      <c r="D2042" s="192" t="s">
        <v>3645</v>
      </c>
      <c r="E2042" s="150" t="s">
        <v>3180</v>
      </c>
      <c r="F2042" s="150">
        <v>1</v>
      </c>
      <c r="G2042" s="150"/>
      <c r="H2042" s="150"/>
      <c r="I2042" s="150">
        <v>1</v>
      </c>
      <c r="J2042" s="150"/>
      <c r="K2042" s="162" t="s">
        <v>690</v>
      </c>
      <c r="L2042" s="151">
        <v>120</v>
      </c>
      <c r="M2042" s="150" t="s">
        <v>615</v>
      </c>
      <c r="N2042" s="151">
        <f t="shared" si="70"/>
        <v>120</v>
      </c>
      <c r="O2042" s="152"/>
      <c r="P2042" s="143"/>
      <c r="Q2042" s="143"/>
      <c r="R2042" s="143"/>
      <c r="S2042" s="143"/>
      <c r="T2042" s="143"/>
      <c r="U2042" s="143"/>
      <c r="V2042" s="143"/>
      <c r="W2042" s="143"/>
      <c r="X2042" s="143" t="s">
        <v>798</v>
      </c>
      <c r="Y2042" s="143"/>
      <c r="Z2042" s="143"/>
    </row>
    <row r="2043" spans="1:26" ht="28.8">
      <c r="A2043" s="145" t="s">
        <v>744</v>
      </c>
      <c r="B2043" s="146" t="s">
        <v>138</v>
      </c>
      <c r="C2043" s="150" t="s">
        <v>795</v>
      </c>
      <c r="D2043" s="192" t="s">
        <v>3955</v>
      </c>
      <c r="E2043" s="150" t="s">
        <v>3180</v>
      </c>
      <c r="F2043" s="150">
        <v>1</v>
      </c>
      <c r="G2043" s="150"/>
      <c r="H2043" s="150"/>
      <c r="I2043" s="150">
        <v>1</v>
      </c>
      <c r="J2043" s="150"/>
      <c r="K2043" s="162" t="s">
        <v>690</v>
      </c>
      <c r="L2043" s="151">
        <v>120</v>
      </c>
      <c r="M2043" s="150" t="s">
        <v>615</v>
      </c>
      <c r="N2043" s="151">
        <f t="shared" si="70"/>
        <v>120</v>
      </c>
      <c r="O2043" s="152"/>
      <c r="P2043" s="143"/>
      <c r="Q2043" s="143"/>
      <c r="R2043" s="143"/>
      <c r="S2043" s="143"/>
      <c r="T2043" s="143"/>
      <c r="U2043" s="143"/>
      <c r="V2043" s="143"/>
      <c r="W2043" s="143"/>
      <c r="X2043" s="143" t="s">
        <v>798</v>
      </c>
      <c r="Y2043" s="143"/>
      <c r="Z2043" s="143"/>
    </row>
    <row r="2044" spans="1:26" ht="28.8">
      <c r="A2044" s="145" t="s">
        <v>744</v>
      </c>
      <c r="B2044" s="146" t="s">
        <v>138</v>
      </c>
      <c r="C2044" s="150" t="s">
        <v>795</v>
      </c>
      <c r="D2044" s="192" t="s">
        <v>3956</v>
      </c>
      <c r="E2044" s="150" t="s">
        <v>2458</v>
      </c>
      <c r="F2044" s="150">
        <v>1</v>
      </c>
      <c r="G2044" s="150"/>
      <c r="H2044" s="150"/>
      <c r="I2044" s="150">
        <v>1</v>
      </c>
      <c r="J2044" s="150"/>
      <c r="K2044" s="158" t="s">
        <v>690</v>
      </c>
      <c r="L2044" s="151">
        <v>120</v>
      </c>
      <c r="M2044" s="150" t="s">
        <v>615</v>
      </c>
      <c r="N2044" s="151">
        <f t="shared" si="70"/>
        <v>120</v>
      </c>
      <c r="O2044" s="152"/>
      <c r="P2044" s="143"/>
      <c r="Q2044" s="143"/>
      <c r="R2044" s="143"/>
      <c r="S2044" s="143"/>
      <c r="T2044" s="143"/>
      <c r="U2044" s="143"/>
      <c r="V2044" s="143"/>
      <c r="W2044" s="143"/>
      <c r="X2044" s="143" t="s">
        <v>798</v>
      </c>
      <c r="Y2044" s="143"/>
      <c r="Z2044" s="143"/>
    </row>
    <row r="2045" spans="1:26" ht="28.8">
      <c r="A2045" s="145" t="s">
        <v>744</v>
      </c>
      <c r="B2045" s="146" t="s">
        <v>138</v>
      </c>
      <c r="C2045" s="150" t="s">
        <v>795</v>
      </c>
      <c r="D2045" s="192" t="s">
        <v>3883</v>
      </c>
      <c r="E2045" s="150" t="s">
        <v>2458</v>
      </c>
      <c r="F2045" s="150">
        <v>1</v>
      </c>
      <c r="G2045" s="150"/>
      <c r="H2045" s="150"/>
      <c r="I2045" s="150">
        <v>1</v>
      </c>
      <c r="J2045" s="150"/>
      <c r="K2045" s="158" t="s">
        <v>690</v>
      </c>
      <c r="L2045" s="151">
        <v>120</v>
      </c>
      <c r="M2045" s="150" t="s">
        <v>615</v>
      </c>
      <c r="N2045" s="151">
        <f t="shared" si="70"/>
        <v>120</v>
      </c>
      <c r="O2045" s="152"/>
      <c r="P2045" s="143"/>
      <c r="Q2045" s="143"/>
      <c r="R2045" s="143"/>
      <c r="S2045" s="143"/>
      <c r="T2045" s="143"/>
      <c r="U2045" s="143"/>
      <c r="V2045" s="143"/>
      <c r="W2045" s="143"/>
      <c r="X2045" s="143" t="s">
        <v>798</v>
      </c>
      <c r="Y2045" s="143"/>
      <c r="Z2045" s="143"/>
    </row>
    <row r="2046" spans="1:26" ht="28.8">
      <c r="A2046" s="145" t="s">
        <v>981</v>
      </c>
      <c r="B2046" s="146" t="s">
        <v>158</v>
      </c>
      <c r="C2046" s="150" t="s">
        <v>982</v>
      </c>
      <c r="D2046" s="165" t="s">
        <v>3957</v>
      </c>
      <c r="E2046" s="150" t="s">
        <v>3841</v>
      </c>
      <c r="F2046" s="150"/>
      <c r="G2046" s="150"/>
      <c r="H2046" s="150">
        <v>8</v>
      </c>
      <c r="I2046" s="150">
        <v>8</v>
      </c>
      <c r="J2046" s="150">
        <v>0</v>
      </c>
      <c r="K2046" s="158" t="s">
        <v>684</v>
      </c>
      <c r="L2046" s="151">
        <v>15</v>
      </c>
      <c r="M2046" s="150" t="s">
        <v>615</v>
      </c>
      <c r="N2046" s="151">
        <f t="shared" si="70"/>
        <v>120</v>
      </c>
      <c r="O2046" s="152"/>
      <c r="P2046" s="143"/>
      <c r="Q2046" s="143"/>
      <c r="R2046" s="143"/>
      <c r="S2046" s="143"/>
      <c r="T2046" s="143"/>
      <c r="U2046" s="143"/>
      <c r="V2046" s="143"/>
      <c r="W2046" s="143"/>
      <c r="X2046" s="143"/>
      <c r="Y2046" s="143"/>
      <c r="Z2046" s="143"/>
    </row>
    <row r="2047" spans="1:26" ht="28.8">
      <c r="A2047" s="145" t="s">
        <v>981</v>
      </c>
      <c r="B2047" s="146" t="s">
        <v>158</v>
      </c>
      <c r="C2047" s="150" t="s">
        <v>982</v>
      </c>
      <c r="D2047" s="165" t="s">
        <v>3958</v>
      </c>
      <c r="E2047" s="150" t="s">
        <v>3959</v>
      </c>
      <c r="F2047" s="150"/>
      <c r="G2047" s="150"/>
      <c r="H2047" s="150">
        <v>8</v>
      </c>
      <c r="I2047" s="150">
        <v>8</v>
      </c>
      <c r="J2047" s="150">
        <v>0</v>
      </c>
      <c r="K2047" s="158" t="s">
        <v>729</v>
      </c>
      <c r="L2047" s="151">
        <v>15</v>
      </c>
      <c r="M2047" s="150" t="s">
        <v>615</v>
      </c>
      <c r="N2047" s="151">
        <f t="shared" si="70"/>
        <v>120</v>
      </c>
      <c r="O2047" s="152"/>
      <c r="P2047" s="143"/>
      <c r="Q2047" s="143"/>
      <c r="R2047" s="143"/>
      <c r="S2047" s="143"/>
      <c r="T2047" s="143"/>
      <c r="U2047" s="143"/>
      <c r="V2047" s="143"/>
      <c r="W2047" s="143"/>
      <c r="X2047" s="143"/>
      <c r="Y2047" s="143"/>
      <c r="Z2047" s="143"/>
    </row>
    <row r="2048" spans="1:26">
      <c r="A2048" s="145" t="s">
        <v>2937</v>
      </c>
      <c r="B2048" s="146" t="s">
        <v>138</v>
      </c>
      <c r="C2048" s="147"/>
      <c r="D2048" s="148" t="s">
        <v>3675</v>
      </c>
      <c r="E2048" s="147" t="s">
        <v>3750</v>
      </c>
      <c r="F2048" s="147">
        <v>1</v>
      </c>
      <c r="G2048" s="147"/>
      <c r="H2048" s="147"/>
      <c r="I2048" s="221">
        <v>1</v>
      </c>
      <c r="J2048" s="221"/>
      <c r="K2048" s="150" t="s">
        <v>845</v>
      </c>
      <c r="L2048" s="151">
        <v>120</v>
      </c>
      <c r="M2048" s="150" t="s">
        <v>615</v>
      </c>
      <c r="N2048" s="151">
        <f t="shared" si="70"/>
        <v>120</v>
      </c>
      <c r="O2048" s="152"/>
      <c r="P2048" s="143"/>
      <c r="Q2048" s="143"/>
      <c r="R2048" s="143"/>
      <c r="S2048" s="143"/>
      <c r="T2048" s="143"/>
      <c r="U2048" s="143"/>
      <c r="V2048" s="143"/>
      <c r="W2048" s="143"/>
      <c r="X2048" s="150"/>
      <c r="Y2048" s="143"/>
      <c r="Z2048" s="143"/>
    </row>
    <row r="2049" spans="1:26">
      <c r="A2049" s="145" t="s">
        <v>2937</v>
      </c>
      <c r="B2049" s="146" t="s">
        <v>138</v>
      </c>
      <c r="C2049" s="147"/>
      <c r="D2049" s="166" t="s">
        <v>3675</v>
      </c>
      <c r="E2049" s="160" t="s">
        <v>3750</v>
      </c>
      <c r="F2049" s="160">
        <v>1</v>
      </c>
      <c r="G2049" s="160"/>
      <c r="H2049" s="160"/>
      <c r="I2049" s="221">
        <v>1</v>
      </c>
      <c r="J2049" s="221"/>
      <c r="K2049" s="150" t="s">
        <v>845</v>
      </c>
      <c r="L2049" s="151">
        <v>120</v>
      </c>
      <c r="M2049" s="150" t="s">
        <v>615</v>
      </c>
      <c r="N2049" s="151">
        <f t="shared" si="70"/>
        <v>120</v>
      </c>
      <c r="O2049" s="152"/>
      <c r="P2049" s="143"/>
      <c r="Q2049" s="143"/>
      <c r="R2049" s="143"/>
      <c r="S2049" s="143"/>
      <c r="T2049" s="143"/>
      <c r="U2049" s="143"/>
      <c r="V2049" s="143"/>
      <c r="W2049" s="143"/>
      <c r="X2049" s="150"/>
      <c r="Y2049" s="143"/>
      <c r="Z2049" s="143"/>
    </row>
    <row r="2050" spans="1:26">
      <c r="A2050" s="145" t="s">
        <v>2937</v>
      </c>
      <c r="B2050" s="146" t="s">
        <v>138</v>
      </c>
      <c r="C2050" s="160"/>
      <c r="D2050" s="166" t="s">
        <v>3675</v>
      </c>
      <c r="E2050" s="160" t="s">
        <v>3750</v>
      </c>
      <c r="F2050" s="160">
        <v>1</v>
      </c>
      <c r="G2050" s="160"/>
      <c r="H2050" s="160"/>
      <c r="I2050" s="147">
        <v>1</v>
      </c>
      <c r="J2050" s="147"/>
      <c r="K2050" s="150" t="s">
        <v>845</v>
      </c>
      <c r="L2050" s="151">
        <v>120</v>
      </c>
      <c r="M2050" s="150" t="s">
        <v>615</v>
      </c>
      <c r="N2050" s="151">
        <f t="shared" si="70"/>
        <v>120</v>
      </c>
      <c r="O2050" s="152"/>
      <c r="P2050" s="143"/>
      <c r="Q2050" s="143"/>
      <c r="R2050" s="143"/>
      <c r="S2050" s="143"/>
      <c r="T2050" s="143"/>
      <c r="U2050" s="143"/>
      <c r="V2050" s="143"/>
      <c r="W2050" s="143"/>
      <c r="X2050" s="150"/>
      <c r="Y2050" s="143"/>
      <c r="Z2050" s="143"/>
    </row>
    <row r="2051" spans="1:26">
      <c r="A2051" s="145" t="s">
        <v>2937</v>
      </c>
      <c r="B2051" s="146" t="s">
        <v>138</v>
      </c>
      <c r="C2051" s="160"/>
      <c r="D2051" s="166" t="s">
        <v>3675</v>
      </c>
      <c r="E2051" s="160" t="s">
        <v>3750</v>
      </c>
      <c r="F2051" s="160">
        <v>1</v>
      </c>
      <c r="G2051" s="160"/>
      <c r="H2051" s="160"/>
      <c r="I2051" s="147">
        <v>1</v>
      </c>
      <c r="J2051" s="147"/>
      <c r="K2051" s="150" t="s">
        <v>845</v>
      </c>
      <c r="L2051" s="151">
        <v>120</v>
      </c>
      <c r="M2051" s="150" t="s">
        <v>615</v>
      </c>
      <c r="N2051" s="151">
        <f t="shared" si="70"/>
        <v>120</v>
      </c>
      <c r="O2051" s="152"/>
      <c r="P2051" s="143"/>
      <c r="Q2051" s="143"/>
      <c r="R2051" s="143"/>
      <c r="S2051" s="143"/>
      <c r="T2051" s="143"/>
      <c r="U2051" s="143"/>
      <c r="V2051" s="143"/>
      <c r="W2051" s="143"/>
      <c r="X2051" s="150"/>
      <c r="Y2051" s="143"/>
      <c r="Z2051" s="143"/>
    </row>
    <row r="2052" spans="1:26">
      <c r="A2052" s="145" t="s">
        <v>2937</v>
      </c>
      <c r="B2052" s="146" t="s">
        <v>138</v>
      </c>
      <c r="C2052" s="160"/>
      <c r="D2052" s="166" t="s">
        <v>3675</v>
      </c>
      <c r="E2052" s="160" t="s">
        <v>3750</v>
      </c>
      <c r="F2052" s="160">
        <v>1</v>
      </c>
      <c r="G2052" s="160"/>
      <c r="H2052" s="160"/>
      <c r="I2052" s="221">
        <v>1</v>
      </c>
      <c r="J2052" s="221"/>
      <c r="K2052" s="150" t="s">
        <v>845</v>
      </c>
      <c r="L2052" s="151">
        <v>120</v>
      </c>
      <c r="M2052" s="150" t="s">
        <v>615</v>
      </c>
      <c r="N2052" s="151">
        <f t="shared" si="70"/>
        <v>120</v>
      </c>
      <c r="O2052" s="152"/>
      <c r="P2052" s="143"/>
      <c r="Q2052" s="143"/>
      <c r="R2052" s="143"/>
      <c r="S2052" s="143"/>
      <c r="T2052" s="143"/>
      <c r="U2052" s="143"/>
      <c r="V2052" s="143"/>
      <c r="W2052" s="143"/>
      <c r="X2052" s="150"/>
      <c r="Y2052" s="143"/>
      <c r="Z2052" s="143"/>
    </row>
    <row r="2053" spans="1:26">
      <c r="A2053" s="145" t="s">
        <v>2937</v>
      </c>
      <c r="B2053" s="146" t="s">
        <v>138</v>
      </c>
      <c r="C2053" s="160"/>
      <c r="D2053" s="166" t="s">
        <v>3675</v>
      </c>
      <c r="E2053" s="160" t="s">
        <v>3750</v>
      </c>
      <c r="F2053" s="160">
        <v>1</v>
      </c>
      <c r="G2053" s="160"/>
      <c r="H2053" s="160"/>
      <c r="I2053" s="147">
        <v>1</v>
      </c>
      <c r="J2053" s="147"/>
      <c r="K2053" s="150" t="s">
        <v>845</v>
      </c>
      <c r="L2053" s="151">
        <v>120</v>
      </c>
      <c r="M2053" s="150" t="s">
        <v>615</v>
      </c>
      <c r="N2053" s="151">
        <f t="shared" si="70"/>
        <v>120</v>
      </c>
      <c r="O2053" s="152"/>
      <c r="P2053" s="143"/>
      <c r="Q2053" s="143"/>
      <c r="R2053" s="143"/>
      <c r="S2053" s="143"/>
      <c r="T2053" s="143"/>
      <c r="U2053" s="143"/>
      <c r="V2053" s="143"/>
      <c r="W2053" s="143"/>
      <c r="X2053" s="150"/>
      <c r="Y2053" s="143"/>
      <c r="Z2053" s="143"/>
    </row>
    <row r="2054" spans="1:26">
      <c r="A2054" s="145" t="s">
        <v>2937</v>
      </c>
      <c r="B2054" s="146" t="s">
        <v>138</v>
      </c>
      <c r="C2054" s="160"/>
      <c r="D2054" s="166" t="s">
        <v>3675</v>
      </c>
      <c r="E2054" s="160" t="s">
        <v>3750</v>
      </c>
      <c r="F2054" s="160">
        <v>1</v>
      </c>
      <c r="G2054" s="160"/>
      <c r="H2054" s="160"/>
      <c r="I2054" s="147">
        <v>1</v>
      </c>
      <c r="J2054" s="147"/>
      <c r="K2054" s="150" t="s">
        <v>845</v>
      </c>
      <c r="L2054" s="151">
        <v>120</v>
      </c>
      <c r="M2054" s="150" t="s">
        <v>615</v>
      </c>
      <c r="N2054" s="151">
        <f t="shared" si="70"/>
        <v>120</v>
      </c>
      <c r="O2054" s="152"/>
      <c r="P2054" s="143"/>
      <c r="Q2054" s="143"/>
      <c r="R2054" s="143"/>
      <c r="S2054" s="143"/>
      <c r="T2054" s="143"/>
      <c r="U2054" s="143"/>
      <c r="V2054" s="143"/>
      <c r="W2054" s="143"/>
      <c r="X2054" s="150"/>
      <c r="Y2054" s="143"/>
      <c r="Z2054" s="143"/>
    </row>
    <row r="2055" spans="1:26">
      <c r="A2055" s="145" t="s">
        <v>2937</v>
      </c>
      <c r="B2055" s="146" t="s">
        <v>138</v>
      </c>
      <c r="C2055" s="160"/>
      <c r="D2055" s="166" t="s">
        <v>3675</v>
      </c>
      <c r="E2055" s="160" t="s">
        <v>3750</v>
      </c>
      <c r="F2055" s="160">
        <v>1</v>
      </c>
      <c r="G2055" s="160"/>
      <c r="H2055" s="160"/>
      <c r="I2055" s="221">
        <v>1</v>
      </c>
      <c r="J2055" s="221"/>
      <c r="K2055" s="150" t="s">
        <v>845</v>
      </c>
      <c r="L2055" s="151">
        <v>120</v>
      </c>
      <c r="M2055" s="150" t="s">
        <v>615</v>
      </c>
      <c r="N2055" s="151">
        <f t="shared" si="70"/>
        <v>120</v>
      </c>
      <c r="O2055" s="152"/>
      <c r="P2055" s="143"/>
      <c r="Q2055" s="143"/>
      <c r="R2055" s="143"/>
      <c r="S2055" s="143"/>
      <c r="T2055" s="143"/>
      <c r="U2055" s="143"/>
      <c r="V2055" s="143"/>
      <c r="W2055" s="143"/>
      <c r="X2055" s="150"/>
      <c r="Y2055" s="143"/>
      <c r="Z2055" s="143"/>
    </row>
    <row r="2056" spans="1:26">
      <c r="A2056" s="145" t="s">
        <v>2937</v>
      </c>
      <c r="B2056" s="146" t="s">
        <v>138</v>
      </c>
      <c r="C2056" s="160"/>
      <c r="D2056" s="166" t="s">
        <v>3675</v>
      </c>
      <c r="E2056" s="160" t="s">
        <v>3750</v>
      </c>
      <c r="F2056" s="160">
        <v>1</v>
      </c>
      <c r="G2056" s="160"/>
      <c r="H2056" s="160"/>
      <c r="I2056" s="221">
        <v>1</v>
      </c>
      <c r="J2056" s="221"/>
      <c r="K2056" s="150" t="s">
        <v>845</v>
      </c>
      <c r="L2056" s="151">
        <v>120</v>
      </c>
      <c r="M2056" s="150" t="s">
        <v>615</v>
      </c>
      <c r="N2056" s="151">
        <f t="shared" si="70"/>
        <v>120</v>
      </c>
      <c r="O2056" s="152"/>
      <c r="P2056" s="143"/>
      <c r="Q2056" s="143"/>
      <c r="R2056" s="143"/>
      <c r="S2056" s="143"/>
      <c r="T2056" s="143"/>
      <c r="U2056" s="143"/>
      <c r="V2056" s="143"/>
      <c r="W2056" s="143"/>
      <c r="X2056" s="150"/>
      <c r="Y2056" s="143"/>
      <c r="Z2056" s="143"/>
    </row>
    <row r="2057" spans="1:26">
      <c r="A2057" s="145" t="s">
        <v>2937</v>
      </c>
      <c r="B2057" s="146" t="s">
        <v>138</v>
      </c>
      <c r="C2057" s="147"/>
      <c r="D2057" s="148" t="s">
        <v>3675</v>
      </c>
      <c r="E2057" s="147" t="s">
        <v>3750</v>
      </c>
      <c r="F2057" s="147">
        <v>1</v>
      </c>
      <c r="G2057" s="147"/>
      <c r="H2057" s="147"/>
      <c r="I2057" s="221">
        <v>1</v>
      </c>
      <c r="J2057" s="221"/>
      <c r="K2057" s="150" t="s">
        <v>845</v>
      </c>
      <c r="L2057" s="151">
        <v>120</v>
      </c>
      <c r="M2057" s="150" t="s">
        <v>615</v>
      </c>
      <c r="N2057" s="151">
        <f t="shared" si="70"/>
        <v>120</v>
      </c>
      <c r="O2057" s="152"/>
      <c r="P2057" s="143"/>
      <c r="Q2057" s="143"/>
      <c r="R2057" s="143"/>
      <c r="S2057" s="143"/>
      <c r="T2057" s="143"/>
      <c r="U2057" s="143"/>
      <c r="V2057" s="143"/>
      <c r="W2057" s="143"/>
      <c r="X2057" s="150"/>
      <c r="Y2057" s="143"/>
      <c r="Z2057" s="143"/>
    </row>
    <row r="2058" spans="1:26">
      <c r="A2058" s="145" t="s">
        <v>2937</v>
      </c>
      <c r="B2058" s="146" t="s">
        <v>138</v>
      </c>
      <c r="C2058" s="147"/>
      <c r="D2058" s="148" t="s">
        <v>3675</v>
      </c>
      <c r="E2058" s="147" t="s">
        <v>3750</v>
      </c>
      <c r="F2058" s="147">
        <v>1</v>
      </c>
      <c r="G2058" s="147"/>
      <c r="H2058" s="147"/>
      <c r="I2058" s="221">
        <v>1</v>
      </c>
      <c r="J2058" s="221"/>
      <c r="K2058" s="150" t="s">
        <v>845</v>
      </c>
      <c r="L2058" s="151">
        <v>120</v>
      </c>
      <c r="M2058" s="150" t="s">
        <v>615</v>
      </c>
      <c r="N2058" s="151">
        <f t="shared" si="70"/>
        <v>120</v>
      </c>
      <c r="O2058" s="152"/>
      <c r="P2058" s="143"/>
      <c r="Q2058" s="143"/>
      <c r="R2058" s="143"/>
      <c r="S2058" s="143"/>
      <c r="T2058" s="143"/>
      <c r="U2058" s="143"/>
      <c r="V2058" s="143"/>
      <c r="W2058" s="143"/>
      <c r="X2058" s="150"/>
      <c r="Y2058" s="143"/>
      <c r="Z2058" s="143"/>
    </row>
    <row r="2059" spans="1:26" ht="28.8">
      <c r="A2059" s="145" t="s">
        <v>981</v>
      </c>
      <c r="B2059" s="146" t="s">
        <v>158</v>
      </c>
      <c r="C2059" s="150" t="s">
        <v>982</v>
      </c>
      <c r="D2059" s="165" t="s">
        <v>3957</v>
      </c>
      <c r="E2059" s="150" t="s">
        <v>3849</v>
      </c>
      <c r="F2059" s="150"/>
      <c r="G2059" s="150"/>
      <c r="H2059" s="150">
        <v>8</v>
      </c>
      <c r="I2059" s="150">
        <v>8</v>
      </c>
      <c r="J2059" s="150">
        <v>0</v>
      </c>
      <c r="K2059" s="158" t="s">
        <v>684</v>
      </c>
      <c r="L2059" s="151">
        <v>14</v>
      </c>
      <c r="M2059" s="150" t="s">
        <v>615</v>
      </c>
      <c r="N2059" s="151">
        <f t="shared" si="70"/>
        <v>112</v>
      </c>
      <c r="O2059" s="152"/>
      <c r="P2059" s="143"/>
      <c r="Q2059" s="143"/>
      <c r="R2059" s="143"/>
      <c r="S2059" s="143"/>
      <c r="T2059" s="143"/>
      <c r="U2059" s="143"/>
      <c r="V2059" s="143"/>
      <c r="W2059" s="143"/>
      <c r="X2059" s="143"/>
      <c r="Y2059" s="143"/>
      <c r="Z2059" s="143"/>
    </row>
    <row r="2060" spans="1:26" ht="28.8">
      <c r="A2060" s="145" t="s">
        <v>744</v>
      </c>
      <c r="B2060" s="146" t="s">
        <v>138</v>
      </c>
      <c r="C2060" s="160" t="s">
        <v>3960</v>
      </c>
      <c r="D2060" s="184" t="s">
        <v>1031</v>
      </c>
      <c r="E2060" s="160" t="s">
        <v>3961</v>
      </c>
      <c r="F2060" s="160"/>
      <c r="G2060" s="160">
        <v>6</v>
      </c>
      <c r="H2060" s="160"/>
      <c r="I2060" s="217">
        <v>6</v>
      </c>
      <c r="J2060" s="185">
        <v>0</v>
      </c>
      <c r="K2060" s="162" t="s">
        <v>1033</v>
      </c>
      <c r="L2060" s="173">
        <v>18</v>
      </c>
      <c r="M2060" s="150" t="s">
        <v>615</v>
      </c>
      <c r="N2060" s="151">
        <f t="shared" si="70"/>
        <v>108</v>
      </c>
      <c r="O2060" s="167" t="s">
        <v>723</v>
      </c>
      <c r="P2060" s="143"/>
      <c r="Q2060" s="143"/>
      <c r="R2060" s="143"/>
      <c r="S2060" s="143"/>
      <c r="T2060" s="143"/>
      <c r="U2060" s="143"/>
      <c r="V2060" s="143"/>
      <c r="W2060" s="143"/>
      <c r="X2060" s="143"/>
      <c r="Y2060" s="186">
        <f>J2060*L2060</f>
        <v>0</v>
      </c>
      <c r="Z2060" s="143"/>
    </row>
    <row r="2061" spans="1:26">
      <c r="A2061" s="145" t="s">
        <v>744</v>
      </c>
      <c r="B2061" s="146" t="s">
        <v>138</v>
      </c>
      <c r="C2061" s="160" t="s">
        <v>3962</v>
      </c>
      <c r="D2061" s="184" t="s">
        <v>1031</v>
      </c>
      <c r="E2061" s="160" t="s">
        <v>3963</v>
      </c>
      <c r="F2061" s="160"/>
      <c r="G2061" s="160">
        <v>6</v>
      </c>
      <c r="H2061" s="160"/>
      <c r="I2061" s="160">
        <v>6</v>
      </c>
      <c r="J2061" s="185">
        <v>12</v>
      </c>
      <c r="K2061" s="162" t="s">
        <v>1033</v>
      </c>
      <c r="L2061" s="173">
        <v>18</v>
      </c>
      <c r="M2061" s="150" t="s">
        <v>615</v>
      </c>
      <c r="N2061" s="151">
        <f t="shared" si="70"/>
        <v>108</v>
      </c>
      <c r="O2061" s="167" t="s">
        <v>723</v>
      </c>
      <c r="P2061" s="143"/>
      <c r="Q2061" s="143"/>
      <c r="R2061" s="143"/>
      <c r="S2061" s="143"/>
      <c r="T2061" s="143"/>
      <c r="U2061" s="143"/>
      <c r="V2061" s="143"/>
      <c r="W2061" s="143"/>
      <c r="X2061" s="143"/>
      <c r="Y2061" s="186">
        <f>J2061*L2061</f>
        <v>216</v>
      </c>
      <c r="Z2061" s="143"/>
    </row>
    <row r="2062" spans="1:26" ht="28.8">
      <c r="A2062" s="145" t="s">
        <v>744</v>
      </c>
      <c r="B2062" s="146" t="s">
        <v>138</v>
      </c>
      <c r="C2062" s="160" t="s">
        <v>3964</v>
      </c>
      <c r="D2062" s="184" t="s">
        <v>1031</v>
      </c>
      <c r="E2062" s="160" t="s">
        <v>2780</v>
      </c>
      <c r="F2062" s="160"/>
      <c r="G2062" s="160">
        <v>6</v>
      </c>
      <c r="H2062" s="160"/>
      <c r="I2062" s="160">
        <v>6</v>
      </c>
      <c r="J2062" s="185">
        <v>15</v>
      </c>
      <c r="K2062" s="162" t="s">
        <v>1033</v>
      </c>
      <c r="L2062" s="173">
        <v>18</v>
      </c>
      <c r="M2062" s="150" t="s">
        <v>615</v>
      </c>
      <c r="N2062" s="151">
        <f t="shared" si="70"/>
        <v>108</v>
      </c>
      <c r="O2062" s="167" t="s">
        <v>723</v>
      </c>
      <c r="P2062" s="143"/>
      <c r="Q2062" s="143"/>
      <c r="R2062" s="143"/>
      <c r="S2062" s="143"/>
      <c r="T2062" s="143"/>
      <c r="U2062" s="143"/>
      <c r="V2062" s="143"/>
      <c r="W2062" s="143"/>
      <c r="X2062" s="143"/>
      <c r="Y2062" s="186">
        <f>J2062*L2062</f>
        <v>270</v>
      </c>
      <c r="Z2062" s="143"/>
    </row>
    <row r="2063" spans="1:26" ht="57.6">
      <c r="A2063" s="150" t="s">
        <v>781</v>
      </c>
      <c r="B2063" s="146" t="s">
        <v>118</v>
      </c>
      <c r="C2063" s="150" t="s">
        <v>2156</v>
      </c>
      <c r="D2063" s="143" t="s">
        <v>3926</v>
      </c>
      <c r="E2063" s="150" t="s">
        <v>3965</v>
      </c>
      <c r="F2063" s="150">
        <v>1</v>
      </c>
      <c r="G2063" s="150"/>
      <c r="H2063" s="150"/>
      <c r="I2063" s="150">
        <v>1</v>
      </c>
      <c r="J2063" s="150">
        <v>0</v>
      </c>
      <c r="K2063" s="162" t="s">
        <v>684</v>
      </c>
      <c r="L2063" s="199">
        <v>1300000</v>
      </c>
      <c r="M2063" s="150" t="s">
        <v>785</v>
      </c>
      <c r="N2063" s="151">
        <f>I2063*L2063/(12240)</f>
        <v>106.20915032679738</v>
      </c>
      <c r="O2063" s="152"/>
      <c r="P2063" s="143"/>
      <c r="Q2063" s="143"/>
      <c r="R2063" s="143"/>
      <c r="S2063" s="143"/>
      <c r="T2063" s="143"/>
      <c r="U2063" s="143"/>
      <c r="V2063" s="143"/>
      <c r="W2063" s="143"/>
      <c r="X2063" s="143"/>
      <c r="Y2063" s="143"/>
      <c r="Z2063" s="143"/>
    </row>
    <row r="2064" spans="1:26">
      <c r="A2064" s="145" t="s">
        <v>744</v>
      </c>
      <c r="B2064" s="146" t="s">
        <v>138</v>
      </c>
      <c r="C2064" s="160" t="s">
        <v>3966</v>
      </c>
      <c r="D2064" s="184" t="s">
        <v>1031</v>
      </c>
      <c r="E2064" s="160" t="s">
        <v>3915</v>
      </c>
      <c r="F2064" s="160"/>
      <c r="G2064" s="160">
        <v>6</v>
      </c>
      <c r="H2064" s="160"/>
      <c r="I2064" s="160">
        <v>6</v>
      </c>
      <c r="J2064" s="185">
        <v>46</v>
      </c>
      <c r="K2064" s="162" t="s">
        <v>1033</v>
      </c>
      <c r="L2064" s="173">
        <v>17</v>
      </c>
      <c r="M2064" s="150" t="s">
        <v>615</v>
      </c>
      <c r="N2064" s="151">
        <f t="shared" ref="N2064:N2127" si="72">I2064*L2064</f>
        <v>102</v>
      </c>
      <c r="O2064" s="167" t="s">
        <v>723</v>
      </c>
      <c r="P2064" s="143"/>
      <c r="Q2064" s="143"/>
      <c r="R2064" s="143"/>
      <c r="S2064" s="143"/>
      <c r="T2064" s="143"/>
      <c r="U2064" s="143"/>
      <c r="V2064" s="143"/>
      <c r="W2064" s="143"/>
      <c r="X2064" s="143"/>
      <c r="Y2064" s="186">
        <f>J2064*L2064</f>
        <v>782</v>
      </c>
      <c r="Z2064" s="143"/>
    </row>
    <row r="2065" spans="1:26">
      <c r="A2065" s="145" t="s">
        <v>710</v>
      </c>
      <c r="B2065" s="146" t="s">
        <v>126</v>
      </c>
      <c r="C2065" s="145" t="s">
        <v>3967</v>
      </c>
      <c r="D2065" s="157" t="s">
        <v>3968</v>
      </c>
      <c r="E2065" s="145" t="s">
        <v>3969</v>
      </c>
      <c r="F2065" s="145">
        <v>1</v>
      </c>
      <c r="G2065" s="145"/>
      <c r="H2065" s="145"/>
      <c r="I2065" s="238">
        <v>1</v>
      </c>
      <c r="J2065" s="238">
        <v>0</v>
      </c>
      <c r="K2065" s="145" t="s">
        <v>845</v>
      </c>
      <c r="L2065" s="183">
        <v>100</v>
      </c>
      <c r="M2065" s="150" t="s">
        <v>615</v>
      </c>
      <c r="N2065" s="151">
        <f t="shared" si="72"/>
        <v>100</v>
      </c>
      <c r="O2065" s="152"/>
      <c r="P2065" s="143"/>
      <c r="Q2065" s="143"/>
      <c r="R2065" s="143"/>
      <c r="S2065" s="143"/>
      <c r="T2065" s="143"/>
      <c r="U2065" s="143"/>
      <c r="V2065" s="143"/>
      <c r="W2065" s="143"/>
      <c r="X2065" s="143"/>
      <c r="Y2065" s="143"/>
      <c r="Z2065" s="143"/>
    </row>
    <row r="2066" spans="1:26" ht="28.8">
      <c r="A2066" s="145" t="s">
        <v>710</v>
      </c>
      <c r="B2066" s="146" t="s">
        <v>126</v>
      </c>
      <c r="C2066" s="145" t="s">
        <v>3876</v>
      </c>
      <c r="D2066" s="157" t="s">
        <v>3970</v>
      </c>
      <c r="E2066" s="145" t="s">
        <v>3971</v>
      </c>
      <c r="F2066" s="145">
        <v>10</v>
      </c>
      <c r="G2066" s="145"/>
      <c r="H2066" s="145"/>
      <c r="I2066" s="150">
        <v>10</v>
      </c>
      <c r="J2066" s="150">
        <v>0</v>
      </c>
      <c r="K2066" s="150" t="s">
        <v>845</v>
      </c>
      <c r="L2066" s="183">
        <v>10</v>
      </c>
      <c r="M2066" s="150" t="s">
        <v>615</v>
      </c>
      <c r="N2066" s="151">
        <f t="shared" si="72"/>
        <v>100</v>
      </c>
      <c r="O2066" s="152"/>
      <c r="P2066" s="143"/>
      <c r="Q2066" s="143"/>
      <c r="R2066" s="143"/>
      <c r="S2066" s="143"/>
      <c r="T2066" s="143"/>
      <c r="U2066" s="143"/>
      <c r="V2066" s="143"/>
      <c r="W2066" s="143"/>
      <c r="X2066" s="143"/>
      <c r="Y2066" s="143"/>
      <c r="Z2066" s="143"/>
    </row>
    <row r="2067" spans="1:26" ht="28.8">
      <c r="A2067" s="145" t="s">
        <v>744</v>
      </c>
      <c r="B2067" s="146" t="s">
        <v>138</v>
      </c>
      <c r="C2067" s="150" t="s">
        <v>795</v>
      </c>
      <c r="D2067" s="192" t="s">
        <v>3645</v>
      </c>
      <c r="E2067" s="150" t="s">
        <v>3180</v>
      </c>
      <c r="F2067" s="150">
        <v>1</v>
      </c>
      <c r="G2067" s="150"/>
      <c r="H2067" s="150"/>
      <c r="I2067" s="150">
        <v>1</v>
      </c>
      <c r="J2067" s="150"/>
      <c r="K2067" s="162" t="s">
        <v>690</v>
      </c>
      <c r="L2067" s="151">
        <v>100</v>
      </c>
      <c r="M2067" s="150" t="s">
        <v>615</v>
      </c>
      <c r="N2067" s="151">
        <f t="shared" si="72"/>
        <v>100</v>
      </c>
      <c r="O2067" s="152"/>
      <c r="P2067" s="143"/>
      <c r="Q2067" s="143"/>
      <c r="R2067" s="143"/>
      <c r="S2067" s="143"/>
      <c r="T2067" s="143"/>
      <c r="U2067" s="143"/>
      <c r="V2067" s="143"/>
      <c r="W2067" s="143"/>
      <c r="X2067" s="143" t="s">
        <v>798</v>
      </c>
      <c r="Y2067" s="143"/>
      <c r="Z2067" s="143"/>
    </row>
    <row r="2068" spans="1:26" ht="28.8">
      <c r="A2068" s="145" t="s">
        <v>744</v>
      </c>
      <c r="B2068" s="146" t="s">
        <v>138</v>
      </c>
      <c r="C2068" s="150" t="s">
        <v>795</v>
      </c>
      <c r="D2068" s="192" t="s">
        <v>3972</v>
      </c>
      <c r="E2068" s="150" t="s">
        <v>3180</v>
      </c>
      <c r="F2068" s="150">
        <v>1</v>
      </c>
      <c r="G2068" s="150"/>
      <c r="H2068" s="150"/>
      <c r="I2068" s="150">
        <v>1</v>
      </c>
      <c r="J2068" s="150"/>
      <c r="K2068" s="162" t="s">
        <v>690</v>
      </c>
      <c r="L2068" s="151">
        <v>100</v>
      </c>
      <c r="M2068" s="150" t="s">
        <v>615</v>
      </c>
      <c r="N2068" s="151">
        <f t="shared" si="72"/>
        <v>100</v>
      </c>
      <c r="O2068" s="152"/>
      <c r="P2068" s="143"/>
      <c r="Q2068" s="143"/>
      <c r="R2068" s="143"/>
      <c r="S2068" s="143"/>
      <c r="T2068" s="143"/>
      <c r="U2068" s="143"/>
      <c r="V2068" s="143"/>
      <c r="W2068" s="143"/>
      <c r="X2068" s="143" t="s">
        <v>798</v>
      </c>
      <c r="Y2068" s="143"/>
      <c r="Z2068" s="143"/>
    </row>
    <row r="2069" spans="1:26" ht="28.8">
      <c r="A2069" s="145" t="s">
        <v>744</v>
      </c>
      <c r="B2069" s="146" t="s">
        <v>138</v>
      </c>
      <c r="C2069" s="150" t="s">
        <v>795</v>
      </c>
      <c r="D2069" s="192" t="s">
        <v>3973</v>
      </c>
      <c r="E2069" s="150" t="s">
        <v>3180</v>
      </c>
      <c r="F2069" s="150">
        <v>1</v>
      </c>
      <c r="G2069" s="150"/>
      <c r="H2069" s="150"/>
      <c r="I2069" s="150">
        <v>1</v>
      </c>
      <c r="J2069" s="150"/>
      <c r="K2069" s="162" t="s">
        <v>690</v>
      </c>
      <c r="L2069" s="151">
        <v>100</v>
      </c>
      <c r="M2069" s="150" t="s">
        <v>615</v>
      </c>
      <c r="N2069" s="151">
        <f t="shared" si="72"/>
        <v>100</v>
      </c>
      <c r="O2069" s="152"/>
      <c r="P2069" s="143"/>
      <c r="Q2069" s="143"/>
      <c r="R2069" s="143"/>
      <c r="S2069" s="143"/>
      <c r="T2069" s="143"/>
      <c r="U2069" s="143"/>
      <c r="V2069" s="143"/>
      <c r="W2069" s="143"/>
      <c r="X2069" s="143" t="s">
        <v>798</v>
      </c>
      <c r="Y2069" s="143"/>
      <c r="Z2069" s="143"/>
    </row>
    <row r="2070" spans="1:26" ht="28.8">
      <c r="A2070" s="145" t="s">
        <v>744</v>
      </c>
      <c r="B2070" s="146" t="s">
        <v>138</v>
      </c>
      <c r="C2070" s="150" t="s">
        <v>795</v>
      </c>
      <c r="D2070" s="192" t="s">
        <v>3974</v>
      </c>
      <c r="E2070" s="150" t="s">
        <v>3180</v>
      </c>
      <c r="F2070" s="150">
        <v>1</v>
      </c>
      <c r="G2070" s="150"/>
      <c r="H2070" s="150"/>
      <c r="I2070" s="150">
        <v>1</v>
      </c>
      <c r="J2070" s="150"/>
      <c r="K2070" s="162" t="s">
        <v>690</v>
      </c>
      <c r="L2070" s="151">
        <v>100</v>
      </c>
      <c r="M2070" s="150" t="s">
        <v>615</v>
      </c>
      <c r="N2070" s="151">
        <f t="shared" si="72"/>
        <v>100</v>
      </c>
      <c r="O2070" s="152"/>
      <c r="P2070" s="143"/>
      <c r="Q2070" s="143"/>
      <c r="R2070" s="143"/>
      <c r="S2070" s="143"/>
      <c r="T2070" s="143"/>
      <c r="U2070" s="143"/>
      <c r="V2070" s="143"/>
      <c r="W2070" s="143"/>
      <c r="X2070" s="143" t="s">
        <v>798</v>
      </c>
      <c r="Y2070" s="143"/>
      <c r="Z2070" s="143"/>
    </row>
    <row r="2071" spans="1:26" ht="28.8">
      <c r="A2071" s="145" t="s">
        <v>744</v>
      </c>
      <c r="B2071" s="146" t="s">
        <v>138</v>
      </c>
      <c r="C2071" s="150" t="s">
        <v>795</v>
      </c>
      <c r="D2071" s="192" t="s">
        <v>3974</v>
      </c>
      <c r="E2071" s="150" t="s">
        <v>3180</v>
      </c>
      <c r="F2071" s="150">
        <v>1</v>
      </c>
      <c r="G2071" s="150"/>
      <c r="H2071" s="150"/>
      <c r="I2071" s="150">
        <v>1</v>
      </c>
      <c r="J2071" s="150"/>
      <c r="K2071" s="162" t="s">
        <v>690</v>
      </c>
      <c r="L2071" s="151">
        <v>100</v>
      </c>
      <c r="M2071" s="150" t="s">
        <v>615</v>
      </c>
      <c r="N2071" s="151">
        <f t="shared" si="72"/>
        <v>100</v>
      </c>
      <c r="O2071" s="152"/>
      <c r="P2071" s="143"/>
      <c r="Q2071" s="143"/>
      <c r="R2071" s="143"/>
      <c r="S2071" s="143"/>
      <c r="T2071" s="143"/>
      <c r="U2071" s="143"/>
      <c r="V2071" s="143"/>
      <c r="W2071" s="143"/>
      <c r="X2071" s="143" t="s">
        <v>798</v>
      </c>
      <c r="Y2071" s="143"/>
      <c r="Z2071" s="143"/>
    </row>
    <row r="2072" spans="1:26" ht="28.8">
      <c r="A2072" s="145" t="s">
        <v>744</v>
      </c>
      <c r="B2072" s="146" t="s">
        <v>138</v>
      </c>
      <c r="C2072" s="150" t="s">
        <v>795</v>
      </c>
      <c r="D2072" s="192" t="s">
        <v>3975</v>
      </c>
      <c r="E2072" s="150" t="s">
        <v>3180</v>
      </c>
      <c r="F2072" s="150">
        <v>1</v>
      </c>
      <c r="G2072" s="150"/>
      <c r="H2072" s="150"/>
      <c r="I2072" s="150">
        <v>1</v>
      </c>
      <c r="J2072" s="150"/>
      <c r="K2072" s="162" t="s">
        <v>690</v>
      </c>
      <c r="L2072" s="151">
        <v>100</v>
      </c>
      <c r="M2072" s="150" t="s">
        <v>615</v>
      </c>
      <c r="N2072" s="151">
        <f t="shared" si="72"/>
        <v>100</v>
      </c>
      <c r="O2072" s="152"/>
      <c r="P2072" s="143"/>
      <c r="Q2072" s="143"/>
      <c r="R2072" s="143"/>
      <c r="S2072" s="143"/>
      <c r="T2072" s="143"/>
      <c r="U2072" s="143"/>
      <c r="V2072" s="143"/>
      <c r="W2072" s="143"/>
      <c r="X2072" s="143" t="s">
        <v>798</v>
      </c>
      <c r="Y2072" s="143"/>
      <c r="Z2072" s="143"/>
    </row>
    <row r="2073" spans="1:26" ht="28.8">
      <c r="A2073" s="145" t="s">
        <v>744</v>
      </c>
      <c r="B2073" s="146" t="s">
        <v>138</v>
      </c>
      <c r="C2073" s="150" t="s">
        <v>795</v>
      </c>
      <c r="D2073" s="192" t="s">
        <v>3976</v>
      </c>
      <c r="E2073" s="150" t="s">
        <v>3180</v>
      </c>
      <c r="F2073" s="150">
        <v>1</v>
      </c>
      <c r="G2073" s="150"/>
      <c r="H2073" s="150"/>
      <c r="I2073" s="150">
        <v>1</v>
      </c>
      <c r="J2073" s="150"/>
      <c r="K2073" s="162" t="s">
        <v>690</v>
      </c>
      <c r="L2073" s="151">
        <v>100</v>
      </c>
      <c r="M2073" s="150" t="s">
        <v>615</v>
      </c>
      <c r="N2073" s="151">
        <f t="shared" si="72"/>
        <v>100</v>
      </c>
      <c r="O2073" s="152"/>
      <c r="P2073" s="143"/>
      <c r="Q2073" s="143"/>
      <c r="R2073" s="143"/>
      <c r="S2073" s="143"/>
      <c r="T2073" s="143"/>
      <c r="U2073" s="143"/>
      <c r="V2073" s="143"/>
      <c r="W2073" s="143"/>
      <c r="X2073" s="143" t="s">
        <v>798</v>
      </c>
      <c r="Y2073" s="143"/>
      <c r="Z2073" s="143"/>
    </row>
    <row r="2074" spans="1:26" ht="28.8">
      <c r="A2074" s="145" t="s">
        <v>744</v>
      </c>
      <c r="B2074" s="146" t="s">
        <v>138</v>
      </c>
      <c r="C2074" s="150" t="s">
        <v>795</v>
      </c>
      <c r="D2074" s="192" t="s">
        <v>3977</v>
      </c>
      <c r="E2074" s="150" t="s">
        <v>3180</v>
      </c>
      <c r="F2074" s="150"/>
      <c r="G2074" s="150"/>
      <c r="H2074" s="150"/>
      <c r="I2074" s="150">
        <v>1</v>
      </c>
      <c r="J2074" s="150"/>
      <c r="K2074" s="162" t="s">
        <v>690</v>
      </c>
      <c r="L2074" s="151">
        <v>100</v>
      </c>
      <c r="M2074" s="150" t="s">
        <v>615</v>
      </c>
      <c r="N2074" s="151">
        <f t="shared" si="72"/>
        <v>100</v>
      </c>
      <c r="O2074" s="152"/>
      <c r="P2074" s="143"/>
      <c r="Q2074" s="143"/>
      <c r="R2074" s="143"/>
      <c r="S2074" s="143"/>
      <c r="T2074" s="143"/>
      <c r="U2074" s="143"/>
      <c r="V2074" s="143"/>
      <c r="W2074" s="143"/>
      <c r="X2074" s="143" t="s">
        <v>798</v>
      </c>
      <c r="Y2074" s="143"/>
      <c r="Z2074" s="143"/>
    </row>
    <row r="2075" spans="1:26" ht="28.8">
      <c r="A2075" s="145" t="s">
        <v>744</v>
      </c>
      <c r="B2075" s="146" t="s">
        <v>138</v>
      </c>
      <c r="C2075" s="150" t="s">
        <v>795</v>
      </c>
      <c r="D2075" s="192" t="s">
        <v>2895</v>
      </c>
      <c r="E2075" s="150" t="s">
        <v>3180</v>
      </c>
      <c r="F2075" s="150">
        <v>1</v>
      </c>
      <c r="G2075" s="150"/>
      <c r="H2075" s="150"/>
      <c r="I2075" s="150">
        <v>1</v>
      </c>
      <c r="J2075" s="150"/>
      <c r="K2075" s="162" t="s">
        <v>690</v>
      </c>
      <c r="L2075" s="151">
        <v>100</v>
      </c>
      <c r="M2075" s="150" t="s">
        <v>615</v>
      </c>
      <c r="N2075" s="151">
        <f t="shared" si="72"/>
        <v>100</v>
      </c>
      <c r="O2075" s="152"/>
      <c r="P2075" s="143"/>
      <c r="Q2075" s="143"/>
      <c r="R2075" s="143"/>
      <c r="S2075" s="143"/>
      <c r="T2075" s="143"/>
      <c r="U2075" s="143"/>
      <c r="V2075" s="143"/>
      <c r="W2075" s="143"/>
      <c r="X2075" s="143" t="s">
        <v>798</v>
      </c>
      <c r="Y2075" s="143"/>
      <c r="Z2075" s="143"/>
    </row>
    <row r="2076" spans="1:26" ht="28.8">
      <c r="A2076" s="145" t="s">
        <v>744</v>
      </c>
      <c r="B2076" s="146" t="s">
        <v>138</v>
      </c>
      <c r="C2076" s="150" t="s">
        <v>795</v>
      </c>
      <c r="D2076" s="192" t="s">
        <v>3978</v>
      </c>
      <c r="E2076" s="150" t="s">
        <v>2458</v>
      </c>
      <c r="F2076" s="150">
        <v>1</v>
      </c>
      <c r="G2076" s="150"/>
      <c r="H2076" s="150"/>
      <c r="I2076" s="150">
        <v>1</v>
      </c>
      <c r="J2076" s="150"/>
      <c r="K2076" s="158" t="s">
        <v>690</v>
      </c>
      <c r="L2076" s="151">
        <v>100</v>
      </c>
      <c r="M2076" s="150" t="s">
        <v>615</v>
      </c>
      <c r="N2076" s="151">
        <f t="shared" si="72"/>
        <v>100</v>
      </c>
      <c r="O2076" s="152"/>
      <c r="P2076" s="143"/>
      <c r="Q2076" s="143"/>
      <c r="R2076" s="143"/>
      <c r="S2076" s="143"/>
      <c r="T2076" s="143"/>
      <c r="U2076" s="143"/>
      <c r="V2076" s="143"/>
      <c r="W2076" s="143"/>
      <c r="X2076" s="143" t="s">
        <v>798</v>
      </c>
      <c r="Y2076" s="143"/>
      <c r="Z2076" s="143"/>
    </row>
    <row r="2077" spans="1:26">
      <c r="A2077" s="145" t="s">
        <v>2236</v>
      </c>
      <c r="B2077" s="146" t="s">
        <v>138</v>
      </c>
      <c r="C2077" s="147" t="s">
        <v>3979</v>
      </c>
      <c r="D2077" s="148" t="s">
        <v>2938</v>
      </c>
      <c r="E2077" s="235" t="s">
        <v>3707</v>
      </c>
      <c r="F2077" s="235">
        <v>1</v>
      </c>
      <c r="G2077" s="235"/>
      <c r="H2077" s="235"/>
      <c r="I2077" s="147">
        <v>1</v>
      </c>
      <c r="J2077" s="147"/>
      <c r="K2077" s="150" t="s">
        <v>845</v>
      </c>
      <c r="L2077" s="151">
        <v>100</v>
      </c>
      <c r="M2077" s="150" t="s">
        <v>615</v>
      </c>
      <c r="N2077" s="151">
        <f t="shared" si="72"/>
        <v>100</v>
      </c>
      <c r="O2077" s="152"/>
      <c r="P2077" s="143"/>
      <c r="Q2077" s="143"/>
      <c r="R2077" s="143"/>
      <c r="S2077" s="143"/>
      <c r="T2077" s="143"/>
      <c r="U2077" s="143"/>
      <c r="V2077" s="143"/>
      <c r="W2077" s="143"/>
      <c r="X2077" s="150"/>
      <c r="Y2077" s="143"/>
      <c r="Z2077" s="143"/>
    </row>
    <row r="2078" spans="1:26">
      <c r="A2078" s="145" t="s">
        <v>2236</v>
      </c>
      <c r="B2078" s="146" t="s">
        <v>138</v>
      </c>
      <c r="C2078" s="147" t="s">
        <v>3980</v>
      </c>
      <c r="D2078" s="148" t="s">
        <v>2938</v>
      </c>
      <c r="E2078" s="147" t="s">
        <v>3707</v>
      </c>
      <c r="F2078" s="147">
        <v>1</v>
      </c>
      <c r="G2078" s="147"/>
      <c r="H2078" s="147"/>
      <c r="I2078" s="147">
        <v>1</v>
      </c>
      <c r="J2078" s="147"/>
      <c r="K2078" s="150" t="s">
        <v>845</v>
      </c>
      <c r="L2078" s="151">
        <v>100</v>
      </c>
      <c r="M2078" s="150" t="s">
        <v>615</v>
      </c>
      <c r="N2078" s="151">
        <f t="shared" si="72"/>
        <v>100</v>
      </c>
      <c r="O2078" s="152"/>
      <c r="P2078" s="143"/>
      <c r="Q2078" s="143"/>
      <c r="R2078" s="143"/>
      <c r="S2078" s="143"/>
      <c r="T2078" s="143"/>
      <c r="U2078" s="143"/>
      <c r="V2078" s="143"/>
      <c r="W2078" s="143"/>
      <c r="X2078" s="150"/>
      <c r="Y2078" s="143"/>
      <c r="Z2078" s="143"/>
    </row>
    <row r="2079" spans="1:26">
      <c r="A2079" s="145" t="s">
        <v>2236</v>
      </c>
      <c r="B2079" s="146" t="s">
        <v>138</v>
      </c>
      <c r="C2079" s="147" t="s">
        <v>3981</v>
      </c>
      <c r="D2079" s="148" t="s">
        <v>3379</v>
      </c>
      <c r="E2079" s="147" t="s">
        <v>3707</v>
      </c>
      <c r="F2079" s="147">
        <v>1</v>
      </c>
      <c r="G2079" s="147"/>
      <c r="H2079" s="147"/>
      <c r="I2079" s="147">
        <v>1</v>
      </c>
      <c r="J2079" s="147"/>
      <c r="K2079" s="150" t="s">
        <v>845</v>
      </c>
      <c r="L2079" s="151">
        <v>100</v>
      </c>
      <c r="M2079" s="150" t="s">
        <v>615</v>
      </c>
      <c r="N2079" s="151">
        <f t="shared" si="72"/>
        <v>100</v>
      </c>
      <c r="O2079" s="152"/>
      <c r="P2079" s="143"/>
      <c r="Q2079" s="143"/>
      <c r="R2079" s="143"/>
      <c r="S2079" s="143"/>
      <c r="T2079" s="143"/>
      <c r="U2079" s="143"/>
      <c r="V2079" s="143"/>
      <c r="W2079" s="143"/>
      <c r="X2079" s="150"/>
      <c r="Y2079" s="143"/>
      <c r="Z2079" s="143"/>
    </row>
    <row r="2080" spans="1:26">
      <c r="A2080" s="145" t="s">
        <v>2236</v>
      </c>
      <c r="B2080" s="146" t="s">
        <v>138</v>
      </c>
      <c r="C2080" s="147" t="s">
        <v>3982</v>
      </c>
      <c r="D2080" s="148" t="s">
        <v>3379</v>
      </c>
      <c r="E2080" s="235" t="s">
        <v>3983</v>
      </c>
      <c r="F2080" s="235">
        <v>1</v>
      </c>
      <c r="G2080" s="235"/>
      <c r="H2080" s="235"/>
      <c r="I2080" s="147">
        <v>1</v>
      </c>
      <c r="J2080" s="147"/>
      <c r="K2080" s="150" t="s">
        <v>845</v>
      </c>
      <c r="L2080" s="151">
        <v>100</v>
      </c>
      <c r="M2080" s="150" t="s">
        <v>615</v>
      </c>
      <c r="N2080" s="151">
        <f t="shared" si="72"/>
        <v>100</v>
      </c>
      <c r="O2080" s="152"/>
      <c r="P2080" s="143"/>
      <c r="Q2080" s="143"/>
      <c r="R2080" s="143"/>
      <c r="S2080" s="143"/>
      <c r="T2080" s="143"/>
      <c r="U2080" s="143"/>
      <c r="V2080" s="143"/>
      <c r="W2080" s="143"/>
      <c r="X2080" s="150"/>
      <c r="Y2080" s="143"/>
      <c r="Z2080" s="143"/>
    </row>
    <row r="2081" spans="1:26">
      <c r="A2081" s="145" t="s">
        <v>2236</v>
      </c>
      <c r="B2081" s="146" t="s">
        <v>138</v>
      </c>
      <c r="C2081" s="147" t="s">
        <v>3984</v>
      </c>
      <c r="D2081" s="148" t="s">
        <v>3379</v>
      </c>
      <c r="E2081" s="147" t="s">
        <v>3983</v>
      </c>
      <c r="F2081" s="147">
        <v>1</v>
      </c>
      <c r="G2081" s="147"/>
      <c r="H2081" s="147"/>
      <c r="I2081" s="147">
        <v>1</v>
      </c>
      <c r="J2081" s="147"/>
      <c r="K2081" s="150" t="s">
        <v>845</v>
      </c>
      <c r="L2081" s="151">
        <v>100</v>
      </c>
      <c r="M2081" s="150" t="s">
        <v>615</v>
      </c>
      <c r="N2081" s="151">
        <f t="shared" si="72"/>
        <v>100</v>
      </c>
      <c r="O2081" s="152"/>
      <c r="P2081" s="143"/>
      <c r="Q2081" s="143"/>
      <c r="R2081" s="143"/>
      <c r="S2081" s="143"/>
      <c r="T2081" s="143"/>
      <c r="U2081" s="143"/>
      <c r="V2081" s="143"/>
      <c r="W2081" s="143"/>
      <c r="X2081" s="150"/>
      <c r="Y2081" s="143"/>
      <c r="Z2081" s="143"/>
    </row>
    <row r="2082" spans="1:26">
      <c r="A2082" s="145" t="s">
        <v>2236</v>
      </c>
      <c r="B2082" s="146" t="s">
        <v>138</v>
      </c>
      <c r="C2082" s="147" t="s">
        <v>3985</v>
      </c>
      <c r="D2082" s="148" t="s">
        <v>3379</v>
      </c>
      <c r="E2082" s="147" t="s">
        <v>3986</v>
      </c>
      <c r="F2082" s="147">
        <v>1</v>
      </c>
      <c r="G2082" s="147"/>
      <c r="H2082" s="147"/>
      <c r="I2082" s="147">
        <v>1</v>
      </c>
      <c r="J2082" s="147"/>
      <c r="K2082" s="150" t="s">
        <v>845</v>
      </c>
      <c r="L2082" s="151">
        <v>100</v>
      </c>
      <c r="M2082" s="150" t="s">
        <v>615</v>
      </c>
      <c r="N2082" s="151">
        <f t="shared" si="72"/>
        <v>100</v>
      </c>
      <c r="O2082" s="152"/>
      <c r="P2082" s="143"/>
      <c r="Q2082" s="143"/>
      <c r="R2082" s="143"/>
      <c r="S2082" s="143"/>
      <c r="T2082" s="143"/>
      <c r="U2082" s="143"/>
      <c r="V2082" s="143"/>
      <c r="W2082" s="143"/>
      <c r="X2082" s="150"/>
      <c r="Y2082" s="143"/>
      <c r="Z2082" s="143"/>
    </row>
    <row r="2083" spans="1:26">
      <c r="A2083" s="145" t="s">
        <v>2236</v>
      </c>
      <c r="B2083" s="146" t="s">
        <v>138</v>
      </c>
      <c r="C2083" s="147" t="s">
        <v>3987</v>
      </c>
      <c r="D2083" s="148" t="s">
        <v>3379</v>
      </c>
      <c r="E2083" s="147" t="s">
        <v>3986</v>
      </c>
      <c r="F2083" s="147">
        <v>1</v>
      </c>
      <c r="G2083" s="147"/>
      <c r="H2083" s="147"/>
      <c r="I2083" s="147">
        <v>1</v>
      </c>
      <c r="J2083" s="147"/>
      <c r="K2083" s="150" t="s">
        <v>845</v>
      </c>
      <c r="L2083" s="151">
        <v>100</v>
      </c>
      <c r="M2083" s="150" t="s">
        <v>615</v>
      </c>
      <c r="N2083" s="151">
        <f t="shared" si="72"/>
        <v>100</v>
      </c>
      <c r="O2083" s="152"/>
      <c r="P2083" s="143"/>
      <c r="Q2083" s="143"/>
      <c r="R2083" s="143"/>
      <c r="S2083" s="143"/>
      <c r="T2083" s="143"/>
      <c r="U2083" s="143"/>
      <c r="V2083" s="143"/>
      <c r="W2083" s="143"/>
      <c r="X2083" s="150"/>
      <c r="Y2083" s="143"/>
      <c r="Z2083" s="143"/>
    </row>
    <row r="2084" spans="1:26">
      <c r="A2084" s="145" t="s">
        <v>2236</v>
      </c>
      <c r="B2084" s="146" t="s">
        <v>138</v>
      </c>
      <c r="C2084" s="162" t="s">
        <v>3988</v>
      </c>
      <c r="D2084" s="148" t="s">
        <v>3379</v>
      </c>
      <c r="E2084" s="162" t="s">
        <v>3983</v>
      </c>
      <c r="F2084" s="162">
        <v>1</v>
      </c>
      <c r="G2084" s="162"/>
      <c r="H2084" s="162"/>
      <c r="I2084" s="147">
        <v>1</v>
      </c>
      <c r="J2084" s="147"/>
      <c r="K2084" s="150" t="s">
        <v>845</v>
      </c>
      <c r="L2084" s="151">
        <v>100</v>
      </c>
      <c r="M2084" s="150" t="s">
        <v>615</v>
      </c>
      <c r="N2084" s="151">
        <f t="shared" si="72"/>
        <v>100</v>
      </c>
      <c r="O2084" s="152"/>
      <c r="P2084" s="143"/>
      <c r="Q2084" s="143"/>
      <c r="R2084" s="143"/>
      <c r="S2084" s="143"/>
      <c r="T2084" s="143"/>
      <c r="U2084" s="143"/>
      <c r="V2084" s="143"/>
      <c r="W2084" s="143"/>
      <c r="X2084" s="150"/>
      <c r="Y2084" s="143"/>
      <c r="Z2084" s="143"/>
    </row>
    <row r="2085" spans="1:26">
      <c r="A2085" s="145" t="s">
        <v>2236</v>
      </c>
      <c r="B2085" s="146" t="s">
        <v>138</v>
      </c>
      <c r="C2085" s="162" t="s">
        <v>3989</v>
      </c>
      <c r="D2085" s="148" t="s">
        <v>3379</v>
      </c>
      <c r="E2085" s="162" t="s">
        <v>3983</v>
      </c>
      <c r="F2085" s="162">
        <v>1</v>
      </c>
      <c r="G2085" s="162"/>
      <c r="H2085" s="162"/>
      <c r="I2085" s="147">
        <v>1</v>
      </c>
      <c r="J2085" s="147"/>
      <c r="K2085" s="150" t="s">
        <v>845</v>
      </c>
      <c r="L2085" s="151">
        <v>100</v>
      </c>
      <c r="M2085" s="150" t="s">
        <v>615</v>
      </c>
      <c r="N2085" s="151">
        <f t="shared" si="72"/>
        <v>100</v>
      </c>
      <c r="O2085" s="152"/>
      <c r="P2085" s="143"/>
      <c r="Q2085" s="143"/>
      <c r="R2085" s="143"/>
      <c r="S2085" s="143"/>
      <c r="T2085" s="143"/>
      <c r="U2085" s="143"/>
      <c r="V2085" s="143"/>
      <c r="W2085" s="143"/>
      <c r="X2085" s="150"/>
      <c r="Y2085" s="143"/>
      <c r="Z2085" s="143"/>
    </row>
    <row r="2086" spans="1:26">
      <c r="A2086" s="145" t="s">
        <v>2236</v>
      </c>
      <c r="B2086" s="146" t="s">
        <v>138</v>
      </c>
      <c r="C2086" s="162" t="s">
        <v>3990</v>
      </c>
      <c r="D2086" s="148" t="s">
        <v>3379</v>
      </c>
      <c r="E2086" s="162" t="s">
        <v>3707</v>
      </c>
      <c r="F2086" s="162">
        <v>1</v>
      </c>
      <c r="G2086" s="162"/>
      <c r="H2086" s="162"/>
      <c r="I2086" s="147">
        <v>1</v>
      </c>
      <c r="J2086" s="147"/>
      <c r="K2086" s="150" t="s">
        <v>845</v>
      </c>
      <c r="L2086" s="151">
        <v>100</v>
      </c>
      <c r="M2086" s="150" t="s">
        <v>615</v>
      </c>
      <c r="N2086" s="151">
        <f t="shared" si="72"/>
        <v>100</v>
      </c>
      <c r="O2086" s="152"/>
      <c r="P2086" s="143"/>
      <c r="Q2086" s="143"/>
      <c r="R2086" s="143"/>
      <c r="S2086" s="143"/>
      <c r="T2086" s="143"/>
      <c r="U2086" s="143"/>
      <c r="V2086" s="143"/>
      <c r="W2086" s="143"/>
      <c r="X2086" s="150"/>
      <c r="Y2086" s="143"/>
      <c r="Z2086" s="143"/>
    </row>
    <row r="2087" spans="1:26">
      <c r="A2087" s="145" t="s">
        <v>2236</v>
      </c>
      <c r="B2087" s="146" t="s">
        <v>138</v>
      </c>
      <c r="C2087" s="162" t="s">
        <v>3991</v>
      </c>
      <c r="D2087" s="148" t="s">
        <v>3379</v>
      </c>
      <c r="E2087" s="162" t="s">
        <v>3986</v>
      </c>
      <c r="F2087" s="162">
        <v>1</v>
      </c>
      <c r="G2087" s="162"/>
      <c r="H2087" s="162"/>
      <c r="I2087" s="147">
        <v>1</v>
      </c>
      <c r="J2087" s="147"/>
      <c r="K2087" s="150" t="s">
        <v>845</v>
      </c>
      <c r="L2087" s="151">
        <v>100</v>
      </c>
      <c r="M2087" s="150" t="s">
        <v>615</v>
      </c>
      <c r="N2087" s="151">
        <f t="shared" si="72"/>
        <v>100</v>
      </c>
      <c r="O2087" s="152"/>
      <c r="P2087" s="143"/>
      <c r="Q2087" s="143"/>
      <c r="R2087" s="143"/>
      <c r="S2087" s="143"/>
      <c r="T2087" s="143"/>
      <c r="U2087" s="143"/>
      <c r="V2087" s="143"/>
      <c r="W2087" s="143"/>
      <c r="X2087" s="150"/>
      <c r="Y2087" s="143"/>
      <c r="Z2087" s="143"/>
    </row>
    <row r="2088" spans="1:26">
      <c r="A2088" s="145" t="s">
        <v>2236</v>
      </c>
      <c r="B2088" s="146" t="s">
        <v>138</v>
      </c>
      <c r="C2088" s="162" t="s">
        <v>3992</v>
      </c>
      <c r="D2088" s="148" t="s">
        <v>3379</v>
      </c>
      <c r="E2088" s="162" t="s">
        <v>3986</v>
      </c>
      <c r="F2088" s="162">
        <v>1</v>
      </c>
      <c r="G2088" s="162"/>
      <c r="H2088" s="162"/>
      <c r="I2088" s="147">
        <v>1</v>
      </c>
      <c r="J2088" s="147"/>
      <c r="K2088" s="150" t="s">
        <v>845</v>
      </c>
      <c r="L2088" s="151">
        <v>100</v>
      </c>
      <c r="M2088" s="150" t="s">
        <v>615</v>
      </c>
      <c r="N2088" s="151">
        <f t="shared" si="72"/>
        <v>100</v>
      </c>
      <c r="O2088" s="152"/>
      <c r="P2088" s="143"/>
      <c r="Q2088" s="143"/>
      <c r="R2088" s="143"/>
      <c r="S2088" s="143"/>
      <c r="T2088" s="143"/>
      <c r="U2088" s="143"/>
      <c r="V2088" s="143"/>
      <c r="W2088" s="143"/>
      <c r="X2088" s="150"/>
      <c r="Y2088" s="143"/>
      <c r="Z2088" s="143"/>
    </row>
    <row r="2089" spans="1:26">
      <c r="A2089" s="145" t="s">
        <v>2236</v>
      </c>
      <c r="B2089" s="146" t="s">
        <v>138</v>
      </c>
      <c r="C2089" s="162" t="s">
        <v>3993</v>
      </c>
      <c r="D2089" s="148" t="s">
        <v>3379</v>
      </c>
      <c r="E2089" s="162" t="s">
        <v>3707</v>
      </c>
      <c r="F2089" s="162">
        <v>1</v>
      </c>
      <c r="G2089" s="162"/>
      <c r="H2089" s="162"/>
      <c r="I2089" s="147">
        <v>1</v>
      </c>
      <c r="J2089" s="147"/>
      <c r="K2089" s="150" t="s">
        <v>845</v>
      </c>
      <c r="L2089" s="151">
        <v>100</v>
      </c>
      <c r="M2089" s="150" t="s">
        <v>615</v>
      </c>
      <c r="N2089" s="151">
        <f t="shared" si="72"/>
        <v>100</v>
      </c>
      <c r="O2089" s="152"/>
      <c r="P2089" s="143"/>
      <c r="Q2089" s="143"/>
      <c r="R2089" s="143"/>
      <c r="S2089" s="143"/>
      <c r="T2089" s="143"/>
      <c r="U2089" s="143"/>
      <c r="V2089" s="143"/>
      <c r="W2089" s="143"/>
      <c r="X2089" s="150"/>
      <c r="Y2089" s="143"/>
      <c r="Z2089" s="143"/>
    </row>
    <row r="2090" spans="1:26">
      <c r="A2090" s="145" t="s">
        <v>2236</v>
      </c>
      <c r="B2090" s="146" t="s">
        <v>138</v>
      </c>
      <c r="C2090" s="162" t="s">
        <v>3994</v>
      </c>
      <c r="D2090" s="148" t="s">
        <v>3379</v>
      </c>
      <c r="E2090" s="162" t="s">
        <v>3707</v>
      </c>
      <c r="F2090" s="162">
        <v>1</v>
      </c>
      <c r="G2090" s="162"/>
      <c r="H2090" s="162"/>
      <c r="I2090" s="147">
        <v>1</v>
      </c>
      <c r="J2090" s="147"/>
      <c r="K2090" s="150" t="s">
        <v>845</v>
      </c>
      <c r="L2090" s="151">
        <v>100</v>
      </c>
      <c r="M2090" s="150" t="s">
        <v>615</v>
      </c>
      <c r="N2090" s="151">
        <f t="shared" si="72"/>
        <v>100</v>
      </c>
      <c r="O2090" s="152"/>
      <c r="P2090" s="143"/>
      <c r="Q2090" s="143"/>
      <c r="R2090" s="143"/>
      <c r="S2090" s="143"/>
      <c r="T2090" s="143"/>
      <c r="U2090" s="143"/>
      <c r="V2090" s="143"/>
      <c r="W2090" s="143"/>
      <c r="X2090" s="150"/>
      <c r="Y2090" s="143"/>
      <c r="Z2090" s="143"/>
    </row>
    <row r="2091" spans="1:26">
      <c r="A2091" s="145" t="s">
        <v>2236</v>
      </c>
      <c r="B2091" s="146" t="s">
        <v>138</v>
      </c>
      <c r="C2091" s="162" t="s">
        <v>3995</v>
      </c>
      <c r="D2091" s="148" t="s">
        <v>3379</v>
      </c>
      <c r="E2091" s="162" t="s">
        <v>3986</v>
      </c>
      <c r="F2091" s="162">
        <v>1</v>
      </c>
      <c r="G2091" s="162"/>
      <c r="H2091" s="162"/>
      <c r="I2091" s="147">
        <v>1</v>
      </c>
      <c r="J2091" s="147"/>
      <c r="K2091" s="150" t="s">
        <v>845</v>
      </c>
      <c r="L2091" s="151">
        <v>100</v>
      </c>
      <c r="M2091" s="150" t="s">
        <v>615</v>
      </c>
      <c r="N2091" s="151">
        <f t="shared" si="72"/>
        <v>100</v>
      </c>
      <c r="O2091" s="152"/>
      <c r="P2091" s="143"/>
      <c r="Q2091" s="143"/>
      <c r="R2091" s="143"/>
      <c r="S2091" s="143"/>
      <c r="T2091" s="143"/>
      <c r="U2091" s="143"/>
      <c r="V2091" s="143"/>
      <c r="W2091" s="143"/>
      <c r="X2091" s="150"/>
      <c r="Y2091" s="143"/>
      <c r="Z2091" s="143"/>
    </row>
    <row r="2092" spans="1:26">
      <c r="A2092" s="145" t="s">
        <v>2236</v>
      </c>
      <c r="B2092" s="146" t="s">
        <v>138</v>
      </c>
      <c r="C2092" s="162" t="s">
        <v>3996</v>
      </c>
      <c r="D2092" s="148" t="s">
        <v>3379</v>
      </c>
      <c r="E2092" s="162" t="s">
        <v>3707</v>
      </c>
      <c r="F2092" s="162">
        <v>1</v>
      </c>
      <c r="G2092" s="162"/>
      <c r="H2092" s="162"/>
      <c r="I2092" s="147">
        <v>1</v>
      </c>
      <c r="J2092" s="147"/>
      <c r="K2092" s="150" t="s">
        <v>845</v>
      </c>
      <c r="L2092" s="151">
        <v>100</v>
      </c>
      <c r="M2092" s="150" t="s">
        <v>615</v>
      </c>
      <c r="N2092" s="151">
        <f t="shared" si="72"/>
        <v>100</v>
      </c>
      <c r="O2092" s="152"/>
      <c r="P2092" s="143"/>
      <c r="Q2092" s="143"/>
      <c r="R2092" s="143"/>
      <c r="S2092" s="143"/>
      <c r="T2092" s="143"/>
      <c r="U2092" s="143"/>
      <c r="V2092" s="143"/>
      <c r="W2092" s="143"/>
      <c r="X2092" s="150"/>
      <c r="Y2092" s="143"/>
      <c r="Z2092" s="143"/>
    </row>
    <row r="2093" spans="1:26">
      <c r="A2093" s="145" t="s">
        <v>2236</v>
      </c>
      <c r="B2093" s="146" t="s">
        <v>138</v>
      </c>
      <c r="C2093" s="147" t="s">
        <v>3997</v>
      </c>
      <c r="D2093" s="148" t="s">
        <v>3998</v>
      </c>
      <c r="E2093" s="147" t="s">
        <v>3999</v>
      </c>
      <c r="F2093" s="147">
        <v>1</v>
      </c>
      <c r="G2093" s="147"/>
      <c r="H2093" s="147"/>
      <c r="I2093" s="147">
        <v>1</v>
      </c>
      <c r="J2093" s="147"/>
      <c r="K2093" s="150" t="s">
        <v>845</v>
      </c>
      <c r="L2093" s="151">
        <v>100</v>
      </c>
      <c r="M2093" s="150" t="s">
        <v>615</v>
      </c>
      <c r="N2093" s="151">
        <f t="shared" si="72"/>
        <v>100</v>
      </c>
      <c r="O2093" s="152"/>
      <c r="P2093" s="143"/>
      <c r="Q2093" s="143"/>
      <c r="R2093" s="143"/>
      <c r="S2093" s="143"/>
      <c r="T2093" s="143"/>
      <c r="U2093" s="143"/>
      <c r="V2093" s="143"/>
      <c r="W2093" s="143"/>
      <c r="X2093" s="150"/>
      <c r="Y2093" s="143"/>
      <c r="Z2093" s="143"/>
    </row>
    <row r="2094" spans="1:26">
      <c r="A2094" s="145" t="s">
        <v>2236</v>
      </c>
      <c r="B2094" s="146" t="s">
        <v>138</v>
      </c>
      <c r="C2094" s="162" t="s">
        <v>4000</v>
      </c>
      <c r="D2094" s="148" t="s">
        <v>3998</v>
      </c>
      <c r="E2094" s="147" t="s">
        <v>3999</v>
      </c>
      <c r="F2094" s="147">
        <v>1</v>
      </c>
      <c r="G2094" s="147"/>
      <c r="H2094" s="147"/>
      <c r="I2094" s="147">
        <v>1</v>
      </c>
      <c r="J2094" s="147"/>
      <c r="K2094" s="150" t="s">
        <v>845</v>
      </c>
      <c r="L2094" s="151">
        <v>100</v>
      </c>
      <c r="M2094" s="150" t="s">
        <v>615</v>
      </c>
      <c r="N2094" s="151">
        <f t="shared" si="72"/>
        <v>100</v>
      </c>
      <c r="O2094" s="152"/>
      <c r="P2094" s="143"/>
      <c r="Q2094" s="143"/>
      <c r="R2094" s="143"/>
      <c r="S2094" s="143"/>
      <c r="T2094" s="143"/>
      <c r="U2094" s="143"/>
      <c r="V2094" s="143"/>
      <c r="W2094" s="143"/>
      <c r="X2094" s="150"/>
      <c r="Y2094" s="143"/>
      <c r="Z2094" s="143"/>
    </row>
    <row r="2095" spans="1:26">
      <c r="A2095" s="145" t="s">
        <v>2236</v>
      </c>
      <c r="B2095" s="146" t="s">
        <v>138</v>
      </c>
      <c r="C2095" s="150" t="s">
        <v>4001</v>
      </c>
      <c r="D2095" s="192" t="s">
        <v>3998</v>
      </c>
      <c r="E2095" s="162" t="s">
        <v>4002</v>
      </c>
      <c r="F2095" s="162">
        <v>1</v>
      </c>
      <c r="G2095" s="162"/>
      <c r="H2095" s="162"/>
      <c r="I2095" s="147">
        <v>1</v>
      </c>
      <c r="J2095" s="147"/>
      <c r="K2095" s="150" t="s">
        <v>845</v>
      </c>
      <c r="L2095" s="151">
        <v>100</v>
      </c>
      <c r="M2095" s="150" t="s">
        <v>615</v>
      </c>
      <c r="N2095" s="151">
        <f t="shared" si="72"/>
        <v>100</v>
      </c>
      <c r="O2095" s="152"/>
      <c r="P2095" s="143"/>
      <c r="Q2095" s="143"/>
      <c r="R2095" s="143"/>
      <c r="S2095" s="143"/>
      <c r="T2095" s="143"/>
      <c r="U2095" s="143"/>
      <c r="V2095" s="143"/>
      <c r="W2095" s="143"/>
      <c r="X2095" s="150"/>
      <c r="Y2095" s="143"/>
      <c r="Z2095" s="143"/>
    </row>
    <row r="2096" spans="1:26">
      <c r="A2096" s="145" t="s">
        <v>2236</v>
      </c>
      <c r="B2096" s="146" t="s">
        <v>138</v>
      </c>
      <c r="C2096" s="162" t="s">
        <v>4003</v>
      </c>
      <c r="D2096" s="192" t="s">
        <v>3998</v>
      </c>
      <c r="E2096" s="162" t="s">
        <v>3671</v>
      </c>
      <c r="F2096" s="162">
        <v>1</v>
      </c>
      <c r="G2096" s="162"/>
      <c r="H2096" s="162"/>
      <c r="I2096" s="147">
        <v>1</v>
      </c>
      <c r="J2096" s="147"/>
      <c r="K2096" s="150" t="s">
        <v>845</v>
      </c>
      <c r="L2096" s="151">
        <v>100</v>
      </c>
      <c r="M2096" s="150" t="s">
        <v>615</v>
      </c>
      <c r="N2096" s="151">
        <f t="shared" si="72"/>
        <v>100</v>
      </c>
      <c r="O2096" s="152"/>
      <c r="P2096" s="143"/>
      <c r="Q2096" s="143"/>
      <c r="R2096" s="143"/>
      <c r="S2096" s="143"/>
      <c r="T2096" s="143"/>
      <c r="U2096" s="143"/>
      <c r="V2096" s="143"/>
      <c r="W2096" s="143"/>
      <c r="X2096" s="150"/>
      <c r="Y2096" s="143"/>
      <c r="Z2096" s="143"/>
    </row>
    <row r="2097" spans="1:26">
      <c r="A2097" s="145" t="s">
        <v>2236</v>
      </c>
      <c r="B2097" s="146" t="s">
        <v>138</v>
      </c>
      <c r="C2097" s="162" t="s">
        <v>4004</v>
      </c>
      <c r="D2097" s="192" t="s">
        <v>3998</v>
      </c>
      <c r="E2097" s="162" t="s">
        <v>3671</v>
      </c>
      <c r="F2097" s="162">
        <v>1</v>
      </c>
      <c r="G2097" s="162"/>
      <c r="H2097" s="162"/>
      <c r="I2097" s="147">
        <v>1</v>
      </c>
      <c r="J2097" s="147"/>
      <c r="K2097" s="150" t="s">
        <v>845</v>
      </c>
      <c r="L2097" s="151">
        <v>100</v>
      </c>
      <c r="M2097" s="150" t="s">
        <v>615</v>
      </c>
      <c r="N2097" s="151">
        <f t="shared" si="72"/>
        <v>100</v>
      </c>
      <c r="O2097" s="152"/>
      <c r="P2097" s="143"/>
      <c r="Q2097" s="143"/>
      <c r="R2097" s="143"/>
      <c r="S2097" s="143"/>
      <c r="T2097" s="143"/>
      <c r="U2097" s="143"/>
      <c r="V2097" s="143"/>
      <c r="W2097" s="143"/>
      <c r="X2097" s="150"/>
      <c r="Y2097" s="143"/>
      <c r="Z2097" s="143"/>
    </row>
    <row r="2098" spans="1:26">
      <c r="A2098" s="145" t="s">
        <v>2236</v>
      </c>
      <c r="B2098" s="146" t="s">
        <v>138</v>
      </c>
      <c r="C2098" s="162" t="s">
        <v>4005</v>
      </c>
      <c r="D2098" s="192" t="s">
        <v>3998</v>
      </c>
      <c r="E2098" s="162" t="s">
        <v>4002</v>
      </c>
      <c r="F2098" s="162">
        <v>1</v>
      </c>
      <c r="G2098" s="162"/>
      <c r="H2098" s="162"/>
      <c r="I2098" s="147">
        <v>1</v>
      </c>
      <c r="J2098" s="147"/>
      <c r="K2098" s="150" t="s">
        <v>845</v>
      </c>
      <c r="L2098" s="151">
        <v>100</v>
      </c>
      <c r="M2098" s="150" t="s">
        <v>615</v>
      </c>
      <c r="N2098" s="151">
        <f t="shared" si="72"/>
        <v>100</v>
      </c>
      <c r="O2098" s="152"/>
      <c r="P2098" s="143"/>
      <c r="Q2098" s="143"/>
      <c r="R2098" s="143"/>
      <c r="S2098" s="143"/>
      <c r="T2098" s="143"/>
      <c r="U2098" s="143"/>
      <c r="V2098" s="143"/>
      <c r="W2098" s="143"/>
      <c r="X2098" s="150"/>
      <c r="Y2098" s="143"/>
      <c r="Z2098" s="143"/>
    </row>
    <row r="2099" spans="1:26" ht="43.2">
      <c r="A2099" s="145" t="s">
        <v>2236</v>
      </c>
      <c r="B2099" s="146" t="s">
        <v>138</v>
      </c>
      <c r="C2099" s="150" t="s">
        <v>4006</v>
      </c>
      <c r="D2099" s="192" t="s">
        <v>3998</v>
      </c>
      <c r="E2099" s="150" t="s">
        <v>4007</v>
      </c>
      <c r="F2099" s="150">
        <v>1</v>
      </c>
      <c r="G2099" s="150"/>
      <c r="H2099" s="150"/>
      <c r="I2099" s="147">
        <v>1</v>
      </c>
      <c r="J2099" s="147"/>
      <c r="K2099" s="150" t="s">
        <v>845</v>
      </c>
      <c r="L2099" s="151">
        <v>100</v>
      </c>
      <c r="M2099" s="150" t="s">
        <v>615</v>
      </c>
      <c r="N2099" s="151">
        <f t="shared" si="72"/>
        <v>100</v>
      </c>
      <c r="O2099" s="152"/>
      <c r="P2099" s="143"/>
      <c r="Q2099" s="143"/>
      <c r="R2099" s="143"/>
      <c r="S2099" s="143"/>
      <c r="T2099" s="143"/>
      <c r="U2099" s="143"/>
      <c r="V2099" s="143"/>
      <c r="W2099" s="143"/>
      <c r="X2099" s="150"/>
      <c r="Y2099" s="143"/>
      <c r="Z2099" s="143"/>
    </row>
    <row r="2100" spans="1:26">
      <c r="A2100" s="145" t="s">
        <v>2236</v>
      </c>
      <c r="B2100" s="146" t="s">
        <v>138</v>
      </c>
      <c r="C2100" s="162" t="s">
        <v>4008</v>
      </c>
      <c r="D2100" s="192" t="s">
        <v>3998</v>
      </c>
      <c r="E2100" s="162" t="s">
        <v>4002</v>
      </c>
      <c r="F2100" s="162">
        <v>1</v>
      </c>
      <c r="G2100" s="162"/>
      <c r="H2100" s="162"/>
      <c r="I2100" s="147">
        <v>1</v>
      </c>
      <c r="J2100" s="147"/>
      <c r="K2100" s="150" t="s">
        <v>845</v>
      </c>
      <c r="L2100" s="151">
        <v>100</v>
      </c>
      <c r="M2100" s="150" t="s">
        <v>615</v>
      </c>
      <c r="N2100" s="151">
        <f t="shared" si="72"/>
        <v>100</v>
      </c>
      <c r="O2100" s="152"/>
      <c r="P2100" s="143"/>
      <c r="Q2100" s="143"/>
      <c r="R2100" s="143"/>
      <c r="S2100" s="143"/>
      <c r="T2100" s="143"/>
      <c r="U2100" s="143"/>
      <c r="V2100" s="143"/>
      <c r="W2100" s="143"/>
      <c r="X2100" s="150"/>
      <c r="Y2100" s="143"/>
      <c r="Z2100" s="143"/>
    </row>
    <row r="2101" spans="1:26">
      <c r="A2101" s="145" t="s">
        <v>2236</v>
      </c>
      <c r="B2101" s="146" t="s">
        <v>138</v>
      </c>
      <c r="C2101" s="147" t="s">
        <v>4009</v>
      </c>
      <c r="D2101" s="148" t="s">
        <v>3659</v>
      </c>
      <c r="E2101" s="147" t="s">
        <v>4010</v>
      </c>
      <c r="F2101" s="147">
        <v>1</v>
      </c>
      <c r="G2101" s="147"/>
      <c r="H2101" s="147"/>
      <c r="I2101" s="147">
        <v>1</v>
      </c>
      <c r="J2101" s="147"/>
      <c r="K2101" s="150" t="s">
        <v>845</v>
      </c>
      <c r="L2101" s="151">
        <v>100</v>
      </c>
      <c r="M2101" s="150" t="s">
        <v>615</v>
      </c>
      <c r="N2101" s="151">
        <f t="shared" si="72"/>
        <v>100</v>
      </c>
      <c r="O2101" s="152"/>
      <c r="P2101" s="143"/>
      <c r="Q2101" s="143"/>
      <c r="R2101" s="143"/>
      <c r="S2101" s="143"/>
      <c r="T2101" s="143"/>
      <c r="U2101" s="143"/>
      <c r="V2101" s="143"/>
      <c r="W2101" s="143"/>
      <c r="X2101" s="150"/>
      <c r="Y2101" s="143"/>
      <c r="Z2101" s="143"/>
    </row>
    <row r="2102" spans="1:26">
      <c r="A2102" s="145" t="s">
        <v>2236</v>
      </c>
      <c r="B2102" s="146" t="s">
        <v>138</v>
      </c>
      <c r="C2102" s="147" t="s">
        <v>4011</v>
      </c>
      <c r="D2102" s="148" t="s">
        <v>3659</v>
      </c>
      <c r="E2102" s="147" t="s">
        <v>3660</v>
      </c>
      <c r="F2102" s="147">
        <v>1</v>
      </c>
      <c r="G2102" s="147"/>
      <c r="H2102" s="147"/>
      <c r="I2102" s="147">
        <v>1</v>
      </c>
      <c r="J2102" s="147"/>
      <c r="K2102" s="150" t="s">
        <v>845</v>
      </c>
      <c r="L2102" s="151">
        <v>100</v>
      </c>
      <c r="M2102" s="150" t="s">
        <v>615</v>
      </c>
      <c r="N2102" s="151">
        <f t="shared" si="72"/>
        <v>100</v>
      </c>
      <c r="O2102" s="152"/>
      <c r="P2102" s="143"/>
      <c r="Q2102" s="143"/>
      <c r="R2102" s="143"/>
      <c r="S2102" s="143"/>
      <c r="T2102" s="143"/>
      <c r="U2102" s="143"/>
      <c r="V2102" s="143"/>
      <c r="W2102" s="143"/>
      <c r="X2102" s="150"/>
      <c r="Y2102" s="143"/>
      <c r="Z2102" s="143"/>
    </row>
    <row r="2103" spans="1:26">
      <c r="A2103" s="145" t="s">
        <v>2236</v>
      </c>
      <c r="B2103" s="146" t="s">
        <v>138</v>
      </c>
      <c r="C2103" s="147" t="s">
        <v>4012</v>
      </c>
      <c r="D2103" s="148" t="s">
        <v>3659</v>
      </c>
      <c r="E2103" s="147" t="s">
        <v>3660</v>
      </c>
      <c r="F2103" s="147">
        <v>1</v>
      </c>
      <c r="G2103" s="147"/>
      <c r="H2103" s="147"/>
      <c r="I2103" s="147">
        <v>1</v>
      </c>
      <c r="J2103" s="147"/>
      <c r="K2103" s="150" t="s">
        <v>845</v>
      </c>
      <c r="L2103" s="151">
        <v>100</v>
      </c>
      <c r="M2103" s="150" t="s">
        <v>615</v>
      </c>
      <c r="N2103" s="151">
        <f t="shared" si="72"/>
        <v>100</v>
      </c>
      <c r="O2103" s="152"/>
      <c r="P2103" s="143"/>
      <c r="Q2103" s="143"/>
      <c r="R2103" s="143"/>
      <c r="S2103" s="143"/>
      <c r="T2103" s="143"/>
      <c r="U2103" s="143"/>
      <c r="V2103" s="143"/>
      <c r="W2103" s="143"/>
      <c r="X2103" s="150"/>
      <c r="Y2103" s="143"/>
      <c r="Z2103" s="143"/>
    </row>
    <row r="2104" spans="1:26">
      <c r="A2104" s="145" t="s">
        <v>2236</v>
      </c>
      <c r="B2104" s="146" t="s">
        <v>138</v>
      </c>
      <c r="C2104" s="147" t="s">
        <v>4013</v>
      </c>
      <c r="D2104" s="148" t="s">
        <v>3659</v>
      </c>
      <c r="E2104" s="147" t="s">
        <v>4010</v>
      </c>
      <c r="F2104" s="147">
        <v>1</v>
      </c>
      <c r="G2104" s="147"/>
      <c r="H2104" s="147"/>
      <c r="I2104" s="147">
        <v>1</v>
      </c>
      <c r="J2104" s="147"/>
      <c r="K2104" s="150" t="s">
        <v>845</v>
      </c>
      <c r="L2104" s="151">
        <v>100</v>
      </c>
      <c r="M2104" s="150" t="s">
        <v>615</v>
      </c>
      <c r="N2104" s="151">
        <f t="shared" si="72"/>
        <v>100</v>
      </c>
      <c r="O2104" s="152"/>
      <c r="P2104" s="143"/>
      <c r="Q2104" s="143"/>
      <c r="R2104" s="143"/>
      <c r="S2104" s="143"/>
      <c r="T2104" s="143"/>
      <c r="U2104" s="143"/>
      <c r="V2104" s="143"/>
      <c r="W2104" s="143"/>
      <c r="X2104" s="150"/>
      <c r="Y2104" s="143"/>
      <c r="Z2104" s="143"/>
    </row>
    <row r="2105" spans="1:26">
      <c r="A2105" s="145" t="s">
        <v>2236</v>
      </c>
      <c r="B2105" s="146" t="s">
        <v>138</v>
      </c>
      <c r="C2105" s="147" t="s">
        <v>4014</v>
      </c>
      <c r="D2105" s="148" t="s">
        <v>3659</v>
      </c>
      <c r="E2105" s="147" t="s">
        <v>3660</v>
      </c>
      <c r="F2105" s="147">
        <v>1</v>
      </c>
      <c r="G2105" s="147"/>
      <c r="H2105" s="147"/>
      <c r="I2105" s="147">
        <v>1</v>
      </c>
      <c r="J2105" s="147"/>
      <c r="K2105" s="150" t="s">
        <v>845</v>
      </c>
      <c r="L2105" s="151">
        <v>100</v>
      </c>
      <c r="M2105" s="150" t="s">
        <v>615</v>
      </c>
      <c r="N2105" s="151">
        <f t="shared" si="72"/>
        <v>100</v>
      </c>
      <c r="O2105" s="152"/>
      <c r="P2105" s="143"/>
      <c r="Q2105" s="143"/>
      <c r="R2105" s="143"/>
      <c r="S2105" s="143"/>
      <c r="T2105" s="143"/>
      <c r="U2105" s="143"/>
      <c r="V2105" s="143"/>
      <c r="W2105" s="143"/>
      <c r="X2105" s="150"/>
      <c r="Y2105" s="143"/>
      <c r="Z2105" s="143"/>
    </row>
    <row r="2106" spans="1:26">
      <c r="A2106" s="145" t="s">
        <v>2236</v>
      </c>
      <c r="B2106" s="146" t="s">
        <v>138</v>
      </c>
      <c r="C2106" s="147" t="s">
        <v>4015</v>
      </c>
      <c r="D2106" s="148" t="s">
        <v>3659</v>
      </c>
      <c r="E2106" s="147" t="s">
        <v>3660</v>
      </c>
      <c r="F2106" s="147">
        <v>1</v>
      </c>
      <c r="G2106" s="147"/>
      <c r="H2106" s="147"/>
      <c r="I2106" s="147">
        <v>1</v>
      </c>
      <c r="J2106" s="147"/>
      <c r="K2106" s="150" t="s">
        <v>845</v>
      </c>
      <c r="L2106" s="151">
        <v>100</v>
      </c>
      <c r="M2106" s="150" t="s">
        <v>615</v>
      </c>
      <c r="N2106" s="151">
        <f t="shared" si="72"/>
        <v>100</v>
      </c>
      <c r="O2106" s="152"/>
      <c r="P2106" s="143"/>
      <c r="Q2106" s="143"/>
      <c r="R2106" s="143"/>
      <c r="S2106" s="143"/>
      <c r="T2106" s="143"/>
      <c r="U2106" s="143"/>
      <c r="V2106" s="143"/>
      <c r="W2106" s="143"/>
      <c r="X2106" s="150"/>
      <c r="Y2106" s="143"/>
      <c r="Z2106" s="143"/>
    </row>
    <row r="2107" spans="1:26">
      <c r="A2107" s="145" t="s">
        <v>2236</v>
      </c>
      <c r="B2107" s="146" t="s">
        <v>138</v>
      </c>
      <c r="C2107" s="147" t="s">
        <v>4016</v>
      </c>
      <c r="D2107" s="148" t="s">
        <v>3659</v>
      </c>
      <c r="E2107" s="147" t="s">
        <v>3660</v>
      </c>
      <c r="F2107" s="147">
        <v>1</v>
      </c>
      <c r="G2107" s="147"/>
      <c r="H2107" s="147"/>
      <c r="I2107" s="147">
        <v>1</v>
      </c>
      <c r="J2107" s="147"/>
      <c r="K2107" s="150" t="s">
        <v>845</v>
      </c>
      <c r="L2107" s="151">
        <v>100</v>
      </c>
      <c r="M2107" s="150" t="s">
        <v>615</v>
      </c>
      <c r="N2107" s="151">
        <f t="shared" si="72"/>
        <v>100</v>
      </c>
      <c r="O2107" s="152"/>
      <c r="P2107" s="143"/>
      <c r="Q2107" s="143"/>
      <c r="R2107" s="143"/>
      <c r="S2107" s="143"/>
      <c r="T2107" s="143"/>
      <c r="U2107" s="143"/>
      <c r="V2107" s="143"/>
      <c r="W2107" s="143"/>
      <c r="X2107" s="150"/>
      <c r="Y2107" s="143"/>
      <c r="Z2107" s="143"/>
    </row>
    <row r="2108" spans="1:26">
      <c r="A2108" s="145" t="s">
        <v>2236</v>
      </c>
      <c r="B2108" s="146" t="s">
        <v>138</v>
      </c>
      <c r="C2108" s="147" t="s">
        <v>4017</v>
      </c>
      <c r="D2108" s="148" t="s">
        <v>3659</v>
      </c>
      <c r="E2108" s="147" t="s">
        <v>3660</v>
      </c>
      <c r="F2108" s="147">
        <v>1</v>
      </c>
      <c r="G2108" s="147"/>
      <c r="H2108" s="147"/>
      <c r="I2108" s="147">
        <v>1</v>
      </c>
      <c r="J2108" s="147"/>
      <c r="K2108" s="150" t="s">
        <v>845</v>
      </c>
      <c r="L2108" s="151">
        <v>100</v>
      </c>
      <c r="M2108" s="150" t="s">
        <v>615</v>
      </c>
      <c r="N2108" s="151">
        <f t="shared" si="72"/>
        <v>100</v>
      </c>
      <c r="O2108" s="152"/>
      <c r="P2108" s="143"/>
      <c r="Q2108" s="143"/>
      <c r="R2108" s="143"/>
      <c r="S2108" s="143"/>
      <c r="T2108" s="143"/>
      <c r="U2108" s="143"/>
      <c r="V2108" s="143"/>
      <c r="W2108" s="143"/>
      <c r="X2108" s="150"/>
      <c r="Y2108" s="143"/>
      <c r="Z2108" s="143"/>
    </row>
    <row r="2109" spans="1:26">
      <c r="A2109" s="145" t="s">
        <v>1269</v>
      </c>
      <c r="B2109" s="146" t="s">
        <v>138</v>
      </c>
      <c r="C2109" s="147" t="s">
        <v>707</v>
      </c>
      <c r="D2109" s="148" t="s">
        <v>4018</v>
      </c>
      <c r="E2109" s="147" t="s">
        <v>4018</v>
      </c>
      <c r="F2109" s="147"/>
      <c r="G2109" s="147">
        <v>2</v>
      </c>
      <c r="H2109" s="147"/>
      <c r="I2109" s="149">
        <v>2</v>
      </c>
      <c r="J2109" s="149">
        <v>0</v>
      </c>
      <c r="K2109" s="162" t="s">
        <v>684</v>
      </c>
      <c r="L2109" s="151">
        <v>50</v>
      </c>
      <c r="M2109" s="150" t="s">
        <v>615</v>
      </c>
      <c r="N2109" s="151">
        <f t="shared" si="72"/>
        <v>100</v>
      </c>
      <c r="O2109" s="152"/>
      <c r="P2109" s="143"/>
      <c r="Q2109" s="143"/>
      <c r="R2109" s="143"/>
      <c r="S2109" s="143"/>
      <c r="T2109" s="143"/>
      <c r="U2109" s="143"/>
      <c r="V2109" s="143"/>
      <c r="W2109" s="143"/>
      <c r="X2109" s="143"/>
      <c r="Y2109" s="143"/>
      <c r="Z2109" s="143"/>
    </row>
    <row r="2110" spans="1:26" ht="57.6">
      <c r="A2110" s="145" t="s">
        <v>725</v>
      </c>
      <c r="B2110" s="146" t="s">
        <v>128</v>
      </c>
      <c r="C2110" s="150" t="s">
        <v>4019</v>
      </c>
      <c r="D2110" s="143" t="s">
        <v>4020</v>
      </c>
      <c r="E2110" s="150" t="s">
        <v>4021</v>
      </c>
      <c r="F2110" s="150">
        <v>5</v>
      </c>
      <c r="G2110" s="150"/>
      <c r="H2110" s="150"/>
      <c r="I2110" s="150">
        <v>5</v>
      </c>
      <c r="J2110" s="150">
        <v>0</v>
      </c>
      <c r="K2110" s="150" t="s">
        <v>3568</v>
      </c>
      <c r="L2110" s="151">
        <v>20</v>
      </c>
      <c r="M2110" s="150" t="s">
        <v>615</v>
      </c>
      <c r="N2110" s="151">
        <f t="shared" si="72"/>
        <v>100</v>
      </c>
      <c r="O2110" s="152"/>
      <c r="P2110" s="143"/>
      <c r="Q2110" s="143"/>
      <c r="R2110" s="143"/>
      <c r="S2110" s="143"/>
      <c r="T2110" s="143"/>
      <c r="U2110" s="143"/>
      <c r="V2110" s="143"/>
      <c r="W2110" s="143"/>
      <c r="X2110" s="143"/>
      <c r="Y2110" s="143"/>
      <c r="Z2110" s="143"/>
    </row>
    <row r="2111" spans="1:26" ht="28.8">
      <c r="A2111" s="145" t="s">
        <v>725</v>
      </c>
      <c r="B2111" s="146" t="s">
        <v>128</v>
      </c>
      <c r="C2111" s="150" t="s">
        <v>4022</v>
      </c>
      <c r="D2111" s="143" t="s">
        <v>4023</v>
      </c>
      <c r="E2111" s="150" t="s">
        <v>4024</v>
      </c>
      <c r="F2111" s="150">
        <v>5</v>
      </c>
      <c r="G2111" s="150"/>
      <c r="H2111" s="150"/>
      <c r="I2111" s="150">
        <v>5</v>
      </c>
      <c r="J2111" s="150">
        <v>0</v>
      </c>
      <c r="K2111" s="150" t="s">
        <v>3568</v>
      </c>
      <c r="L2111" s="151">
        <v>20</v>
      </c>
      <c r="M2111" s="150" t="s">
        <v>615</v>
      </c>
      <c r="N2111" s="151">
        <f t="shared" si="72"/>
        <v>100</v>
      </c>
      <c r="O2111" s="152"/>
      <c r="P2111" s="143"/>
      <c r="Q2111" s="143"/>
      <c r="R2111" s="143"/>
      <c r="S2111" s="143"/>
      <c r="T2111" s="143"/>
      <c r="U2111" s="143"/>
      <c r="V2111" s="143"/>
      <c r="W2111" s="143"/>
      <c r="X2111" s="143"/>
      <c r="Y2111" s="143"/>
      <c r="Z2111" s="143"/>
    </row>
    <row r="2112" spans="1:26" ht="57.6">
      <c r="A2112" s="145" t="s">
        <v>725</v>
      </c>
      <c r="B2112" s="146" t="s">
        <v>128</v>
      </c>
      <c r="C2112" s="150" t="s">
        <v>4025</v>
      </c>
      <c r="D2112" s="143" t="s">
        <v>4026</v>
      </c>
      <c r="E2112" s="150" t="s">
        <v>4027</v>
      </c>
      <c r="F2112" s="150">
        <v>5</v>
      </c>
      <c r="G2112" s="150"/>
      <c r="H2112" s="150"/>
      <c r="I2112" s="150">
        <v>5</v>
      </c>
      <c r="J2112" s="150">
        <v>0</v>
      </c>
      <c r="K2112" s="150" t="s">
        <v>3568</v>
      </c>
      <c r="L2112" s="151">
        <v>20</v>
      </c>
      <c r="M2112" s="150" t="s">
        <v>615</v>
      </c>
      <c r="N2112" s="151">
        <f t="shared" si="72"/>
        <v>100</v>
      </c>
      <c r="O2112" s="152"/>
      <c r="P2112" s="143"/>
      <c r="Q2112" s="143"/>
      <c r="R2112" s="143"/>
      <c r="S2112" s="143"/>
      <c r="T2112" s="143"/>
      <c r="U2112" s="143"/>
      <c r="V2112" s="143"/>
      <c r="W2112" s="143"/>
      <c r="X2112" s="143"/>
      <c r="Y2112" s="143"/>
      <c r="Z2112" s="143"/>
    </row>
    <row r="2113" spans="1:26">
      <c r="A2113" s="145" t="s">
        <v>981</v>
      </c>
      <c r="B2113" s="146" t="s">
        <v>158</v>
      </c>
      <c r="C2113" s="150" t="s">
        <v>982</v>
      </c>
      <c r="D2113" s="165" t="s">
        <v>3870</v>
      </c>
      <c r="E2113" s="150" t="s">
        <v>4028</v>
      </c>
      <c r="F2113" s="150"/>
      <c r="G2113" s="150"/>
      <c r="H2113" s="150">
        <v>20</v>
      </c>
      <c r="I2113" s="150">
        <v>20</v>
      </c>
      <c r="J2113" s="150">
        <v>0</v>
      </c>
      <c r="K2113" s="158" t="s">
        <v>684</v>
      </c>
      <c r="L2113" s="151">
        <v>5</v>
      </c>
      <c r="M2113" s="150" t="s">
        <v>615</v>
      </c>
      <c r="N2113" s="151">
        <f t="shared" si="72"/>
        <v>100</v>
      </c>
      <c r="O2113" s="152"/>
      <c r="P2113" s="143"/>
      <c r="Q2113" s="143"/>
      <c r="R2113" s="143"/>
      <c r="S2113" s="143"/>
      <c r="T2113" s="143"/>
      <c r="U2113" s="143"/>
      <c r="V2113" s="143"/>
      <c r="W2113" s="143"/>
      <c r="X2113" s="143"/>
      <c r="Y2113" s="143"/>
      <c r="Z2113" s="143"/>
    </row>
    <row r="2114" spans="1:26">
      <c r="A2114" s="145" t="s">
        <v>2937</v>
      </c>
      <c r="B2114" s="146" t="s">
        <v>138</v>
      </c>
      <c r="C2114" s="160"/>
      <c r="D2114" s="166" t="s">
        <v>3431</v>
      </c>
      <c r="E2114" s="147" t="s">
        <v>2939</v>
      </c>
      <c r="F2114" s="147">
        <v>1</v>
      </c>
      <c r="G2114" s="147"/>
      <c r="H2114" s="147"/>
      <c r="I2114" s="147">
        <v>1</v>
      </c>
      <c r="J2114" s="147"/>
      <c r="K2114" s="150" t="s">
        <v>845</v>
      </c>
      <c r="L2114" s="151">
        <v>100</v>
      </c>
      <c r="M2114" s="150" t="s">
        <v>615</v>
      </c>
      <c r="N2114" s="151">
        <f t="shared" si="72"/>
        <v>100</v>
      </c>
      <c r="O2114" s="152"/>
      <c r="P2114" s="143"/>
      <c r="Q2114" s="143"/>
      <c r="R2114" s="143"/>
      <c r="S2114" s="143"/>
      <c r="T2114" s="143"/>
      <c r="U2114" s="143"/>
      <c r="V2114" s="143"/>
      <c r="W2114" s="143"/>
      <c r="X2114" s="150"/>
      <c r="Y2114" s="143"/>
      <c r="Z2114" s="143"/>
    </row>
    <row r="2115" spans="1:26">
      <c r="A2115" s="145" t="s">
        <v>2937</v>
      </c>
      <c r="B2115" s="146" t="s">
        <v>138</v>
      </c>
      <c r="C2115" s="160"/>
      <c r="D2115" s="166" t="s">
        <v>3431</v>
      </c>
      <c r="E2115" s="147" t="s">
        <v>2939</v>
      </c>
      <c r="F2115" s="147">
        <v>1</v>
      </c>
      <c r="G2115" s="147"/>
      <c r="H2115" s="147"/>
      <c r="I2115" s="221">
        <v>1</v>
      </c>
      <c r="J2115" s="221"/>
      <c r="K2115" s="150" t="s">
        <v>845</v>
      </c>
      <c r="L2115" s="151">
        <v>100</v>
      </c>
      <c r="M2115" s="150" t="s">
        <v>615</v>
      </c>
      <c r="N2115" s="151">
        <f t="shared" si="72"/>
        <v>100</v>
      </c>
      <c r="O2115" s="152"/>
      <c r="P2115" s="143"/>
      <c r="Q2115" s="143"/>
      <c r="R2115" s="143"/>
      <c r="S2115" s="143"/>
      <c r="T2115" s="143"/>
      <c r="U2115" s="143"/>
      <c r="V2115" s="143"/>
      <c r="W2115" s="143"/>
      <c r="X2115" s="150"/>
      <c r="Y2115" s="143"/>
      <c r="Z2115" s="143"/>
    </row>
    <row r="2116" spans="1:26">
      <c r="A2116" s="145" t="s">
        <v>2937</v>
      </c>
      <c r="B2116" s="146" t="s">
        <v>138</v>
      </c>
      <c r="C2116" s="147"/>
      <c r="D2116" s="148" t="s">
        <v>3431</v>
      </c>
      <c r="E2116" s="147" t="s">
        <v>2939</v>
      </c>
      <c r="F2116" s="147">
        <v>1</v>
      </c>
      <c r="G2116" s="147"/>
      <c r="H2116" s="147"/>
      <c r="I2116" s="221">
        <v>1</v>
      </c>
      <c r="J2116" s="221"/>
      <c r="K2116" s="150" t="s">
        <v>845</v>
      </c>
      <c r="L2116" s="151">
        <v>100</v>
      </c>
      <c r="M2116" s="150" t="s">
        <v>615</v>
      </c>
      <c r="N2116" s="151">
        <f t="shared" si="72"/>
        <v>100</v>
      </c>
      <c r="O2116" s="152"/>
      <c r="P2116" s="143"/>
      <c r="Q2116" s="143"/>
      <c r="R2116" s="143"/>
      <c r="S2116" s="143"/>
      <c r="T2116" s="143"/>
      <c r="U2116" s="143"/>
      <c r="V2116" s="143"/>
      <c r="W2116" s="143"/>
      <c r="X2116" s="150"/>
      <c r="Y2116" s="143"/>
      <c r="Z2116" s="143"/>
    </row>
    <row r="2117" spans="1:26">
      <c r="A2117" s="145" t="s">
        <v>2937</v>
      </c>
      <c r="B2117" s="146" t="s">
        <v>138</v>
      </c>
      <c r="C2117" s="147"/>
      <c r="D2117" s="148" t="s">
        <v>3431</v>
      </c>
      <c r="E2117" s="147" t="s">
        <v>2939</v>
      </c>
      <c r="F2117" s="147">
        <v>1</v>
      </c>
      <c r="G2117" s="147"/>
      <c r="H2117" s="147"/>
      <c r="I2117" s="221">
        <v>1</v>
      </c>
      <c r="J2117" s="221"/>
      <c r="K2117" s="150" t="s">
        <v>845</v>
      </c>
      <c r="L2117" s="151">
        <v>100</v>
      </c>
      <c r="M2117" s="150" t="s">
        <v>615</v>
      </c>
      <c r="N2117" s="151">
        <f t="shared" si="72"/>
        <v>100</v>
      </c>
      <c r="O2117" s="152"/>
      <c r="P2117" s="143"/>
      <c r="Q2117" s="143"/>
      <c r="R2117" s="143"/>
      <c r="S2117" s="143"/>
      <c r="T2117" s="143"/>
      <c r="U2117" s="143"/>
      <c r="V2117" s="143"/>
      <c r="W2117" s="143"/>
      <c r="X2117" s="150"/>
      <c r="Y2117" s="143"/>
      <c r="Z2117" s="143"/>
    </row>
    <row r="2118" spans="1:26">
      <c r="A2118" s="145" t="s">
        <v>2937</v>
      </c>
      <c r="B2118" s="146" t="s">
        <v>138</v>
      </c>
      <c r="C2118" s="147"/>
      <c r="D2118" s="148" t="s">
        <v>3431</v>
      </c>
      <c r="E2118" s="147" t="s">
        <v>3464</v>
      </c>
      <c r="F2118" s="147">
        <v>1</v>
      </c>
      <c r="G2118" s="147"/>
      <c r="H2118" s="147"/>
      <c r="I2118" s="221">
        <v>1</v>
      </c>
      <c r="J2118" s="221"/>
      <c r="K2118" s="150" t="s">
        <v>845</v>
      </c>
      <c r="L2118" s="151">
        <v>100</v>
      </c>
      <c r="M2118" s="150" t="s">
        <v>615</v>
      </c>
      <c r="N2118" s="151">
        <f t="shared" si="72"/>
        <v>100</v>
      </c>
      <c r="O2118" s="152"/>
      <c r="P2118" s="143"/>
      <c r="Q2118" s="143"/>
      <c r="R2118" s="143"/>
      <c r="S2118" s="143"/>
      <c r="T2118" s="143"/>
      <c r="U2118" s="143"/>
      <c r="V2118" s="143"/>
      <c r="W2118" s="143"/>
      <c r="X2118" s="150"/>
      <c r="Y2118" s="143"/>
      <c r="Z2118" s="143"/>
    </row>
    <row r="2119" spans="1:26">
      <c r="A2119" s="145" t="s">
        <v>2937</v>
      </c>
      <c r="B2119" s="146" t="s">
        <v>138</v>
      </c>
      <c r="C2119" s="147"/>
      <c r="D2119" s="148" t="s">
        <v>3710</v>
      </c>
      <c r="E2119" s="147" t="s">
        <v>3711</v>
      </c>
      <c r="F2119" s="147">
        <v>1</v>
      </c>
      <c r="G2119" s="147"/>
      <c r="H2119" s="147"/>
      <c r="I2119" s="221">
        <v>1</v>
      </c>
      <c r="J2119" s="221"/>
      <c r="K2119" s="150" t="s">
        <v>845</v>
      </c>
      <c r="L2119" s="151">
        <v>100</v>
      </c>
      <c r="M2119" s="150" t="s">
        <v>615</v>
      </c>
      <c r="N2119" s="151">
        <f t="shared" si="72"/>
        <v>100</v>
      </c>
      <c r="O2119" s="152"/>
      <c r="P2119" s="143"/>
      <c r="Q2119" s="143"/>
      <c r="R2119" s="143"/>
      <c r="S2119" s="143"/>
      <c r="T2119" s="143"/>
      <c r="U2119" s="143"/>
      <c r="V2119" s="143"/>
      <c r="W2119" s="143"/>
      <c r="X2119" s="150"/>
      <c r="Y2119" s="143"/>
      <c r="Z2119" s="143"/>
    </row>
    <row r="2120" spans="1:26">
      <c r="A2120" s="145" t="s">
        <v>2937</v>
      </c>
      <c r="B2120" s="146" t="s">
        <v>138</v>
      </c>
      <c r="C2120" s="147"/>
      <c r="D2120" s="148" t="s">
        <v>3431</v>
      </c>
      <c r="E2120" s="147" t="s">
        <v>2939</v>
      </c>
      <c r="F2120" s="147">
        <v>1</v>
      </c>
      <c r="G2120" s="147"/>
      <c r="H2120" s="147"/>
      <c r="I2120" s="221">
        <v>1</v>
      </c>
      <c r="J2120" s="221"/>
      <c r="K2120" s="150" t="s">
        <v>845</v>
      </c>
      <c r="L2120" s="151">
        <v>100</v>
      </c>
      <c r="M2120" s="150" t="s">
        <v>615</v>
      </c>
      <c r="N2120" s="151">
        <f t="shared" si="72"/>
        <v>100</v>
      </c>
      <c r="O2120" s="152"/>
      <c r="P2120" s="143"/>
      <c r="Q2120" s="143"/>
      <c r="R2120" s="143"/>
      <c r="S2120" s="143"/>
      <c r="T2120" s="143"/>
      <c r="U2120" s="143"/>
      <c r="V2120" s="143"/>
      <c r="W2120" s="143"/>
      <c r="X2120" s="150"/>
      <c r="Y2120" s="143"/>
      <c r="Z2120" s="143"/>
    </row>
    <row r="2121" spans="1:26">
      <c r="A2121" s="145" t="s">
        <v>2937</v>
      </c>
      <c r="B2121" s="146" t="s">
        <v>138</v>
      </c>
      <c r="C2121" s="147"/>
      <c r="D2121" s="148" t="s">
        <v>3431</v>
      </c>
      <c r="E2121" s="147" t="s">
        <v>2939</v>
      </c>
      <c r="F2121" s="147">
        <v>1</v>
      </c>
      <c r="G2121" s="147"/>
      <c r="H2121" s="147"/>
      <c r="I2121" s="221">
        <v>1</v>
      </c>
      <c r="J2121" s="221"/>
      <c r="K2121" s="150" t="s">
        <v>845</v>
      </c>
      <c r="L2121" s="151">
        <v>100</v>
      </c>
      <c r="M2121" s="150" t="s">
        <v>615</v>
      </c>
      <c r="N2121" s="151">
        <f t="shared" si="72"/>
        <v>100</v>
      </c>
      <c r="O2121" s="152"/>
      <c r="P2121" s="143"/>
      <c r="Q2121" s="143"/>
      <c r="R2121" s="143"/>
      <c r="S2121" s="143"/>
      <c r="T2121" s="143"/>
      <c r="U2121" s="143"/>
      <c r="V2121" s="143"/>
      <c r="W2121" s="143"/>
      <c r="X2121" s="150"/>
      <c r="Y2121" s="143"/>
      <c r="Z2121" s="143"/>
    </row>
    <row r="2122" spans="1:26">
      <c r="A2122" s="145" t="s">
        <v>2937</v>
      </c>
      <c r="B2122" s="146" t="s">
        <v>138</v>
      </c>
      <c r="C2122" s="147"/>
      <c r="D2122" s="148" t="s">
        <v>3431</v>
      </c>
      <c r="E2122" s="147" t="s">
        <v>2939</v>
      </c>
      <c r="F2122" s="147">
        <v>1</v>
      </c>
      <c r="G2122" s="147"/>
      <c r="H2122" s="147"/>
      <c r="I2122" s="221">
        <v>1</v>
      </c>
      <c r="J2122" s="221"/>
      <c r="K2122" s="150" t="s">
        <v>845</v>
      </c>
      <c r="L2122" s="151">
        <v>100</v>
      </c>
      <c r="M2122" s="150" t="s">
        <v>615</v>
      </c>
      <c r="N2122" s="151">
        <f t="shared" si="72"/>
        <v>100</v>
      </c>
      <c r="O2122" s="152"/>
      <c r="P2122" s="143"/>
      <c r="Q2122" s="143"/>
      <c r="R2122" s="143"/>
      <c r="S2122" s="143"/>
      <c r="T2122" s="143"/>
      <c r="U2122" s="143"/>
      <c r="V2122" s="143"/>
      <c r="W2122" s="143"/>
      <c r="X2122" s="150"/>
      <c r="Y2122" s="143"/>
      <c r="Z2122" s="143"/>
    </row>
    <row r="2123" spans="1:26">
      <c r="A2123" s="145" t="s">
        <v>2937</v>
      </c>
      <c r="B2123" s="146" t="s">
        <v>138</v>
      </c>
      <c r="C2123" s="147"/>
      <c r="D2123" s="148" t="s">
        <v>3431</v>
      </c>
      <c r="E2123" s="147" t="s">
        <v>2939</v>
      </c>
      <c r="F2123" s="147">
        <v>1</v>
      </c>
      <c r="G2123" s="147"/>
      <c r="H2123" s="147"/>
      <c r="I2123" s="221">
        <v>1</v>
      </c>
      <c r="J2123" s="221"/>
      <c r="K2123" s="150" t="s">
        <v>845</v>
      </c>
      <c r="L2123" s="151">
        <v>100</v>
      </c>
      <c r="M2123" s="150" t="s">
        <v>615</v>
      </c>
      <c r="N2123" s="151">
        <f t="shared" si="72"/>
        <v>100</v>
      </c>
      <c r="O2123" s="152"/>
      <c r="P2123" s="143"/>
      <c r="Q2123" s="143"/>
      <c r="R2123" s="143"/>
      <c r="S2123" s="143"/>
      <c r="T2123" s="143"/>
      <c r="U2123" s="143"/>
      <c r="V2123" s="143"/>
      <c r="W2123" s="143"/>
      <c r="X2123" s="150"/>
      <c r="Y2123" s="143"/>
      <c r="Z2123" s="143"/>
    </row>
    <row r="2124" spans="1:26">
      <c r="A2124" s="145" t="s">
        <v>2937</v>
      </c>
      <c r="B2124" s="146" t="s">
        <v>138</v>
      </c>
      <c r="C2124" s="147"/>
      <c r="D2124" s="148" t="s">
        <v>3431</v>
      </c>
      <c r="E2124" s="147" t="s">
        <v>2939</v>
      </c>
      <c r="F2124" s="147">
        <v>1</v>
      </c>
      <c r="G2124" s="147"/>
      <c r="H2124" s="147"/>
      <c r="I2124" s="221">
        <v>1</v>
      </c>
      <c r="J2124" s="221"/>
      <c r="K2124" s="150" t="s">
        <v>845</v>
      </c>
      <c r="L2124" s="151">
        <v>100</v>
      </c>
      <c r="M2124" s="150" t="s">
        <v>615</v>
      </c>
      <c r="N2124" s="151">
        <f t="shared" si="72"/>
        <v>100</v>
      </c>
      <c r="O2124" s="152"/>
      <c r="P2124" s="143"/>
      <c r="Q2124" s="143"/>
      <c r="R2124" s="143"/>
      <c r="S2124" s="143"/>
      <c r="T2124" s="143"/>
      <c r="U2124" s="143"/>
      <c r="V2124" s="143"/>
      <c r="W2124" s="143"/>
      <c r="X2124" s="150"/>
      <c r="Y2124" s="143"/>
      <c r="Z2124" s="143"/>
    </row>
    <row r="2125" spans="1:26">
      <c r="A2125" s="145" t="s">
        <v>2937</v>
      </c>
      <c r="B2125" s="146" t="s">
        <v>138</v>
      </c>
      <c r="C2125" s="147"/>
      <c r="D2125" s="148" t="s">
        <v>3431</v>
      </c>
      <c r="E2125" s="147" t="s">
        <v>2939</v>
      </c>
      <c r="F2125" s="147">
        <v>1</v>
      </c>
      <c r="G2125" s="147"/>
      <c r="H2125" s="147"/>
      <c r="I2125" s="221">
        <v>1</v>
      </c>
      <c r="J2125" s="221"/>
      <c r="K2125" s="150" t="s">
        <v>845</v>
      </c>
      <c r="L2125" s="151">
        <v>100</v>
      </c>
      <c r="M2125" s="150" t="s">
        <v>615</v>
      </c>
      <c r="N2125" s="151">
        <f t="shared" si="72"/>
        <v>100</v>
      </c>
      <c r="O2125" s="152"/>
      <c r="P2125" s="143"/>
      <c r="Q2125" s="143"/>
      <c r="R2125" s="143"/>
      <c r="S2125" s="143"/>
      <c r="T2125" s="143"/>
      <c r="U2125" s="143"/>
      <c r="V2125" s="143"/>
      <c r="W2125" s="143"/>
      <c r="X2125" s="150"/>
      <c r="Y2125" s="143"/>
      <c r="Z2125" s="143"/>
    </row>
    <row r="2126" spans="1:26">
      <c r="A2126" s="145" t="s">
        <v>2937</v>
      </c>
      <c r="B2126" s="146" t="s">
        <v>138</v>
      </c>
      <c r="C2126" s="147"/>
      <c r="D2126" s="148" t="s">
        <v>3431</v>
      </c>
      <c r="E2126" s="147" t="s">
        <v>3464</v>
      </c>
      <c r="F2126" s="147">
        <v>1</v>
      </c>
      <c r="G2126" s="147"/>
      <c r="H2126" s="147"/>
      <c r="I2126" s="221">
        <v>1</v>
      </c>
      <c r="J2126" s="221"/>
      <c r="K2126" s="150" t="s">
        <v>845</v>
      </c>
      <c r="L2126" s="151">
        <v>100</v>
      </c>
      <c r="M2126" s="150" t="s">
        <v>615</v>
      </c>
      <c r="N2126" s="151">
        <f t="shared" si="72"/>
        <v>100</v>
      </c>
      <c r="O2126" s="152"/>
      <c r="P2126" s="143"/>
      <c r="Q2126" s="143"/>
      <c r="R2126" s="143"/>
      <c r="S2126" s="143"/>
      <c r="T2126" s="143"/>
      <c r="U2126" s="143"/>
      <c r="V2126" s="143"/>
      <c r="W2126" s="143"/>
      <c r="X2126" s="150"/>
      <c r="Y2126" s="143"/>
      <c r="Z2126" s="143"/>
    </row>
    <row r="2127" spans="1:26">
      <c r="A2127" s="145" t="s">
        <v>2937</v>
      </c>
      <c r="B2127" s="146" t="s">
        <v>138</v>
      </c>
      <c r="C2127" s="147"/>
      <c r="D2127" s="148" t="s">
        <v>3431</v>
      </c>
      <c r="E2127" s="147" t="s">
        <v>3464</v>
      </c>
      <c r="F2127" s="147">
        <v>1</v>
      </c>
      <c r="G2127" s="147"/>
      <c r="H2127" s="147"/>
      <c r="I2127" s="221">
        <v>1</v>
      </c>
      <c r="J2127" s="221"/>
      <c r="K2127" s="150" t="s">
        <v>845</v>
      </c>
      <c r="L2127" s="151">
        <v>100</v>
      </c>
      <c r="M2127" s="150" t="s">
        <v>615</v>
      </c>
      <c r="N2127" s="151">
        <f t="shared" si="72"/>
        <v>100</v>
      </c>
      <c r="O2127" s="152"/>
      <c r="P2127" s="143"/>
      <c r="Q2127" s="143"/>
      <c r="R2127" s="143"/>
      <c r="S2127" s="143"/>
      <c r="T2127" s="143"/>
      <c r="U2127" s="143"/>
      <c r="V2127" s="143"/>
      <c r="W2127" s="143"/>
      <c r="X2127" s="150"/>
      <c r="Y2127" s="143"/>
      <c r="Z2127" s="143"/>
    </row>
    <row r="2128" spans="1:26">
      <c r="A2128" s="145" t="s">
        <v>2937</v>
      </c>
      <c r="B2128" s="146" t="s">
        <v>138</v>
      </c>
      <c r="C2128" s="160"/>
      <c r="D2128" s="166" t="s">
        <v>3431</v>
      </c>
      <c r="E2128" s="160" t="s">
        <v>3464</v>
      </c>
      <c r="F2128" s="160">
        <v>1</v>
      </c>
      <c r="G2128" s="160"/>
      <c r="H2128" s="160"/>
      <c r="I2128" s="147">
        <v>1</v>
      </c>
      <c r="J2128" s="147"/>
      <c r="K2128" s="150" t="s">
        <v>845</v>
      </c>
      <c r="L2128" s="151">
        <v>100</v>
      </c>
      <c r="M2128" s="150" t="s">
        <v>615</v>
      </c>
      <c r="N2128" s="151">
        <f t="shared" ref="N2128:N2191" si="73">I2128*L2128</f>
        <v>100</v>
      </c>
      <c r="O2128" s="152"/>
      <c r="P2128" s="143"/>
      <c r="Q2128" s="143"/>
      <c r="R2128" s="143"/>
      <c r="S2128" s="143"/>
      <c r="T2128" s="143"/>
      <c r="U2128" s="143"/>
      <c r="V2128" s="143"/>
      <c r="W2128" s="143"/>
      <c r="X2128" s="150"/>
      <c r="Y2128" s="143"/>
      <c r="Z2128" s="143"/>
    </row>
    <row r="2129" spans="1:26">
      <c r="A2129" s="145" t="s">
        <v>2937</v>
      </c>
      <c r="B2129" s="146" t="s">
        <v>138</v>
      </c>
      <c r="C2129" s="160"/>
      <c r="D2129" s="166" t="s">
        <v>3431</v>
      </c>
      <c r="E2129" s="160" t="s">
        <v>3464</v>
      </c>
      <c r="F2129" s="160">
        <v>1</v>
      </c>
      <c r="G2129" s="160"/>
      <c r="H2129" s="160"/>
      <c r="I2129" s="147">
        <v>1</v>
      </c>
      <c r="J2129" s="147"/>
      <c r="K2129" s="150" t="s">
        <v>845</v>
      </c>
      <c r="L2129" s="151">
        <v>100</v>
      </c>
      <c r="M2129" s="150" t="s">
        <v>615</v>
      </c>
      <c r="N2129" s="151">
        <f t="shared" si="73"/>
        <v>100</v>
      </c>
      <c r="O2129" s="152"/>
      <c r="P2129" s="143"/>
      <c r="Q2129" s="143"/>
      <c r="R2129" s="143"/>
      <c r="S2129" s="143"/>
      <c r="T2129" s="143"/>
      <c r="U2129" s="143"/>
      <c r="V2129" s="143"/>
      <c r="W2129" s="143"/>
      <c r="X2129" s="150"/>
      <c r="Y2129" s="143"/>
      <c r="Z2129" s="143"/>
    </row>
    <row r="2130" spans="1:26">
      <c r="A2130" s="145" t="s">
        <v>2937</v>
      </c>
      <c r="B2130" s="146" t="s">
        <v>138</v>
      </c>
      <c r="C2130" s="160"/>
      <c r="D2130" s="166" t="s">
        <v>3431</v>
      </c>
      <c r="E2130" s="160" t="s">
        <v>3464</v>
      </c>
      <c r="F2130" s="160">
        <v>1</v>
      </c>
      <c r="G2130" s="160"/>
      <c r="H2130" s="160"/>
      <c r="I2130" s="221">
        <v>1</v>
      </c>
      <c r="J2130" s="221"/>
      <c r="K2130" s="150" t="s">
        <v>845</v>
      </c>
      <c r="L2130" s="151">
        <v>100</v>
      </c>
      <c r="M2130" s="150" t="s">
        <v>615</v>
      </c>
      <c r="N2130" s="151">
        <f t="shared" si="73"/>
        <v>100</v>
      </c>
      <c r="O2130" s="152"/>
      <c r="P2130" s="143"/>
      <c r="Q2130" s="143"/>
      <c r="R2130" s="143"/>
      <c r="S2130" s="143"/>
      <c r="T2130" s="143"/>
      <c r="U2130" s="143"/>
      <c r="V2130" s="143"/>
      <c r="W2130" s="143"/>
      <c r="X2130" s="150"/>
      <c r="Y2130" s="143"/>
      <c r="Z2130" s="143"/>
    </row>
    <row r="2131" spans="1:26">
      <c r="A2131" s="145" t="s">
        <v>2937</v>
      </c>
      <c r="B2131" s="146" t="s">
        <v>138</v>
      </c>
      <c r="C2131" s="160"/>
      <c r="D2131" s="166" t="s">
        <v>3431</v>
      </c>
      <c r="E2131" s="160" t="s">
        <v>3464</v>
      </c>
      <c r="F2131" s="160">
        <v>1</v>
      </c>
      <c r="G2131" s="160"/>
      <c r="H2131" s="160"/>
      <c r="I2131" s="147">
        <v>1</v>
      </c>
      <c r="J2131" s="147"/>
      <c r="K2131" s="150" t="s">
        <v>845</v>
      </c>
      <c r="L2131" s="151">
        <v>100</v>
      </c>
      <c r="M2131" s="150" t="s">
        <v>615</v>
      </c>
      <c r="N2131" s="151">
        <f t="shared" si="73"/>
        <v>100</v>
      </c>
      <c r="O2131" s="152"/>
      <c r="P2131" s="143"/>
      <c r="Q2131" s="143"/>
      <c r="R2131" s="143"/>
      <c r="S2131" s="143"/>
      <c r="T2131" s="143"/>
      <c r="U2131" s="143"/>
      <c r="V2131" s="143"/>
      <c r="W2131" s="143"/>
      <c r="X2131" s="150"/>
      <c r="Y2131" s="143"/>
      <c r="Z2131" s="143"/>
    </row>
    <row r="2132" spans="1:26">
      <c r="A2132" s="145" t="s">
        <v>2937</v>
      </c>
      <c r="B2132" s="146" t="s">
        <v>138</v>
      </c>
      <c r="C2132" s="160"/>
      <c r="D2132" s="166" t="s">
        <v>3431</v>
      </c>
      <c r="E2132" s="160" t="s">
        <v>3464</v>
      </c>
      <c r="F2132" s="160">
        <v>1</v>
      </c>
      <c r="G2132" s="160"/>
      <c r="H2132" s="160"/>
      <c r="I2132" s="147">
        <v>1</v>
      </c>
      <c r="J2132" s="147"/>
      <c r="K2132" s="150" t="s">
        <v>845</v>
      </c>
      <c r="L2132" s="151">
        <v>100</v>
      </c>
      <c r="M2132" s="150" t="s">
        <v>615</v>
      </c>
      <c r="N2132" s="151">
        <f t="shared" si="73"/>
        <v>100</v>
      </c>
      <c r="O2132" s="152"/>
      <c r="P2132" s="143"/>
      <c r="Q2132" s="143"/>
      <c r="R2132" s="143"/>
      <c r="S2132" s="143"/>
      <c r="T2132" s="143"/>
      <c r="U2132" s="143"/>
      <c r="V2132" s="143"/>
      <c r="W2132" s="143"/>
      <c r="X2132" s="150"/>
      <c r="Y2132" s="143"/>
      <c r="Z2132" s="143"/>
    </row>
    <row r="2133" spans="1:26">
      <c r="A2133" s="145" t="s">
        <v>2937</v>
      </c>
      <c r="B2133" s="146" t="s">
        <v>138</v>
      </c>
      <c r="C2133" s="160"/>
      <c r="D2133" s="166" t="s">
        <v>3431</v>
      </c>
      <c r="E2133" s="160" t="s">
        <v>3464</v>
      </c>
      <c r="F2133" s="160">
        <v>1</v>
      </c>
      <c r="G2133" s="160"/>
      <c r="H2133" s="160"/>
      <c r="I2133" s="221">
        <v>1</v>
      </c>
      <c r="J2133" s="221"/>
      <c r="K2133" s="150" t="s">
        <v>845</v>
      </c>
      <c r="L2133" s="151">
        <v>100</v>
      </c>
      <c r="M2133" s="150" t="s">
        <v>615</v>
      </c>
      <c r="N2133" s="151">
        <f t="shared" si="73"/>
        <v>100</v>
      </c>
      <c r="O2133" s="152"/>
      <c r="P2133" s="143"/>
      <c r="Q2133" s="143"/>
      <c r="R2133" s="143"/>
      <c r="S2133" s="143"/>
      <c r="T2133" s="143"/>
      <c r="U2133" s="143"/>
      <c r="V2133" s="143"/>
      <c r="W2133" s="143"/>
      <c r="X2133" s="150"/>
      <c r="Y2133" s="143"/>
      <c r="Z2133" s="143"/>
    </row>
    <row r="2134" spans="1:26">
      <c r="A2134" s="145" t="s">
        <v>2937</v>
      </c>
      <c r="B2134" s="146" t="s">
        <v>138</v>
      </c>
      <c r="C2134" s="160"/>
      <c r="D2134" s="166" t="s">
        <v>3431</v>
      </c>
      <c r="E2134" s="160" t="s">
        <v>3464</v>
      </c>
      <c r="F2134" s="160">
        <v>1</v>
      </c>
      <c r="G2134" s="160"/>
      <c r="H2134" s="160"/>
      <c r="I2134" s="221">
        <v>1</v>
      </c>
      <c r="J2134" s="221"/>
      <c r="K2134" s="150" t="s">
        <v>845</v>
      </c>
      <c r="L2134" s="151">
        <v>100</v>
      </c>
      <c r="M2134" s="150" t="s">
        <v>615</v>
      </c>
      <c r="N2134" s="151">
        <f t="shared" si="73"/>
        <v>100</v>
      </c>
      <c r="O2134" s="152"/>
      <c r="P2134" s="143"/>
      <c r="Q2134" s="143"/>
      <c r="R2134" s="143"/>
      <c r="S2134" s="143"/>
      <c r="T2134" s="143"/>
      <c r="U2134" s="143"/>
      <c r="V2134" s="143"/>
      <c r="W2134" s="143"/>
      <c r="X2134" s="150"/>
      <c r="Y2134" s="143"/>
      <c r="Z2134" s="143"/>
    </row>
    <row r="2135" spans="1:26">
      <c r="A2135" s="145" t="s">
        <v>2937</v>
      </c>
      <c r="B2135" s="146" t="s">
        <v>138</v>
      </c>
      <c r="C2135" s="147"/>
      <c r="D2135" s="148" t="s">
        <v>3431</v>
      </c>
      <c r="E2135" s="147" t="s">
        <v>3464</v>
      </c>
      <c r="F2135" s="147">
        <v>1</v>
      </c>
      <c r="G2135" s="147"/>
      <c r="H2135" s="147"/>
      <c r="I2135" s="221">
        <v>1</v>
      </c>
      <c r="J2135" s="221"/>
      <c r="K2135" s="150" t="s">
        <v>845</v>
      </c>
      <c r="L2135" s="151">
        <v>100</v>
      </c>
      <c r="M2135" s="150" t="s">
        <v>615</v>
      </c>
      <c r="N2135" s="151">
        <f t="shared" si="73"/>
        <v>100</v>
      </c>
      <c r="O2135" s="152"/>
      <c r="P2135" s="143"/>
      <c r="Q2135" s="143"/>
      <c r="R2135" s="143"/>
      <c r="S2135" s="143"/>
      <c r="T2135" s="143"/>
      <c r="U2135" s="143"/>
      <c r="V2135" s="143"/>
      <c r="W2135" s="143"/>
      <c r="X2135" s="150"/>
      <c r="Y2135" s="143"/>
      <c r="Z2135" s="143"/>
    </row>
    <row r="2136" spans="1:26">
      <c r="A2136" s="145" t="s">
        <v>2937</v>
      </c>
      <c r="B2136" s="146" t="s">
        <v>138</v>
      </c>
      <c r="C2136" s="147"/>
      <c r="D2136" s="148" t="s">
        <v>3431</v>
      </c>
      <c r="E2136" s="147" t="s">
        <v>3464</v>
      </c>
      <c r="F2136" s="147">
        <v>1</v>
      </c>
      <c r="G2136" s="147"/>
      <c r="H2136" s="147"/>
      <c r="I2136" s="221">
        <v>1</v>
      </c>
      <c r="J2136" s="221"/>
      <c r="K2136" s="150" t="s">
        <v>845</v>
      </c>
      <c r="L2136" s="151">
        <v>100</v>
      </c>
      <c r="M2136" s="150" t="s">
        <v>615</v>
      </c>
      <c r="N2136" s="151">
        <f t="shared" si="73"/>
        <v>100</v>
      </c>
      <c r="O2136" s="152"/>
      <c r="P2136" s="143"/>
      <c r="Q2136" s="143"/>
      <c r="R2136" s="143"/>
      <c r="S2136" s="143"/>
      <c r="T2136" s="143"/>
      <c r="U2136" s="143"/>
      <c r="V2136" s="143"/>
      <c r="W2136" s="143"/>
      <c r="X2136" s="150"/>
      <c r="Y2136" s="143"/>
      <c r="Z2136" s="143"/>
    </row>
    <row r="2137" spans="1:26">
      <c r="A2137" s="145" t="s">
        <v>2937</v>
      </c>
      <c r="B2137" s="146" t="s">
        <v>138</v>
      </c>
      <c r="C2137" s="147"/>
      <c r="D2137" s="148" t="s">
        <v>3431</v>
      </c>
      <c r="E2137" s="147" t="s">
        <v>2939</v>
      </c>
      <c r="F2137" s="147">
        <v>1</v>
      </c>
      <c r="G2137" s="147"/>
      <c r="H2137" s="147"/>
      <c r="I2137" s="221">
        <v>1</v>
      </c>
      <c r="J2137" s="221"/>
      <c r="K2137" s="150" t="s">
        <v>845</v>
      </c>
      <c r="L2137" s="151">
        <v>100</v>
      </c>
      <c r="M2137" s="150" t="s">
        <v>615</v>
      </c>
      <c r="N2137" s="151">
        <f t="shared" si="73"/>
        <v>100</v>
      </c>
      <c r="O2137" s="152"/>
      <c r="P2137" s="143"/>
      <c r="Q2137" s="143"/>
      <c r="R2137" s="143"/>
      <c r="S2137" s="143"/>
      <c r="T2137" s="143"/>
      <c r="U2137" s="143"/>
      <c r="V2137" s="143"/>
      <c r="W2137" s="143"/>
      <c r="X2137" s="150"/>
      <c r="Y2137" s="143"/>
      <c r="Z2137" s="143"/>
    </row>
    <row r="2138" spans="1:26">
      <c r="A2138" s="145" t="s">
        <v>2937</v>
      </c>
      <c r="B2138" s="146" t="s">
        <v>138</v>
      </c>
      <c r="C2138" s="147"/>
      <c r="D2138" s="148" t="s">
        <v>3431</v>
      </c>
      <c r="E2138" s="147" t="s">
        <v>3671</v>
      </c>
      <c r="F2138" s="147">
        <v>1</v>
      </c>
      <c r="G2138" s="147"/>
      <c r="H2138" s="147"/>
      <c r="I2138" s="221">
        <v>1</v>
      </c>
      <c r="J2138" s="221"/>
      <c r="K2138" s="150" t="s">
        <v>845</v>
      </c>
      <c r="L2138" s="151">
        <v>100</v>
      </c>
      <c r="M2138" s="150" t="s">
        <v>615</v>
      </c>
      <c r="N2138" s="151">
        <f t="shared" si="73"/>
        <v>100</v>
      </c>
      <c r="O2138" s="152"/>
      <c r="P2138" s="143"/>
      <c r="Q2138" s="143"/>
      <c r="R2138" s="143"/>
      <c r="S2138" s="143"/>
      <c r="T2138" s="143"/>
      <c r="U2138" s="143"/>
      <c r="V2138" s="143"/>
      <c r="W2138" s="143"/>
      <c r="X2138" s="150"/>
      <c r="Y2138" s="143"/>
      <c r="Z2138" s="143"/>
    </row>
    <row r="2139" spans="1:26">
      <c r="A2139" s="145" t="s">
        <v>2937</v>
      </c>
      <c r="B2139" s="146" t="s">
        <v>138</v>
      </c>
      <c r="C2139" s="147"/>
      <c r="D2139" s="148" t="s">
        <v>3431</v>
      </c>
      <c r="E2139" s="235" t="s">
        <v>3819</v>
      </c>
      <c r="F2139" s="235">
        <v>1</v>
      </c>
      <c r="G2139" s="235"/>
      <c r="H2139" s="235"/>
      <c r="I2139" s="147">
        <v>1</v>
      </c>
      <c r="J2139" s="147"/>
      <c r="K2139" s="150" t="s">
        <v>845</v>
      </c>
      <c r="L2139" s="151">
        <v>100</v>
      </c>
      <c r="M2139" s="150" t="s">
        <v>615</v>
      </c>
      <c r="N2139" s="151">
        <f t="shared" si="73"/>
        <v>100</v>
      </c>
      <c r="O2139" s="152"/>
      <c r="P2139" s="143"/>
      <c r="Q2139" s="143"/>
      <c r="R2139" s="143"/>
      <c r="S2139" s="143"/>
      <c r="T2139" s="143"/>
      <c r="U2139" s="143"/>
      <c r="V2139" s="143"/>
      <c r="W2139" s="143"/>
      <c r="X2139" s="150"/>
      <c r="Y2139" s="143"/>
      <c r="Z2139" s="143"/>
    </row>
    <row r="2140" spans="1:26">
      <c r="A2140" s="145" t="s">
        <v>2937</v>
      </c>
      <c r="B2140" s="146" t="s">
        <v>138</v>
      </c>
      <c r="C2140" s="147"/>
      <c r="D2140" s="148" t="s">
        <v>3816</v>
      </c>
      <c r="E2140" s="235" t="s">
        <v>3707</v>
      </c>
      <c r="F2140" s="235">
        <v>1</v>
      </c>
      <c r="G2140" s="235"/>
      <c r="H2140" s="235"/>
      <c r="I2140" s="147">
        <v>1</v>
      </c>
      <c r="J2140" s="147"/>
      <c r="K2140" s="150" t="s">
        <v>845</v>
      </c>
      <c r="L2140" s="151">
        <v>100</v>
      </c>
      <c r="M2140" s="150" t="s">
        <v>615</v>
      </c>
      <c r="N2140" s="151">
        <f t="shared" si="73"/>
        <v>100</v>
      </c>
      <c r="O2140" s="152"/>
      <c r="P2140" s="143"/>
      <c r="Q2140" s="143"/>
      <c r="R2140" s="143"/>
      <c r="S2140" s="143"/>
      <c r="T2140" s="143"/>
      <c r="U2140" s="143"/>
      <c r="V2140" s="143"/>
      <c r="W2140" s="143"/>
      <c r="X2140" s="150"/>
      <c r="Y2140" s="143"/>
      <c r="Z2140" s="143"/>
    </row>
    <row r="2141" spans="1:26">
      <c r="A2141" s="145" t="s">
        <v>2937</v>
      </c>
      <c r="B2141" s="146" t="s">
        <v>138</v>
      </c>
      <c r="C2141" s="147"/>
      <c r="D2141" s="148" t="s">
        <v>3817</v>
      </c>
      <c r="E2141" s="147" t="s">
        <v>3711</v>
      </c>
      <c r="F2141" s="147">
        <v>1</v>
      </c>
      <c r="G2141" s="147"/>
      <c r="H2141" s="147"/>
      <c r="I2141" s="147">
        <v>1</v>
      </c>
      <c r="J2141" s="147"/>
      <c r="K2141" s="150" t="s">
        <v>845</v>
      </c>
      <c r="L2141" s="151">
        <v>100</v>
      </c>
      <c r="M2141" s="150" t="s">
        <v>615</v>
      </c>
      <c r="N2141" s="151">
        <f t="shared" si="73"/>
        <v>100</v>
      </c>
      <c r="O2141" s="152"/>
      <c r="P2141" s="143"/>
      <c r="Q2141" s="143"/>
      <c r="R2141" s="143"/>
      <c r="S2141" s="143"/>
      <c r="T2141" s="143"/>
      <c r="U2141" s="143"/>
      <c r="V2141" s="143"/>
      <c r="W2141" s="143"/>
      <c r="X2141" s="150"/>
      <c r="Y2141" s="143"/>
      <c r="Z2141" s="143"/>
    </row>
    <row r="2142" spans="1:26">
      <c r="A2142" s="145" t="s">
        <v>2937</v>
      </c>
      <c r="B2142" s="146" t="s">
        <v>138</v>
      </c>
      <c r="C2142" s="147"/>
      <c r="D2142" s="148" t="s">
        <v>3469</v>
      </c>
      <c r="E2142" s="147" t="s">
        <v>3818</v>
      </c>
      <c r="F2142" s="147">
        <v>1</v>
      </c>
      <c r="G2142" s="147"/>
      <c r="H2142" s="147"/>
      <c r="I2142" s="147">
        <v>1</v>
      </c>
      <c r="J2142" s="147"/>
      <c r="K2142" s="150" t="s">
        <v>845</v>
      </c>
      <c r="L2142" s="151">
        <v>100</v>
      </c>
      <c r="M2142" s="150" t="s">
        <v>615</v>
      </c>
      <c r="N2142" s="151">
        <f t="shared" si="73"/>
        <v>100</v>
      </c>
      <c r="O2142" s="152"/>
      <c r="P2142" s="143"/>
      <c r="Q2142" s="143"/>
      <c r="R2142" s="143"/>
      <c r="S2142" s="143"/>
      <c r="T2142" s="143"/>
      <c r="U2142" s="143"/>
      <c r="V2142" s="143"/>
      <c r="W2142" s="143"/>
      <c r="X2142" s="150"/>
      <c r="Y2142" s="143"/>
      <c r="Z2142" s="143"/>
    </row>
    <row r="2143" spans="1:26">
      <c r="A2143" s="145" t="s">
        <v>2937</v>
      </c>
      <c r="B2143" s="146" t="s">
        <v>138</v>
      </c>
      <c r="C2143" s="147"/>
      <c r="D2143" s="148" t="s">
        <v>3713</v>
      </c>
      <c r="E2143" s="235" t="s">
        <v>3714</v>
      </c>
      <c r="F2143" s="235">
        <v>1</v>
      </c>
      <c r="G2143" s="235"/>
      <c r="H2143" s="235"/>
      <c r="I2143" s="147">
        <v>1</v>
      </c>
      <c r="J2143" s="147"/>
      <c r="K2143" s="150" t="s">
        <v>845</v>
      </c>
      <c r="L2143" s="151">
        <v>100</v>
      </c>
      <c r="M2143" s="150" t="s">
        <v>615</v>
      </c>
      <c r="N2143" s="151">
        <f t="shared" si="73"/>
        <v>100</v>
      </c>
      <c r="O2143" s="152"/>
      <c r="P2143" s="143"/>
      <c r="Q2143" s="143"/>
      <c r="R2143" s="143"/>
      <c r="S2143" s="143"/>
      <c r="T2143" s="143"/>
      <c r="U2143" s="143"/>
      <c r="V2143" s="143"/>
      <c r="W2143" s="143"/>
      <c r="X2143" s="150"/>
      <c r="Y2143" s="143"/>
      <c r="Z2143" s="143"/>
    </row>
    <row r="2144" spans="1:26">
      <c r="A2144" s="145" t="s">
        <v>2937</v>
      </c>
      <c r="B2144" s="146" t="s">
        <v>138</v>
      </c>
      <c r="C2144" s="147"/>
      <c r="D2144" s="148" t="s">
        <v>3431</v>
      </c>
      <c r="E2144" s="235" t="s">
        <v>3819</v>
      </c>
      <c r="F2144" s="235">
        <v>1</v>
      </c>
      <c r="G2144" s="235"/>
      <c r="H2144" s="235"/>
      <c r="I2144" s="147">
        <v>1</v>
      </c>
      <c r="J2144" s="147"/>
      <c r="K2144" s="150" t="s">
        <v>845</v>
      </c>
      <c r="L2144" s="151">
        <v>100</v>
      </c>
      <c r="M2144" s="150" t="s">
        <v>615</v>
      </c>
      <c r="N2144" s="151">
        <f t="shared" si="73"/>
        <v>100</v>
      </c>
      <c r="O2144" s="152"/>
      <c r="P2144" s="143"/>
      <c r="Q2144" s="143"/>
      <c r="R2144" s="143"/>
      <c r="S2144" s="143"/>
      <c r="T2144" s="143"/>
      <c r="U2144" s="143"/>
      <c r="V2144" s="143"/>
      <c r="W2144" s="143"/>
      <c r="X2144" s="150"/>
      <c r="Y2144" s="143"/>
      <c r="Z2144" s="143"/>
    </row>
    <row r="2145" spans="1:26">
      <c r="A2145" s="145" t="s">
        <v>2937</v>
      </c>
      <c r="B2145" s="146" t="s">
        <v>138</v>
      </c>
      <c r="C2145" s="147"/>
      <c r="D2145" s="148" t="s">
        <v>3710</v>
      </c>
      <c r="E2145" s="147" t="s">
        <v>3820</v>
      </c>
      <c r="F2145" s="147">
        <v>1</v>
      </c>
      <c r="G2145" s="147"/>
      <c r="H2145" s="147"/>
      <c r="I2145" s="147">
        <v>1</v>
      </c>
      <c r="J2145" s="147"/>
      <c r="K2145" s="150" t="s">
        <v>845</v>
      </c>
      <c r="L2145" s="151">
        <v>100</v>
      </c>
      <c r="M2145" s="150" t="s">
        <v>615</v>
      </c>
      <c r="N2145" s="151">
        <f t="shared" si="73"/>
        <v>100</v>
      </c>
      <c r="O2145" s="152"/>
      <c r="P2145" s="143"/>
      <c r="Q2145" s="143"/>
      <c r="R2145" s="143"/>
      <c r="S2145" s="143"/>
      <c r="T2145" s="143"/>
      <c r="U2145" s="143"/>
      <c r="V2145" s="143"/>
      <c r="W2145" s="143"/>
      <c r="X2145" s="150"/>
      <c r="Y2145" s="143"/>
      <c r="Z2145" s="143"/>
    </row>
    <row r="2146" spans="1:26">
      <c r="A2146" s="145" t="s">
        <v>2937</v>
      </c>
      <c r="B2146" s="146" t="s">
        <v>138</v>
      </c>
      <c r="C2146" s="147"/>
      <c r="D2146" s="148" t="s">
        <v>3816</v>
      </c>
      <c r="E2146" s="147" t="s">
        <v>3707</v>
      </c>
      <c r="F2146" s="147">
        <v>1</v>
      </c>
      <c r="G2146" s="147"/>
      <c r="H2146" s="147"/>
      <c r="I2146" s="147">
        <v>1</v>
      </c>
      <c r="J2146" s="147"/>
      <c r="K2146" s="150" t="s">
        <v>845</v>
      </c>
      <c r="L2146" s="151">
        <v>100</v>
      </c>
      <c r="M2146" s="150" t="s">
        <v>615</v>
      </c>
      <c r="N2146" s="151">
        <f t="shared" si="73"/>
        <v>100</v>
      </c>
      <c r="O2146" s="152"/>
      <c r="P2146" s="143"/>
      <c r="Q2146" s="143"/>
      <c r="R2146" s="143"/>
      <c r="S2146" s="143"/>
      <c r="T2146" s="143"/>
      <c r="U2146" s="143"/>
      <c r="V2146" s="143"/>
      <c r="W2146" s="143"/>
      <c r="X2146" s="150"/>
      <c r="Y2146" s="143"/>
      <c r="Z2146" s="143"/>
    </row>
    <row r="2147" spans="1:26">
      <c r="A2147" s="145" t="s">
        <v>2937</v>
      </c>
      <c r="B2147" s="146" t="s">
        <v>138</v>
      </c>
      <c r="C2147" s="147"/>
      <c r="D2147" s="148" t="s">
        <v>3817</v>
      </c>
      <c r="E2147" s="147" t="s">
        <v>3711</v>
      </c>
      <c r="F2147" s="147">
        <v>1</v>
      </c>
      <c r="G2147" s="147"/>
      <c r="H2147" s="147"/>
      <c r="I2147" s="147">
        <v>1</v>
      </c>
      <c r="J2147" s="147"/>
      <c r="K2147" s="150" t="s">
        <v>845</v>
      </c>
      <c r="L2147" s="151">
        <v>100</v>
      </c>
      <c r="M2147" s="150" t="s">
        <v>615</v>
      </c>
      <c r="N2147" s="151">
        <f t="shared" si="73"/>
        <v>100</v>
      </c>
      <c r="O2147" s="152"/>
      <c r="P2147" s="143"/>
      <c r="Q2147" s="143"/>
      <c r="R2147" s="143"/>
      <c r="S2147" s="143"/>
      <c r="T2147" s="143"/>
      <c r="U2147" s="143"/>
      <c r="V2147" s="143"/>
      <c r="W2147" s="143"/>
      <c r="X2147" s="150"/>
      <c r="Y2147" s="143"/>
      <c r="Z2147" s="143"/>
    </row>
    <row r="2148" spans="1:26">
      <c r="A2148" s="145" t="s">
        <v>2937</v>
      </c>
      <c r="B2148" s="146" t="s">
        <v>138</v>
      </c>
      <c r="C2148" s="147"/>
      <c r="D2148" s="148" t="s">
        <v>3469</v>
      </c>
      <c r="E2148" s="147" t="s">
        <v>3818</v>
      </c>
      <c r="F2148" s="147">
        <v>1</v>
      </c>
      <c r="G2148" s="147"/>
      <c r="H2148" s="147"/>
      <c r="I2148" s="147">
        <v>1</v>
      </c>
      <c r="J2148" s="147"/>
      <c r="K2148" s="150" t="s">
        <v>845</v>
      </c>
      <c r="L2148" s="151">
        <v>100</v>
      </c>
      <c r="M2148" s="150" t="s">
        <v>615</v>
      </c>
      <c r="N2148" s="151">
        <f t="shared" si="73"/>
        <v>100</v>
      </c>
      <c r="O2148" s="152"/>
      <c r="P2148" s="143"/>
      <c r="Q2148" s="143"/>
      <c r="R2148" s="143"/>
      <c r="S2148" s="143"/>
      <c r="T2148" s="143"/>
      <c r="U2148" s="143"/>
      <c r="V2148" s="143"/>
      <c r="W2148" s="143"/>
      <c r="X2148" s="150"/>
      <c r="Y2148" s="143"/>
      <c r="Z2148" s="143"/>
    </row>
    <row r="2149" spans="1:26">
      <c r="A2149" s="145" t="s">
        <v>2937</v>
      </c>
      <c r="B2149" s="146" t="s">
        <v>138</v>
      </c>
      <c r="C2149" s="147"/>
      <c r="D2149" s="148" t="s">
        <v>3713</v>
      </c>
      <c r="E2149" s="235" t="s">
        <v>3714</v>
      </c>
      <c r="F2149" s="235">
        <v>1</v>
      </c>
      <c r="G2149" s="235"/>
      <c r="H2149" s="235"/>
      <c r="I2149" s="147">
        <v>1</v>
      </c>
      <c r="J2149" s="147"/>
      <c r="K2149" s="150" t="s">
        <v>845</v>
      </c>
      <c r="L2149" s="151">
        <v>100</v>
      </c>
      <c r="M2149" s="150" t="s">
        <v>615</v>
      </c>
      <c r="N2149" s="151">
        <f t="shared" si="73"/>
        <v>100</v>
      </c>
      <c r="O2149" s="152"/>
      <c r="P2149" s="143"/>
      <c r="Q2149" s="143"/>
      <c r="R2149" s="143"/>
      <c r="S2149" s="143"/>
      <c r="T2149" s="143"/>
      <c r="U2149" s="143"/>
      <c r="V2149" s="143"/>
      <c r="W2149" s="143"/>
      <c r="X2149" s="150"/>
      <c r="Y2149" s="143"/>
      <c r="Z2149" s="143"/>
    </row>
    <row r="2150" spans="1:26">
      <c r="A2150" s="145" t="s">
        <v>2937</v>
      </c>
      <c r="B2150" s="146" t="s">
        <v>138</v>
      </c>
      <c r="C2150" s="147"/>
      <c r="D2150" s="148" t="s">
        <v>3431</v>
      </c>
      <c r="E2150" s="235" t="s">
        <v>3819</v>
      </c>
      <c r="F2150" s="235">
        <v>1</v>
      </c>
      <c r="G2150" s="235"/>
      <c r="H2150" s="235"/>
      <c r="I2150" s="147">
        <v>1</v>
      </c>
      <c r="J2150" s="147"/>
      <c r="K2150" s="150" t="s">
        <v>845</v>
      </c>
      <c r="L2150" s="151">
        <v>100</v>
      </c>
      <c r="M2150" s="150" t="s">
        <v>615</v>
      </c>
      <c r="N2150" s="151">
        <f t="shared" si="73"/>
        <v>100</v>
      </c>
      <c r="O2150" s="152"/>
      <c r="P2150" s="143"/>
      <c r="Q2150" s="143"/>
      <c r="R2150" s="143"/>
      <c r="S2150" s="143"/>
      <c r="T2150" s="143"/>
      <c r="U2150" s="143"/>
      <c r="V2150" s="143"/>
      <c r="W2150" s="143"/>
      <c r="X2150" s="150"/>
      <c r="Y2150" s="143"/>
      <c r="Z2150" s="143"/>
    </row>
    <row r="2151" spans="1:26">
      <c r="A2151" s="145" t="s">
        <v>2937</v>
      </c>
      <c r="B2151" s="146" t="s">
        <v>138</v>
      </c>
      <c r="C2151" s="147"/>
      <c r="D2151" s="148" t="s">
        <v>3710</v>
      </c>
      <c r="E2151" s="147" t="s">
        <v>3820</v>
      </c>
      <c r="F2151" s="147">
        <v>1</v>
      </c>
      <c r="G2151" s="147"/>
      <c r="H2151" s="147"/>
      <c r="I2151" s="147">
        <v>1</v>
      </c>
      <c r="J2151" s="147"/>
      <c r="K2151" s="150" t="s">
        <v>845</v>
      </c>
      <c r="L2151" s="151">
        <v>100</v>
      </c>
      <c r="M2151" s="150" t="s">
        <v>615</v>
      </c>
      <c r="N2151" s="151">
        <f t="shared" si="73"/>
        <v>100</v>
      </c>
      <c r="O2151" s="152"/>
      <c r="P2151" s="143"/>
      <c r="Q2151" s="143"/>
      <c r="R2151" s="143"/>
      <c r="S2151" s="143"/>
      <c r="T2151" s="143"/>
      <c r="U2151" s="143"/>
      <c r="V2151" s="143"/>
      <c r="W2151" s="143"/>
      <c r="X2151" s="150"/>
      <c r="Y2151" s="143"/>
      <c r="Z2151" s="143"/>
    </row>
    <row r="2152" spans="1:26">
      <c r="A2152" s="145" t="s">
        <v>2937</v>
      </c>
      <c r="B2152" s="146" t="s">
        <v>138</v>
      </c>
      <c r="C2152" s="147"/>
      <c r="D2152" s="148" t="s">
        <v>3816</v>
      </c>
      <c r="E2152" s="147" t="s">
        <v>3707</v>
      </c>
      <c r="F2152" s="147">
        <v>1</v>
      </c>
      <c r="G2152" s="147"/>
      <c r="H2152" s="147"/>
      <c r="I2152" s="147">
        <v>1</v>
      </c>
      <c r="J2152" s="147"/>
      <c r="K2152" s="150" t="s">
        <v>845</v>
      </c>
      <c r="L2152" s="151">
        <v>100</v>
      </c>
      <c r="M2152" s="150" t="s">
        <v>615</v>
      </c>
      <c r="N2152" s="151">
        <f t="shared" si="73"/>
        <v>100</v>
      </c>
      <c r="O2152" s="152"/>
      <c r="P2152" s="143"/>
      <c r="Q2152" s="143"/>
      <c r="R2152" s="143"/>
      <c r="S2152" s="143"/>
      <c r="T2152" s="143"/>
      <c r="U2152" s="143"/>
      <c r="V2152" s="143"/>
      <c r="W2152" s="143"/>
      <c r="X2152" s="150"/>
      <c r="Y2152" s="143"/>
      <c r="Z2152" s="143"/>
    </row>
    <row r="2153" spans="1:26">
      <c r="A2153" s="145" t="s">
        <v>2937</v>
      </c>
      <c r="B2153" s="146" t="s">
        <v>138</v>
      </c>
      <c r="C2153" s="147"/>
      <c r="D2153" s="148" t="s">
        <v>3817</v>
      </c>
      <c r="E2153" s="147" t="s">
        <v>3711</v>
      </c>
      <c r="F2153" s="147">
        <v>1</v>
      </c>
      <c r="G2153" s="147"/>
      <c r="H2153" s="147"/>
      <c r="I2153" s="147">
        <v>1</v>
      </c>
      <c r="J2153" s="147"/>
      <c r="K2153" s="150" t="s">
        <v>845</v>
      </c>
      <c r="L2153" s="151">
        <v>100</v>
      </c>
      <c r="M2153" s="150" t="s">
        <v>615</v>
      </c>
      <c r="N2153" s="151">
        <f t="shared" si="73"/>
        <v>100</v>
      </c>
      <c r="O2153" s="152"/>
      <c r="P2153" s="143"/>
      <c r="Q2153" s="143"/>
      <c r="R2153" s="143"/>
      <c r="S2153" s="143"/>
      <c r="T2153" s="143"/>
      <c r="U2153" s="143"/>
      <c r="V2153" s="143"/>
      <c r="W2153" s="143"/>
      <c r="X2153" s="150"/>
      <c r="Y2153" s="143"/>
      <c r="Z2153" s="143"/>
    </row>
    <row r="2154" spans="1:26">
      <c r="A2154" s="145" t="s">
        <v>2937</v>
      </c>
      <c r="B2154" s="146" t="s">
        <v>138</v>
      </c>
      <c r="C2154" s="147"/>
      <c r="D2154" s="148" t="s">
        <v>3469</v>
      </c>
      <c r="E2154" s="147" t="s">
        <v>3818</v>
      </c>
      <c r="F2154" s="147">
        <v>1</v>
      </c>
      <c r="G2154" s="147"/>
      <c r="H2154" s="147"/>
      <c r="I2154" s="147">
        <v>1</v>
      </c>
      <c r="J2154" s="147"/>
      <c r="K2154" s="150" t="s">
        <v>845</v>
      </c>
      <c r="L2154" s="151">
        <v>100</v>
      </c>
      <c r="M2154" s="150" t="s">
        <v>615</v>
      </c>
      <c r="N2154" s="151">
        <f t="shared" si="73"/>
        <v>100</v>
      </c>
      <c r="O2154" s="152"/>
      <c r="P2154" s="143"/>
      <c r="Q2154" s="143"/>
      <c r="R2154" s="143"/>
      <c r="S2154" s="143"/>
      <c r="T2154" s="143"/>
      <c r="U2154" s="143"/>
      <c r="V2154" s="143"/>
      <c r="W2154" s="143"/>
      <c r="X2154" s="150"/>
      <c r="Y2154" s="143"/>
      <c r="Z2154" s="143"/>
    </row>
    <row r="2155" spans="1:26">
      <c r="A2155" s="145" t="s">
        <v>2937</v>
      </c>
      <c r="B2155" s="146" t="s">
        <v>138</v>
      </c>
      <c r="C2155" s="147"/>
      <c r="D2155" s="148" t="s">
        <v>3713</v>
      </c>
      <c r="E2155" s="147" t="s">
        <v>3714</v>
      </c>
      <c r="F2155" s="147">
        <v>1</v>
      </c>
      <c r="G2155" s="147"/>
      <c r="H2155" s="147"/>
      <c r="I2155" s="147">
        <v>1</v>
      </c>
      <c r="J2155" s="147"/>
      <c r="K2155" s="150" t="s">
        <v>845</v>
      </c>
      <c r="L2155" s="151">
        <v>100</v>
      </c>
      <c r="M2155" s="150" t="s">
        <v>615</v>
      </c>
      <c r="N2155" s="151">
        <f t="shared" si="73"/>
        <v>100</v>
      </c>
      <c r="O2155" s="152"/>
      <c r="P2155" s="143"/>
      <c r="Q2155" s="143"/>
      <c r="R2155" s="143"/>
      <c r="S2155" s="143"/>
      <c r="T2155" s="143"/>
      <c r="U2155" s="143"/>
      <c r="V2155" s="143"/>
      <c r="W2155" s="143"/>
      <c r="X2155" s="150"/>
      <c r="Y2155" s="143"/>
      <c r="Z2155" s="143"/>
    </row>
    <row r="2156" spans="1:26">
      <c r="A2156" s="145" t="s">
        <v>2937</v>
      </c>
      <c r="B2156" s="146" t="s">
        <v>138</v>
      </c>
      <c r="C2156" s="147"/>
      <c r="D2156" s="148" t="s">
        <v>3431</v>
      </c>
      <c r="E2156" s="147" t="s">
        <v>3819</v>
      </c>
      <c r="F2156" s="147">
        <v>1</v>
      </c>
      <c r="G2156" s="147"/>
      <c r="H2156" s="147"/>
      <c r="I2156" s="147">
        <v>1</v>
      </c>
      <c r="J2156" s="147"/>
      <c r="K2156" s="150" t="s">
        <v>845</v>
      </c>
      <c r="L2156" s="151">
        <v>100</v>
      </c>
      <c r="M2156" s="150" t="s">
        <v>615</v>
      </c>
      <c r="N2156" s="151">
        <f t="shared" si="73"/>
        <v>100</v>
      </c>
      <c r="O2156" s="152"/>
      <c r="P2156" s="143"/>
      <c r="Q2156" s="143"/>
      <c r="R2156" s="143"/>
      <c r="S2156" s="143"/>
      <c r="T2156" s="143"/>
      <c r="U2156" s="143"/>
      <c r="V2156" s="143"/>
      <c r="W2156" s="143"/>
      <c r="X2156" s="150"/>
      <c r="Y2156" s="143"/>
      <c r="Z2156" s="143"/>
    </row>
    <row r="2157" spans="1:26">
      <c r="A2157" s="145" t="s">
        <v>2937</v>
      </c>
      <c r="B2157" s="146" t="s">
        <v>138</v>
      </c>
      <c r="C2157" s="147"/>
      <c r="D2157" s="148" t="s">
        <v>3710</v>
      </c>
      <c r="E2157" s="147" t="s">
        <v>3820</v>
      </c>
      <c r="F2157" s="147">
        <v>1</v>
      </c>
      <c r="G2157" s="147"/>
      <c r="H2157" s="147"/>
      <c r="I2157" s="147">
        <v>1</v>
      </c>
      <c r="J2157" s="147"/>
      <c r="K2157" s="150" t="s">
        <v>845</v>
      </c>
      <c r="L2157" s="151">
        <v>100</v>
      </c>
      <c r="M2157" s="150" t="s">
        <v>615</v>
      </c>
      <c r="N2157" s="151">
        <f t="shared" si="73"/>
        <v>100</v>
      </c>
      <c r="O2157" s="152"/>
      <c r="P2157" s="143"/>
      <c r="Q2157" s="143"/>
      <c r="R2157" s="143"/>
      <c r="S2157" s="143"/>
      <c r="T2157" s="143"/>
      <c r="U2157" s="143"/>
      <c r="V2157" s="143"/>
      <c r="W2157" s="143"/>
      <c r="X2157" s="150"/>
      <c r="Y2157" s="143"/>
      <c r="Z2157" s="143"/>
    </row>
    <row r="2158" spans="1:26">
      <c r="A2158" s="145" t="s">
        <v>2937</v>
      </c>
      <c r="B2158" s="146" t="s">
        <v>138</v>
      </c>
      <c r="C2158" s="147"/>
      <c r="D2158" s="148" t="s">
        <v>3816</v>
      </c>
      <c r="E2158" s="235" t="s">
        <v>3983</v>
      </c>
      <c r="F2158" s="235">
        <v>1</v>
      </c>
      <c r="G2158" s="235"/>
      <c r="H2158" s="235"/>
      <c r="I2158" s="147">
        <v>1</v>
      </c>
      <c r="J2158" s="147"/>
      <c r="K2158" s="150" t="s">
        <v>845</v>
      </c>
      <c r="L2158" s="151">
        <v>100</v>
      </c>
      <c r="M2158" s="150" t="s">
        <v>615</v>
      </c>
      <c r="N2158" s="151">
        <f t="shared" si="73"/>
        <v>100</v>
      </c>
      <c r="O2158" s="152"/>
      <c r="P2158" s="143"/>
      <c r="Q2158" s="143"/>
      <c r="R2158" s="143"/>
      <c r="S2158" s="143"/>
      <c r="T2158" s="143"/>
      <c r="U2158" s="143"/>
      <c r="V2158" s="143"/>
      <c r="W2158" s="143"/>
      <c r="X2158" s="150"/>
      <c r="Y2158" s="143"/>
      <c r="Z2158" s="143"/>
    </row>
    <row r="2159" spans="1:26">
      <c r="A2159" s="145" t="s">
        <v>2937</v>
      </c>
      <c r="B2159" s="146" t="s">
        <v>138</v>
      </c>
      <c r="C2159" s="147"/>
      <c r="D2159" s="148" t="s">
        <v>3817</v>
      </c>
      <c r="E2159" s="235" t="s">
        <v>4029</v>
      </c>
      <c r="F2159" s="235">
        <v>1</v>
      </c>
      <c r="G2159" s="235"/>
      <c r="H2159" s="235"/>
      <c r="I2159" s="147">
        <v>1</v>
      </c>
      <c r="J2159" s="147"/>
      <c r="K2159" s="150" t="s">
        <v>845</v>
      </c>
      <c r="L2159" s="151">
        <v>100</v>
      </c>
      <c r="M2159" s="150" t="s">
        <v>615</v>
      </c>
      <c r="N2159" s="151">
        <f t="shared" si="73"/>
        <v>100</v>
      </c>
      <c r="O2159" s="152"/>
      <c r="P2159" s="143"/>
      <c r="Q2159" s="143"/>
      <c r="R2159" s="143"/>
      <c r="S2159" s="143"/>
      <c r="T2159" s="143"/>
      <c r="U2159" s="143"/>
      <c r="V2159" s="143"/>
      <c r="W2159" s="143"/>
      <c r="X2159" s="150"/>
      <c r="Y2159" s="143"/>
      <c r="Z2159" s="143"/>
    </row>
    <row r="2160" spans="1:26">
      <c r="A2160" s="145" t="s">
        <v>2937</v>
      </c>
      <c r="B2160" s="146" t="s">
        <v>138</v>
      </c>
      <c r="C2160" s="147"/>
      <c r="D2160" s="148" t="s">
        <v>3469</v>
      </c>
      <c r="E2160" s="147" t="s">
        <v>3846</v>
      </c>
      <c r="F2160" s="147">
        <v>1</v>
      </c>
      <c r="G2160" s="147"/>
      <c r="H2160" s="147"/>
      <c r="I2160" s="147">
        <v>1</v>
      </c>
      <c r="J2160" s="147"/>
      <c r="K2160" s="150" t="s">
        <v>845</v>
      </c>
      <c r="L2160" s="151">
        <v>100</v>
      </c>
      <c r="M2160" s="150" t="s">
        <v>615</v>
      </c>
      <c r="N2160" s="151">
        <f t="shared" si="73"/>
        <v>100</v>
      </c>
      <c r="O2160" s="152"/>
      <c r="P2160" s="143"/>
      <c r="Q2160" s="143"/>
      <c r="R2160" s="143"/>
      <c r="S2160" s="143"/>
      <c r="T2160" s="143"/>
      <c r="U2160" s="143"/>
      <c r="V2160" s="143"/>
      <c r="W2160" s="143"/>
      <c r="X2160" s="150"/>
      <c r="Y2160" s="143"/>
      <c r="Z2160" s="143"/>
    </row>
    <row r="2161" spans="1:26">
      <c r="A2161" s="145" t="s">
        <v>2937</v>
      </c>
      <c r="B2161" s="146" t="s">
        <v>138</v>
      </c>
      <c r="C2161" s="147"/>
      <c r="D2161" s="148" t="s">
        <v>3713</v>
      </c>
      <c r="E2161" s="147" t="s">
        <v>3714</v>
      </c>
      <c r="F2161" s="147"/>
      <c r="G2161" s="147"/>
      <c r="H2161" s="147"/>
      <c r="I2161" s="147">
        <v>1</v>
      </c>
      <c r="J2161" s="147"/>
      <c r="K2161" s="150" t="s">
        <v>845</v>
      </c>
      <c r="L2161" s="151">
        <v>100</v>
      </c>
      <c r="M2161" s="150" t="s">
        <v>615</v>
      </c>
      <c r="N2161" s="151">
        <f t="shared" si="73"/>
        <v>100</v>
      </c>
      <c r="O2161" s="152"/>
      <c r="P2161" s="143"/>
      <c r="Q2161" s="143"/>
      <c r="R2161" s="143"/>
      <c r="S2161" s="143"/>
      <c r="T2161" s="143"/>
      <c r="U2161" s="143"/>
      <c r="V2161" s="143"/>
      <c r="W2161" s="143"/>
      <c r="X2161" s="150"/>
      <c r="Y2161" s="143"/>
      <c r="Z2161" s="143"/>
    </row>
    <row r="2162" spans="1:26">
      <c r="A2162" s="145" t="s">
        <v>2937</v>
      </c>
      <c r="B2162" s="146" t="s">
        <v>138</v>
      </c>
      <c r="C2162" s="147"/>
      <c r="D2162" s="148" t="s">
        <v>3431</v>
      </c>
      <c r="E2162" s="147" t="s">
        <v>4030</v>
      </c>
      <c r="F2162" s="147">
        <v>1</v>
      </c>
      <c r="G2162" s="147"/>
      <c r="H2162" s="147"/>
      <c r="I2162" s="147">
        <v>1</v>
      </c>
      <c r="J2162" s="147"/>
      <c r="K2162" s="150" t="s">
        <v>845</v>
      </c>
      <c r="L2162" s="151">
        <v>100</v>
      </c>
      <c r="M2162" s="150" t="s">
        <v>615</v>
      </c>
      <c r="N2162" s="151">
        <f t="shared" si="73"/>
        <v>100</v>
      </c>
      <c r="O2162" s="152"/>
      <c r="P2162" s="143"/>
      <c r="Q2162" s="143"/>
      <c r="R2162" s="143"/>
      <c r="S2162" s="143"/>
      <c r="T2162" s="143"/>
      <c r="U2162" s="143"/>
      <c r="V2162" s="143"/>
      <c r="W2162" s="143"/>
      <c r="X2162" s="150"/>
      <c r="Y2162" s="143"/>
      <c r="Z2162" s="143"/>
    </row>
    <row r="2163" spans="1:26">
      <c r="A2163" s="145" t="s">
        <v>2937</v>
      </c>
      <c r="B2163" s="146" t="s">
        <v>138</v>
      </c>
      <c r="C2163" s="147"/>
      <c r="D2163" s="148" t="s">
        <v>3710</v>
      </c>
      <c r="E2163" s="147" t="s">
        <v>4031</v>
      </c>
      <c r="F2163" s="147">
        <v>1</v>
      </c>
      <c r="G2163" s="147"/>
      <c r="H2163" s="147"/>
      <c r="I2163" s="147">
        <v>1</v>
      </c>
      <c r="J2163" s="147"/>
      <c r="K2163" s="150" t="s">
        <v>845</v>
      </c>
      <c r="L2163" s="151">
        <v>100</v>
      </c>
      <c r="M2163" s="150" t="s">
        <v>615</v>
      </c>
      <c r="N2163" s="151">
        <f t="shared" si="73"/>
        <v>100</v>
      </c>
      <c r="O2163" s="152"/>
      <c r="P2163" s="143"/>
      <c r="Q2163" s="143"/>
      <c r="R2163" s="143"/>
      <c r="S2163" s="143"/>
      <c r="T2163" s="143"/>
      <c r="U2163" s="143"/>
      <c r="V2163" s="143"/>
      <c r="W2163" s="143"/>
      <c r="X2163" s="150"/>
      <c r="Y2163" s="143"/>
      <c r="Z2163" s="143"/>
    </row>
    <row r="2164" spans="1:26">
      <c r="A2164" s="145" t="s">
        <v>2937</v>
      </c>
      <c r="B2164" s="146" t="s">
        <v>138</v>
      </c>
      <c r="C2164" s="147"/>
      <c r="D2164" s="148" t="s">
        <v>3816</v>
      </c>
      <c r="E2164" s="147" t="s">
        <v>3983</v>
      </c>
      <c r="F2164" s="147">
        <v>1</v>
      </c>
      <c r="G2164" s="147"/>
      <c r="H2164" s="147"/>
      <c r="I2164" s="147">
        <v>1</v>
      </c>
      <c r="J2164" s="147"/>
      <c r="K2164" s="150" t="s">
        <v>845</v>
      </c>
      <c r="L2164" s="151">
        <v>100</v>
      </c>
      <c r="M2164" s="150" t="s">
        <v>615</v>
      </c>
      <c r="N2164" s="151">
        <f t="shared" si="73"/>
        <v>100</v>
      </c>
      <c r="O2164" s="152"/>
      <c r="P2164" s="143"/>
      <c r="Q2164" s="143"/>
      <c r="R2164" s="143"/>
      <c r="S2164" s="143"/>
      <c r="T2164" s="143"/>
      <c r="U2164" s="143"/>
      <c r="V2164" s="143"/>
      <c r="W2164" s="143"/>
      <c r="X2164" s="150"/>
      <c r="Y2164" s="143"/>
      <c r="Z2164" s="143"/>
    </row>
    <row r="2165" spans="1:26">
      <c r="A2165" s="145" t="s">
        <v>2937</v>
      </c>
      <c r="B2165" s="146" t="s">
        <v>138</v>
      </c>
      <c r="C2165" s="147"/>
      <c r="D2165" s="148" t="s">
        <v>3817</v>
      </c>
      <c r="E2165" s="147" t="s">
        <v>4029</v>
      </c>
      <c r="F2165" s="147">
        <v>1</v>
      </c>
      <c r="G2165" s="147"/>
      <c r="H2165" s="147"/>
      <c r="I2165" s="147">
        <v>1</v>
      </c>
      <c r="J2165" s="147"/>
      <c r="K2165" s="150" t="s">
        <v>845</v>
      </c>
      <c r="L2165" s="151">
        <v>100</v>
      </c>
      <c r="M2165" s="150" t="s">
        <v>615</v>
      </c>
      <c r="N2165" s="151">
        <f t="shared" si="73"/>
        <v>100</v>
      </c>
      <c r="O2165" s="152"/>
      <c r="P2165" s="143"/>
      <c r="Q2165" s="143"/>
      <c r="R2165" s="143"/>
      <c r="S2165" s="143"/>
      <c r="T2165" s="143"/>
      <c r="U2165" s="143"/>
      <c r="V2165" s="143"/>
      <c r="W2165" s="143"/>
      <c r="X2165" s="150"/>
      <c r="Y2165" s="143"/>
      <c r="Z2165" s="143"/>
    </row>
    <row r="2166" spans="1:26">
      <c r="A2166" s="145" t="s">
        <v>2937</v>
      </c>
      <c r="B2166" s="146" t="s">
        <v>138</v>
      </c>
      <c r="C2166" s="147"/>
      <c r="D2166" s="148" t="s">
        <v>3469</v>
      </c>
      <c r="E2166" s="147" t="s">
        <v>3846</v>
      </c>
      <c r="F2166" s="147">
        <v>1</v>
      </c>
      <c r="G2166" s="147"/>
      <c r="H2166" s="147"/>
      <c r="I2166" s="147">
        <v>1</v>
      </c>
      <c r="J2166" s="147"/>
      <c r="K2166" s="150" t="s">
        <v>845</v>
      </c>
      <c r="L2166" s="151">
        <v>100</v>
      </c>
      <c r="M2166" s="150" t="s">
        <v>615</v>
      </c>
      <c r="N2166" s="151">
        <f t="shared" si="73"/>
        <v>100</v>
      </c>
      <c r="O2166" s="152"/>
      <c r="P2166" s="143"/>
      <c r="Q2166" s="143"/>
      <c r="R2166" s="143"/>
      <c r="S2166" s="143"/>
      <c r="T2166" s="143"/>
      <c r="U2166" s="143"/>
      <c r="V2166" s="143"/>
      <c r="W2166" s="143"/>
      <c r="X2166" s="150"/>
      <c r="Y2166" s="143"/>
      <c r="Z2166" s="143"/>
    </row>
    <row r="2167" spans="1:26">
      <c r="A2167" s="145" t="s">
        <v>2937</v>
      </c>
      <c r="B2167" s="146" t="s">
        <v>138</v>
      </c>
      <c r="C2167" s="147"/>
      <c r="D2167" s="148" t="s">
        <v>3713</v>
      </c>
      <c r="E2167" s="147" t="s">
        <v>3714</v>
      </c>
      <c r="F2167" s="147">
        <v>1</v>
      </c>
      <c r="G2167" s="147"/>
      <c r="H2167" s="147"/>
      <c r="I2167" s="147">
        <v>1</v>
      </c>
      <c r="J2167" s="147"/>
      <c r="K2167" s="150" t="s">
        <v>845</v>
      </c>
      <c r="L2167" s="151">
        <v>100</v>
      </c>
      <c r="M2167" s="150" t="s">
        <v>615</v>
      </c>
      <c r="N2167" s="151">
        <f t="shared" si="73"/>
        <v>100</v>
      </c>
      <c r="O2167" s="152"/>
      <c r="P2167" s="143"/>
      <c r="Q2167" s="143"/>
      <c r="R2167" s="143"/>
      <c r="S2167" s="143"/>
      <c r="T2167" s="143"/>
      <c r="U2167" s="143"/>
      <c r="V2167" s="143"/>
      <c r="W2167" s="143"/>
      <c r="X2167" s="150"/>
      <c r="Y2167" s="143"/>
      <c r="Z2167" s="143"/>
    </row>
    <row r="2168" spans="1:26">
      <c r="A2168" s="145" t="s">
        <v>2937</v>
      </c>
      <c r="B2168" s="146" t="s">
        <v>138</v>
      </c>
      <c r="C2168" s="147"/>
      <c r="D2168" s="148" t="s">
        <v>3431</v>
      </c>
      <c r="E2168" s="147" t="s">
        <v>4030</v>
      </c>
      <c r="F2168" s="147">
        <v>1</v>
      </c>
      <c r="G2168" s="147"/>
      <c r="H2168" s="147"/>
      <c r="I2168" s="147">
        <v>1</v>
      </c>
      <c r="J2168" s="147"/>
      <c r="K2168" s="150" t="s">
        <v>845</v>
      </c>
      <c r="L2168" s="151">
        <v>100</v>
      </c>
      <c r="M2168" s="150" t="s">
        <v>615</v>
      </c>
      <c r="N2168" s="151">
        <f t="shared" si="73"/>
        <v>100</v>
      </c>
      <c r="O2168" s="152"/>
      <c r="P2168" s="143"/>
      <c r="Q2168" s="143"/>
      <c r="R2168" s="143"/>
      <c r="S2168" s="143"/>
      <c r="T2168" s="143"/>
      <c r="U2168" s="143"/>
      <c r="V2168" s="143"/>
      <c r="W2168" s="143"/>
      <c r="X2168" s="150"/>
      <c r="Y2168" s="143"/>
      <c r="Z2168" s="143"/>
    </row>
    <row r="2169" spans="1:26">
      <c r="A2169" s="145" t="s">
        <v>2937</v>
      </c>
      <c r="B2169" s="146" t="s">
        <v>138</v>
      </c>
      <c r="C2169" s="147"/>
      <c r="D2169" s="148" t="s">
        <v>3710</v>
      </c>
      <c r="E2169" s="147" t="s">
        <v>4031</v>
      </c>
      <c r="F2169" s="147">
        <v>1</v>
      </c>
      <c r="G2169" s="147"/>
      <c r="H2169" s="147"/>
      <c r="I2169" s="147">
        <v>1</v>
      </c>
      <c r="J2169" s="147"/>
      <c r="K2169" s="150" t="s">
        <v>845</v>
      </c>
      <c r="L2169" s="151">
        <v>100</v>
      </c>
      <c r="M2169" s="150" t="s">
        <v>615</v>
      </c>
      <c r="N2169" s="151">
        <f t="shared" si="73"/>
        <v>100</v>
      </c>
      <c r="O2169" s="152"/>
      <c r="P2169" s="143"/>
      <c r="Q2169" s="143"/>
      <c r="R2169" s="143"/>
      <c r="S2169" s="143"/>
      <c r="T2169" s="143"/>
      <c r="U2169" s="143"/>
      <c r="V2169" s="143"/>
      <c r="W2169" s="143"/>
      <c r="X2169" s="150"/>
      <c r="Y2169" s="143"/>
      <c r="Z2169" s="143"/>
    </row>
    <row r="2170" spans="1:26">
      <c r="A2170" s="145" t="s">
        <v>2937</v>
      </c>
      <c r="B2170" s="146" t="s">
        <v>138</v>
      </c>
      <c r="C2170" s="147"/>
      <c r="D2170" s="148" t="s">
        <v>3816</v>
      </c>
      <c r="E2170" s="147" t="s">
        <v>3986</v>
      </c>
      <c r="F2170" s="147">
        <v>1</v>
      </c>
      <c r="G2170" s="147"/>
      <c r="H2170" s="147"/>
      <c r="I2170" s="147">
        <v>1</v>
      </c>
      <c r="J2170" s="147"/>
      <c r="K2170" s="150" t="s">
        <v>845</v>
      </c>
      <c r="L2170" s="151">
        <v>100</v>
      </c>
      <c r="M2170" s="150" t="s">
        <v>615</v>
      </c>
      <c r="N2170" s="151">
        <f t="shared" si="73"/>
        <v>100</v>
      </c>
      <c r="O2170" s="152"/>
      <c r="P2170" s="143"/>
      <c r="Q2170" s="143"/>
      <c r="R2170" s="143"/>
      <c r="S2170" s="143"/>
      <c r="T2170" s="143"/>
      <c r="U2170" s="143"/>
      <c r="V2170" s="143"/>
      <c r="W2170" s="143"/>
      <c r="X2170" s="150"/>
      <c r="Y2170" s="143"/>
      <c r="Z2170" s="143"/>
    </row>
    <row r="2171" spans="1:26">
      <c r="A2171" s="145" t="s">
        <v>2937</v>
      </c>
      <c r="B2171" s="146" t="s">
        <v>138</v>
      </c>
      <c r="C2171" s="147"/>
      <c r="D2171" s="148" t="s">
        <v>3817</v>
      </c>
      <c r="E2171" s="147" t="s">
        <v>4032</v>
      </c>
      <c r="F2171" s="147">
        <v>1</v>
      </c>
      <c r="G2171" s="147"/>
      <c r="H2171" s="147"/>
      <c r="I2171" s="147">
        <v>1</v>
      </c>
      <c r="J2171" s="147"/>
      <c r="K2171" s="150" t="s">
        <v>845</v>
      </c>
      <c r="L2171" s="151">
        <v>100</v>
      </c>
      <c r="M2171" s="150" t="s">
        <v>615</v>
      </c>
      <c r="N2171" s="151">
        <f t="shared" si="73"/>
        <v>100</v>
      </c>
      <c r="O2171" s="152"/>
      <c r="P2171" s="143"/>
      <c r="Q2171" s="143"/>
      <c r="R2171" s="143"/>
      <c r="S2171" s="143"/>
      <c r="T2171" s="143"/>
      <c r="U2171" s="143"/>
      <c r="V2171" s="143"/>
      <c r="W2171" s="143"/>
      <c r="X2171" s="150"/>
      <c r="Y2171" s="143"/>
      <c r="Z2171" s="143"/>
    </row>
    <row r="2172" spans="1:26">
      <c r="A2172" s="145" t="s">
        <v>2937</v>
      </c>
      <c r="B2172" s="146" t="s">
        <v>138</v>
      </c>
      <c r="C2172" s="147"/>
      <c r="D2172" s="148" t="s">
        <v>3469</v>
      </c>
      <c r="E2172" s="147" t="s">
        <v>3846</v>
      </c>
      <c r="F2172" s="147">
        <v>1</v>
      </c>
      <c r="G2172" s="147"/>
      <c r="H2172" s="147"/>
      <c r="I2172" s="147">
        <v>1</v>
      </c>
      <c r="J2172" s="147"/>
      <c r="K2172" s="150" t="s">
        <v>845</v>
      </c>
      <c r="L2172" s="151">
        <v>100</v>
      </c>
      <c r="M2172" s="150" t="s">
        <v>615</v>
      </c>
      <c r="N2172" s="151">
        <f t="shared" si="73"/>
        <v>100</v>
      </c>
      <c r="O2172" s="152"/>
      <c r="P2172" s="143"/>
      <c r="Q2172" s="143"/>
      <c r="R2172" s="143"/>
      <c r="S2172" s="143"/>
      <c r="T2172" s="143"/>
      <c r="U2172" s="143"/>
      <c r="V2172" s="143"/>
      <c r="W2172" s="143"/>
      <c r="X2172" s="150"/>
      <c r="Y2172" s="143"/>
      <c r="Z2172" s="143"/>
    </row>
    <row r="2173" spans="1:26">
      <c r="A2173" s="145" t="s">
        <v>2937</v>
      </c>
      <c r="B2173" s="146" t="s">
        <v>138</v>
      </c>
      <c r="C2173" s="147"/>
      <c r="D2173" s="148" t="s">
        <v>3713</v>
      </c>
      <c r="E2173" s="147" t="s">
        <v>3714</v>
      </c>
      <c r="F2173" s="147">
        <v>1</v>
      </c>
      <c r="G2173" s="147"/>
      <c r="H2173" s="147"/>
      <c r="I2173" s="147">
        <v>1</v>
      </c>
      <c r="J2173" s="147"/>
      <c r="K2173" s="150" t="s">
        <v>845</v>
      </c>
      <c r="L2173" s="151">
        <v>100</v>
      </c>
      <c r="M2173" s="150" t="s">
        <v>615</v>
      </c>
      <c r="N2173" s="151">
        <f t="shared" si="73"/>
        <v>100</v>
      </c>
      <c r="O2173" s="152"/>
      <c r="P2173" s="143"/>
      <c r="Q2173" s="143"/>
      <c r="R2173" s="143"/>
      <c r="S2173" s="143"/>
      <c r="T2173" s="143"/>
      <c r="U2173" s="143"/>
      <c r="V2173" s="143"/>
      <c r="W2173" s="143"/>
      <c r="X2173" s="150"/>
      <c r="Y2173" s="143"/>
      <c r="Z2173" s="143"/>
    </row>
    <row r="2174" spans="1:26">
      <c r="A2174" s="145" t="s">
        <v>2937</v>
      </c>
      <c r="B2174" s="146" t="s">
        <v>138</v>
      </c>
      <c r="C2174" s="147"/>
      <c r="D2174" s="148" t="s">
        <v>3431</v>
      </c>
      <c r="E2174" s="147" t="s">
        <v>4033</v>
      </c>
      <c r="F2174" s="147">
        <v>1</v>
      </c>
      <c r="G2174" s="147"/>
      <c r="H2174" s="147"/>
      <c r="I2174" s="147">
        <v>1</v>
      </c>
      <c r="J2174" s="147"/>
      <c r="K2174" s="150" t="s">
        <v>845</v>
      </c>
      <c r="L2174" s="151">
        <v>100</v>
      </c>
      <c r="M2174" s="150" t="s">
        <v>615</v>
      </c>
      <c r="N2174" s="151">
        <f t="shared" si="73"/>
        <v>100</v>
      </c>
      <c r="O2174" s="152"/>
      <c r="P2174" s="143"/>
      <c r="Q2174" s="143"/>
      <c r="R2174" s="143"/>
      <c r="S2174" s="143"/>
      <c r="T2174" s="143"/>
      <c r="U2174" s="143"/>
      <c r="V2174" s="143"/>
      <c r="W2174" s="143"/>
      <c r="X2174" s="150"/>
      <c r="Y2174" s="143"/>
      <c r="Z2174" s="143"/>
    </row>
    <row r="2175" spans="1:26">
      <c r="A2175" s="145" t="s">
        <v>2937</v>
      </c>
      <c r="B2175" s="146" t="s">
        <v>138</v>
      </c>
      <c r="C2175" s="147"/>
      <c r="D2175" s="148" t="s">
        <v>3710</v>
      </c>
      <c r="E2175" s="147" t="s">
        <v>4034</v>
      </c>
      <c r="F2175" s="147">
        <v>1</v>
      </c>
      <c r="G2175" s="147"/>
      <c r="H2175" s="147"/>
      <c r="I2175" s="147">
        <v>1</v>
      </c>
      <c r="J2175" s="147"/>
      <c r="K2175" s="150" t="s">
        <v>845</v>
      </c>
      <c r="L2175" s="151">
        <v>100</v>
      </c>
      <c r="M2175" s="150" t="s">
        <v>615</v>
      </c>
      <c r="N2175" s="151">
        <f t="shared" si="73"/>
        <v>100</v>
      </c>
      <c r="O2175" s="152"/>
      <c r="P2175" s="143"/>
      <c r="Q2175" s="143"/>
      <c r="R2175" s="143"/>
      <c r="S2175" s="143"/>
      <c r="T2175" s="143"/>
      <c r="U2175" s="143"/>
      <c r="V2175" s="143"/>
      <c r="W2175" s="143"/>
      <c r="X2175" s="150"/>
      <c r="Y2175" s="143"/>
      <c r="Z2175" s="143"/>
    </row>
    <row r="2176" spans="1:26">
      <c r="A2176" s="145" t="s">
        <v>2937</v>
      </c>
      <c r="B2176" s="146" t="s">
        <v>138</v>
      </c>
      <c r="C2176" s="147"/>
      <c r="D2176" s="148" t="s">
        <v>3816</v>
      </c>
      <c r="E2176" s="147" t="s">
        <v>3986</v>
      </c>
      <c r="F2176" s="147">
        <v>1</v>
      </c>
      <c r="G2176" s="147"/>
      <c r="H2176" s="147"/>
      <c r="I2176" s="147">
        <v>1</v>
      </c>
      <c r="J2176" s="147"/>
      <c r="K2176" s="150" t="s">
        <v>845</v>
      </c>
      <c r="L2176" s="151">
        <v>100</v>
      </c>
      <c r="M2176" s="150" t="s">
        <v>615</v>
      </c>
      <c r="N2176" s="151">
        <f t="shared" si="73"/>
        <v>100</v>
      </c>
      <c r="O2176" s="152"/>
      <c r="P2176" s="143"/>
      <c r="Q2176" s="143"/>
      <c r="R2176" s="143"/>
      <c r="S2176" s="143"/>
      <c r="T2176" s="143"/>
      <c r="U2176" s="143"/>
      <c r="V2176" s="143"/>
      <c r="W2176" s="143"/>
      <c r="X2176" s="150"/>
      <c r="Y2176" s="143"/>
      <c r="Z2176" s="143"/>
    </row>
    <row r="2177" spans="1:26">
      <c r="A2177" s="145" t="s">
        <v>2937</v>
      </c>
      <c r="B2177" s="146" t="s">
        <v>138</v>
      </c>
      <c r="C2177" s="147"/>
      <c r="D2177" s="148" t="s">
        <v>3817</v>
      </c>
      <c r="E2177" s="147" t="s">
        <v>4032</v>
      </c>
      <c r="F2177" s="147">
        <v>1</v>
      </c>
      <c r="G2177" s="147"/>
      <c r="H2177" s="147"/>
      <c r="I2177" s="147">
        <v>1</v>
      </c>
      <c r="J2177" s="147"/>
      <c r="K2177" s="150" t="s">
        <v>845</v>
      </c>
      <c r="L2177" s="151">
        <v>100</v>
      </c>
      <c r="M2177" s="150" t="s">
        <v>615</v>
      </c>
      <c r="N2177" s="151">
        <f t="shared" si="73"/>
        <v>100</v>
      </c>
      <c r="O2177" s="152"/>
      <c r="P2177" s="143"/>
      <c r="Q2177" s="143"/>
      <c r="R2177" s="143"/>
      <c r="S2177" s="143"/>
      <c r="T2177" s="143"/>
      <c r="U2177" s="143"/>
      <c r="V2177" s="143"/>
      <c r="W2177" s="143"/>
      <c r="X2177" s="150"/>
      <c r="Y2177" s="143"/>
      <c r="Z2177" s="143"/>
    </row>
    <row r="2178" spans="1:26">
      <c r="A2178" s="145" t="s">
        <v>2937</v>
      </c>
      <c r="B2178" s="146" t="s">
        <v>138</v>
      </c>
      <c r="C2178" s="147"/>
      <c r="D2178" s="148" t="s">
        <v>3469</v>
      </c>
      <c r="E2178" s="147" t="s">
        <v>3846</v>
      </c>
      <c r="F2178" s="147">
        <v>1</v>
      </c>
      <c r="G2178" s="147"/>
      <c r="H2178" s="147"/>
      <c r="I2178" s="147">
        <v>1</v>
      </c>
      <c r="J2178" s="147"/>
      <c r="K2178" s="150" t="s">
        <v>845</v>
      </c>
      <c r="L2178" s="151">
        <v>100</v>
      </c>
      <c r="M2178" s="150" t="s">
        <v>615</v>
      </c>
      <c r="N2178" s="151">
        <f t="shared" si="73"/>
        <v>100</v>
      </c>
      <c r="O2178" s="152"/>
      <c r="P2178" s="143"/>
      <c r="Q2178" s="143"/>
      <c r="R2178" s="143"/>
      <c r="S2178" s="143"/>
      <c r="T2178" s="143"/>
      <c r="U2178" s="143"/>
      <c r="V2178" s="143"/>
      <c r="W2178" s="143"/>
      <c r="X2178" s="150"/>
      <c r="Y2178" s="143"/>
      <c r="Z2178" s="143"/>
    </row>
    <row r="2179" spans="1:26">
      <c r="A2179" s="145" t="s">
        <v>2937</v>
      </c>
      <c r="B2179" s="146" t="s">
        <v>138</v>
      </c>
      <c r="C2179" s="147"/>
      <c r="D2179" s="148" t="s">
        <v>3713</v>
      </c>
      <c r="E2179" s="147" t="s">
        <v>3714</v>
      </c>
      <c r="F2179" s="147">
        <v>1</v>
      </c>
      <c r="G2179" s="147"/>
      <c r="H2179" s="147"/>
      <c r="I2179" s="147">
        <v>1</v>
      </c>
      <c r="J2179" s="147"/>
      <c r="K2179" s="150" t="s">
        <v>845</v>
      </c>
      <c r="L2179" s="151">
        <v>100</v>
      </c>
      <c r="M2179" s="150" t="s">
        <v>615</v>
      </c>
      <c r="N2179" s="151">
        <f t="shared" si="73"/>
        <v>100</v>
      </c>
      <c r="O2179" s="152"/>
      <c r="P2179" s="143"/>
      <c r="Q2179" s="143"/>
      <c r="R2179" s="143"/>
      <c r="S2179" s="143"/>
      <c r="T2179" s="143"/>
      <c r="U2179" s="143"/>
      <c r="V2179" s="143"/>
      <c r="W2179" s="143"/>
      <c r="X2179" s="150"/>
      <c r="Y2179" s="143"/>
      <c r="Z2179" s="143"/>
    </row>
    <row r="2180" spans="1:26">
      <c r="A2180" s="145" t="s">
        <v>2937</v>
      </c>
      <c r="B2180" s="146" t="s">
        <v>138</v>
      </c>
      <c r="C2180" s="147"/>
      <c r="D2180" s="148" t="s">
        <v>3431</v>
      </c>
      <c r="E2180" s="147" t="s">
        <v>4033</v>
      </c>
      <c r="F2180" s="147">
        <v>1</v>
      </c>
      <c r="G2180" s="147"/>
      <c r="H2180" s="147"/>
      <c r="I2180" s="147">
        <v>1</v>
      </c>
      <c r="J2180" s="147"/>
      <c r="K2180" s="150" t="s">
        <v>845</v>
      </c>
      <c r="L2180" s="151">
        <v>100</v>
      </c>
      <c r="M2180" s="150" t="s">
        <v>615</v>
      </c>
      <c r="N2180" s="151">
        <f t="shared" si="73"/>
        <v>100</v>
      </c>
      <c r="O2180" s="152"/>
      <c r="P2180" s="143"/>
      <c r="Q2180" s="143"/>
      <c r="R2180" s="143"/>
      <c r="S2180" s="143"/>
      <c r="T2180" s="143"/>
      <c r="U2180" s="143"/>
      <c r="V2180" s="143"/>
      <c r="W2180" s="143"/>
      <c r="X2180" s="150"/>
      <c r="Y2180" s="143"/>
      <c r="Z2180" s="143"/>
    </row>
    <row r="2181" spans="1:26">
      <c r="A2181" s="145" t="s">
        <v>2937</v>
      </c>
      <c r="B2181" s="146" t="s">
        <v>138</v>
      </c>
      <c r="C2181" s="147"/>
      <c r="D2181" s="148" t="s">
        <v>3710</v>
      </c>
      <c r="E2181" s="147" t="s">
        <v>4034</v>
      </c>
      <c r="F2181" s="147">
        <v>1</v>
      </c>
      <c r="G2181" s="147"/>
      <c r="H2181" s="147"/>
      <c r="I2181" s="147">
        <v>1</v>
      </c>
      <c r="J2181" s="147"/>
      <c r="K2181" s="150" t="s">
        <v>845</v>
      </c>
      <c r="L2181" s="151">
        <v>100</v>
      </c>
      <c r="M2181" s="150" t="s">
        <v>615</v>
      </c>
      <c r="N2181" s="151">
        <f t="shared" si="73"/>
        <v>100</v>
      </c>
      <c r="O2181" s="152"/>
      <c r="P2181" s="143"/>
      <c r="Q2181" s="143"/>
      <c r="R2181" s="143"/>
      <c r="S2181" s="143"/>
      <c r="T2181" s="143"/>
      <c r="U2181" s="143"/>
      <c r="V2181" s="143"/>
      <c r="W2181" s="143"/>
      <c r="X2181" s="150"/>
      <c r="Y2181" s="143"/>
      <c r="Z2181" s="143"/>
    </row>
    <row r="2182" spans="1:26">
      <c r="A2182" s="145" t="s">
        <v>2937</v>
      </c>
      <c r="B2182" s="146" t="s">
        <v>138</v>
      </c>
      <c r="C2182" s="162"/>
      <c r="D2182" s="192" t="s">
        <v>3816</v>
      </c>
      <c r="E2182" s="162" t="s">
        <v>3983</v>
      </c>
      <c r="F2182" s="162">
        <v>1</v>
      </c>
      <c r="G2182" s="162"/>
      <c r="H2182" s="162"/>
      <c r="I2182" s="147">
        <v>1</v>
      </c>
      <c r="J2182" s="147"/>
      <c r="K2182" s="150" t="s">
        <v>845</v>
      </c>
      <c r="L2182" s="151">
        <v>100</v>
      </c>
      <c r="M2182" s="150" t="s">
        <v>615</v>
      </c>
      <c r="N2182" s="151">
        <f t="shared" si="73"/>
        <v>100</v>
      </c>
      <c r="O2182" s="152"/>
      <c r="P2182" s="143"/>
      <c r="Q2182" s="143"/>
      <c r="R2182" s="143"/>
      <c r="S2182" s="143"/>
      <c r="T2182" s="143"/>
      <c r="U2182" s="143"/>
      <c r="V2182" s="143"/>
      <c r="W2182" s="143"/>
      <c r="X2182" s="150"/>
      <c r="Y2182" s="143"/>
      <c r="Z2182" s="143"/>
    </row>
    <row r="2183" spans="1:26">
      <c r="A2183" s="145" t="s">
        <v>2937</v>
      </c>
      <c r="B2183" s="146" t="s">
        <v>138</v>
      </c>
      <c r="C2183" s="162"/>
      <c r="D2183" s="192" t="s">
        <v>3817</v>
      </c>
      <c r="E2183" s="162" t="s">
        <v>4029</v>
      </c>
      <c r="F2183" s="162">
        <v>1</v>
      </c>
      <c r="G2183" s="162"/>
      <c r="H2183" s="162"/>
      <c r="I2183" s="147">
        <v>1</v>
      </c>
      <c r="J2183" s="147"/>
      <c r="K2183" s="150" t="s">
        <v>845</v>
      </c>
      <c r="L2183" s="151">
        <v>100</v>
      </c>
      <c r="M2183" s="150" t="s">
        <v>615</v>
      </c>
      <c r="N2183" s="151">
        <f t="shared" si="73"/>
        <v>100</v>
      </c>
      <c r="O2183" s="152"/>
      <c r="P2183" s="143"/>
      <c r="Q2183" s="143"/>
      <c r="R2183" s="143"/>
      <c r="S2183" s="143"/>
      <c r="T2183" s="143"/>
      <c r="U2183" s="143"/>
      <c r="V2183" s="143"/>
      <c r="W2183" s="143"/>
      <c r="X2183" s="150"/>
      <c r="Y2183" s="143"/>
      <c r="Z2183" s="143"/>
    </row>
    <row r="2184" spans="1:26">
      <c r="A2184" s="145" t="s">
        <v>2937</v>
      </c>
      <c r="B2184" s="146" t="s">
        <v>138</v>
      </c>
      <c r="C2184" s="162"/>
      <c r="D2184" s="192" t="s">
        <v>3469</v>
      </c>
      <c r="E2184" s="162" t="s">
        <v>3846</v>
      </c>
      <c r="F2184" s="162">
        <v>1</v>
      </c>
      <c r="G2184" s="162"/>
      <c r="H2184" s="162"/>
      <c r="I2184" s="147">
        <v>1</v>
      </c>
      <c r="J2184" s="147"/>
      <c r="K2184" s="150" t="s">
        <v>845</v>
      </c>
      <c r="L2184" s="151">
        <v>100</v>
      </c>
      <c r="M2184" s="150" t="s">
        <v>615</v>
      </c>
      <c r="N2184" s="151">
        <f t="shared" si="73"/>
        <v>100</v>
      </c>
      <c r="O2184" s="152"/>
      <c r="P2184" s="143"/>
      <c r="Q2184" s="143"/>
      <c r="R2184" s="143"/>
      <c r="S2184" s="143"/>
      <c r="T2184" s="143"/>
      <c r="U2184" s="143"/>
      <c r="V2184" s="143"/>
      <c r="W2184" s="143"/>
      <c r="X2184" s="150"/>
      <c r="Y2184" s="143"/>
      <c r="Z2184" s="143"/>
    </row>
    <row r="2185" spans="1:26">
      <c r="A2185" s="145" t="s">
        <v>2937</v>
      </c>
      <c r="B2185" s="146" t="s">
        <v>138</v>
      </c>
      <c r="C2185" s="162"/>
      <c r="D2185" s="192" t="s">
        <v>3713</v>
      </c>
      <c r="E2185" s="162" t="s">
        <v>3714</v>
      </c>
      <c r="F2185" s="162">
        <v>1</v>
      </c>
      <c r="G2185" s="162"/>
      <c r="H2185" s="162"/>
      <c r="I2185" s="147">
        <v>1</v>
      </c>
      <c r="J2185" s="147"/>
      <c r="K2185" s="150" t="s">
        <v>845</v>
      </c>
      <c r="L2185" s="151">
        <v>100</v>
      </c>
      <c r="M2185" s="150" t="s">
        <v>615</v>
      </c>
      <c r="N2185" s="151">
        <f t="shared" si="73"/>
        <v>100</v>
      </c>
      <c r="O2185" s="152"/>
      <c r="P2185" s="143"/>
      <c r="Q2185" s="143"/>
      <c r="R2185" s="143"/>
      <c r="S2185" s="143"/>
      <c r="T2185" s="143"/>
      <c r="U2185" s="143"/>
      <c r="V2185" s="143"/>
      <c r="W2185" s="143"/>
      <c r="X2185" s="150"/>
      <c r="Y2185" s="143"/>
      <c r="Z2185" s="143"/>
    </row>
    <row r="2186" spans="1:26">
      <c r="A2186" s="145" t="s">
        <v>2937</v>
      </c>
      <c r="B2186" s="146" t="s">
        <v>138</v>
      </c>
      <c r="C2186" s="162"/>
      <c r="D2186" s="192" t="s">
        <v>3431</v>
      </c>
      <c r="E2186" s="162" t="s">
        <v>4030</v>
      </c>
      <c r="F2186" s="162">
        <v>1</v>
      </c>
      <c r="G2186" s="162"/>
      <c r="H2186" s="162"/>
      <c r="I2186" s="147">
        <v>1</v>
      </c>
      <c r="J2186" s="147"/>
      <c r="K2186" s="150" t="s">
        <v>845</v>
      </c>
      <c r="L2186" s="151">
        <v>100</v>
      </c>
      <c r="M2186" s="150" t="s">
        <v>615</v>
      </c>
      <c r="N2186" s="151">
        <f t="shared" si="73"/>
        <v>100</v>
      </c>
      <c r="O2186" s="152"/>
      <c r="P2186" s="143"/>
      <c r="Q2186" s="143"/>
      <c r="R2186" s="143"/>
      <c r="S2186" s="143"/>
      <c r="T2186" s="143"/>
      <c r="U2186" s="143"/>
      <c r="V2186" s="143"/>
      <c r="W2186" s="143"/>
      <c r="X2186" s="150"/>
      <c r="Y2186" s="143"/>
      <c r="Z2186" s="143"/>
    </row>
    <row r="2187" spans="1:26">
      <c r="A2187" s="145" t="s">
        <v>2937</v>
      </c>
      <c r="B2187" s="146" t="s">
        <v>138</v>
      </c>
      <c r="C2187" s="162"/>
      <c r="D2187" s="192" t="s">
        <v>3710</v>
      </c>
      <c r="E2187" s="162" t="s">
        <v>4031</v>
      </c>
      <c r="F2187" s="162">
        <v>1</v>
      </c>
      <c r="G2187" s="162"/>
      <c r="H2187" s="162"/>
      <c r="I2187" s="147">
        <v>1</v>
      </c>
      <c r="J2187" s="147"/>
      <c r="K2187" s="150" t="s">
        <v>845</v>
      </c>
      <c r="L2187" s="151">
        <v>100</v>
      </c>
      <c r="M2187" s="150" t="s">
        <v>615</v>
      </c>
      <c r="N2187" s="151">
        <f t="shared" si="73"/>
        <v>100</v>
      </c>
      <c r="O2187" s="152"/>
      <c r="P2187" s="143"/>
      <c r="Q2187" s="143"/>
      <c r="R2187" s="143"/>
      <c r="S2187" s="143"/>
      <c r="T2187" s="143"/>
      <c r="U2187" s="143"/>
      <c r="V2187" s="143"/>
      <c r="W2187" s="143"/>
      <c r="X2187" s="150"/>
      <c r="Y2187" s="143"/>
      <c r="Z2187" s="143"/>
    </row>
    <row r="2188" spans="1:26">
      <c r="A2188" s="145" t="s">
        <v>2937</v>
      </c>
      <c r="B2188" s="146" t="s">
        <v>138</v>
      </c>
      <c r="C2188" s="162"/>
      <c r="D2188" s="192" t="s">
        <v>3816</v>
      </c>
      <c r="E2188" s="162" t="s">
        <v>3983</v>
      </c>
      <c r="F2188" s="162">
        <v>1</v>
      </c>
      <c r="G2188" s="162"/>
      <c r="H2188" s="162"/>
      <c r="I2188" s="147">
        <v>1</v>
      </c>
      <c r="J2188" s="147"/>
      <c r="K2188" s="150" t="s">
        <v>845</v>
      </c>
      <c r="L2188" s="151">
        <v>100</v>
      </c>
      <c r="M2188" s="150" t="s">
        <v>615</v>
      </c>
      <c r="N2188" s="151">
        <f t="shared" si="73"/>
        <v>100</v>
      </c>
      <c r="O2188" s="152"/>
      <c r="P2188" s="143"/>
      <c r="Q2188" s="143"/>
      <c r="R2188" s="143"/>
      <c r="S2188" s="143"/>
      <c r="T2188" s="143"/>
      <c r="U2188" s="143"/>
      <c r="V2188" s="143"/>
      <c r="W2188" s="143"/>
      <c r="X2188" s="150"/>
      <c r="Y2188" s="143"/>
      <c r="Z2188" s="143"/>
    </row>
    <row r="2189" spans="1:26">
      <c r="A2189" s="145" t="s">
        <v>2937</v>
      </c>
      <c r="B2189" s="146" t="s">
        <v>138</v>
      </c>
      <c r="C2189" s="162"/>
      <c r="D2189" s="192" t="s">
        <v>3817</v>
      </c>
      <c r="E2189" s="162" t="s">
        <v>4029</v>
      </c>
      <c r="F2189" s="162">
        <v>1</v>
      </c>
      <c r="G2189" s="162"/>
      <c r="H2189" s="162"/>
      <c r="I2189" s="147">
        <v>1</v>
      </c>
      <c r="J2189" s="147"/>
      <c r="K2189" s="150" t="s">
        <v>845</v>
      </c>
      <c r="L2189" s="151">
        <v>100</v>
      </c>
      <c r="M2189" s="150" t="s">
        <v>615</v>
      </c>
      <c r="N2189" s="151">
        <f t="shared" si="73"/>
        <v>100</v>
      </c>
      <c r="O2189" s="152"/>
      <c r="P2189" s="143"/>
      <c r="Q2189" s="143"/>
      <c r="R2189" s="143"/>
      <c r="S2189" s="143"/>
      <c r="T2189" s="143"/>
      <c r="U2189" s="143"/>
      <c r="V2189" s="143"/>
      <c r="W2189" s="143"/>
      <c r="X2189" s="150"/>
      <c r="Y2189" s="143"/>
      <c r="Z2189" s="143"/>
    </row>
    <row r="2190" spans="1:26">
      <c r="A2190" s="145" t="s">
        <v>2937</v>
      </c>
      <c r="B2190" s="146" t="s">
        <v>138</v>
      </c>
      <c r="C2190" s="162"/>
      <c r="D2190" s="192" t="s">
        <v>3469</v>
      </c>
      <c r="E2190" s="162" t="s">
        <v>3846</v>
      </c>
      <c r="F2190" s="162">
        <v>1</v>
      </c>
      <c r="G2190" s="162"/>
      <c r="H2190" s="162"/>
      <c r="I2190" s="147">
        <v>1</v>
      </c>
      <c r="J2190" s="147"/>
      <c r="K2190" s="150" t="s">
        <v>845</v>
      </c>
      <c r="L2190" s="151">
        <v>100</v>
      </c>
      <c r="M2190" s="150" t="s">
        <v>615</v>
      </c>
      <c r="N2190" s="151">
        <f t="shared" si="73"/>
        <v>100</v>
      </c>
      <c r="O2190" s="152"/>
      <c r="P2190" s="143"/>
      <c r="Q2190" s="143"/>
      <c r="R2190" s="143"/>
      <c r="S2190" s="143"/>
      <c r="T2190" s="143"/>
      <c r="U2190" s="143"/>
      <c r="V2190" s="143"/>
      <c r="W2190" s="143"/>
      <c r="X2190" s="150"/>
      <c r="Y2190" s="143"/>
      <c r="Z2190" s="143"/>
    </row>
    <row r="2191" spans="1:26">
      <c r="A2191" s="145" t="s">
        <v>2937</v>
      </c>
      <c r="B2191" s="146" t="s">
        <v>138</v>
      </c>
      <c r="C2191" s="162"/>
      <c r="D2191" s="192" t="s">
        <v>3713</v>
      </c>
      <c r="E2191" s="162" t="s">
        <v>3714</v>
      </c>
      <c r="F2191" s="162">
        <v>1</v>
      </c>
      <c r="G2191" s="162"/>
      <c r="H2191" s="162"/>
      <c r="I2191" s="147">
        <v>1</v>
      </c>
      <c r="J2191" s="147"/>
      <c r="K2191" s="150" t="s">
        <v>845</v>
      </c>
      <c r="L2191" s="151">
        <v>100</v>
      </c>
      <c r="M2191" s="150" t="s">
        <v>615</v>
      </c>
      <c r="N2191" s="151">
        <f t="shared" si="73"/>
        <v>100</v>
      </c>
      <c r="O2191" s="152"/>
      <c r="P2191" s="143"/>
      <c r="Q2191" s="143"/>
      <c r="R2191" s="143"/>
      <c r="S2191" s="143"/>
      <c r="T2191" s="143"/>
      <c r="U2191" s="143"/>
      <c r="V2191" s="143"/>
      <c r="W2191" s="143"/>
      <c r="X2191" s="150"/>
      <c r="Y2191" s="143"/>
      <c r="Z2191" s="143"/>
    </row>
    <row r="2192" spans="1:26">
      <c r="A2192" s="145" t="s">
        <v>2937</v>
      </c>
      <c r="B2192" s="146" t="s">
        <v>138</v>
      </c>
      <c r="C2192" s="162"/>
      <c r="D2192" s="192" t="s">
        <v>3431</v>
      </c>
      <c r="E2192" s="162" t="s">
        <v>3819</v>
      </c>
      <c r="F2192" s="162">
        <v>1</v>
      </c>
      <c r="G2192" s="162"/>
      <c r="H2192" s="162"/>
      <c r="I2192" s="147">
        <v>1</v>
      </c>
      <c r="J2192" s="147"/>
      <c r="K2192" s="150" t="s">
        <v>845</v>
      </c>
      <c r="L2192" s="151">
        <v>100</v>
      </c>
      <c r="M2192" s="150" t="s">
        <v>615</v>
      </c>
      <c r="N2192" s="151">
        <f t="shared" ref="N2192:N2255" si="74">I2192*L2192</f>
        <v>100</v>
      </c>
      <c r="O2192" s="152"/>
      <c r="P2192" s="143"/>
      <c r="Q2192" s="143"/>
      <c r="R2192" s="143"/>
      <c r="S2192" s="143"/>
      <c r="T2192" s="143"/>
      <c r="U2192" s="143"/>
      <c r="V2192" s="143"/>
      <c r="W2192" s="143"/>
      <c r="X2192" s="150"/>
      <c r="Y2192" s="143"/>
      <c r="Z2192" s="143"/>
    </row>
    <row r="2193" spans="1:26">
      <c r="A2193" s="145" t="s">
        <v>2937</v>
      </c>
      <c r="B2193" s="146" t="s">
        <v>138</v>
      </c>
      <c r="C2193" s="162"/>
      <c r="D2193" s="192" t="s">
        <v>3710</v>
      </c>
      <c r="E2193" s="162" t="s">
        <v>3714</v>
      </c>
      <c r="F2193" s="162">
        <v>1</v>
      </c>
      <c r="G2193" s="162"/>
      <c r="H2193" s="162"/>
      <c r="I2193" s="147">
        <v>1</v>
      </c>
      <c r="J2193" s="147"/>
      <c r="K2193" s="150" t="s">
        <v>845</v>
      </c>
      <c r="L2193" s="151">
        <v>100</v>
      </c>
      <c r="M2193" s="150" t="s">
        <v>615</v>
      </c>
      <c r="N2193" s="151">
        <f t="shared" si="74"/>
        <v>100</v>
      </c>
      <c r="O2193" s="152"/>
      <c r="P2193" s="143"/>
      <c r="Q2193" s="143"/>
      <c r="R2193" s="143"/>
      <c r="S2193" s="143"/>
      <c r="T2193" s="143"/>
      <c r="U2193" s="143"/>
      <c r="V2193" s="143"/>
      <c r="W2193" s="143"/>
      <c r="X2193" s="150"/>
      <c r="Y2193" s="143"/>
      <c r="Z2193" s="143"/>
    </row>
    <row r="2194" spans="1:26">
      <c r="A2194" s="145" t="s">
        <v>2937</v>
      </c>
      <c r="B2194" s="146" t="s">
        <v>138</v>
      </c>
      <c r="C2194" s="162"/>
      <c r="D2194" s="192" t="s">
        <v>3816</v>
      </c>
      <c r="E2194" s="162" t="s">
        <v>3707</v>
      </c>
      <c r="F2194" s="162">
        <v>1</v>
      </c>
      <c r="G2194" s="162"/>
      <c r="H2194" s="162"/>
      <c r="I2194" s="147">
        <v>1</v>
      </c>
      <c r="J2194" s="147"/>
      <c r="K2194" s="150" t="s">
        <v>845</v>
      </c>
      <c r="L2194" s="151">
        <v>100</v>
      </c>
      <c r="M2194" s="150" t="s">
        <v>615</v>
      </c>
      <c r="N2194" s="151">
        <f t="shared" si="74"/>
        <v>100</v>
      </c>
      <c r="O2194" s="152"/>
      <c r="P2194" s="143"/>
      <c r="Q2194" s="143"/>
      <c r="R2194" s="143"/>
      <c r="S2194" s="143"/>
      <c r="T2194" s="143"/>
      <c r="U2194" s="143"/>
      <c r="V2194" s="143"/>
      <c r="W2194" s="143"/>
      <c r="X2194" s="150"/>
      <c r="Y2194" s="143"/>
      <c r="Z2194" s="143"/>
    </row>
    <row r="2195" spans="1:26">
      <c r="A2195" s="145" t="s">
        <v>2937</v>
      </c>
      <c r="B2195" s="146" t="s">
        <v>138</v>
      </c>
      <c r="C2195" s="162"/>
      <c r="D2195" s="192" t="s">
        <v>3817</v>
      </c>
      <c r="E2195" s="162" t="s">
        <v>3711</v>
      </c>
      <c r="F2195" s="147">
        <v>1</v>
      </c>
      <c r="G2195" s="162"/>
      <c r="H2195" s="162"/>
      <c r="I2195" s="147">
        <v>1</v>
      </c>
      <c r="J2195" s="147"/>
      <c r="K2195" s="150" t="s">
        <v>845</v>
      </c>
      <c r="L2195" s="151">
        <v>100</v>
      </c>
      <c r="M2195" s="150" t="s">
        <v>615</v>
      </c>
      <c r="N2195" s="151">
        <f t="shared" si="74"/>
        <v>100</v>
      </c>
      <c r="O2195" s="152"/>
      <c r="P2195" s="143"/>
      <c r="Q2195" s="143"/>
      <c r="R2195" s="143"/>
      <c r="S2195" s="143"/>
      <c r="T2195" s="143"/>
      <c r="U2195" s="143"/>
      <c r="V2195" s="143"/>
      <c r="W2195" s="143"/>
      <c r="X2195" s="150"/>
      <c r="Y2195" s="143"/>
      <c r="Z2195" s="143"/>
    </row>
    <row r="2196" spans="1:26">
      <c r="A2196" s="145" t="s">
        <v>2937</v>
      </c>
      <c r="B2196" s="146" t="s">
        <v>138</v>
      </c>
      <c r="C2196" s="162"/>
      <c r="D2196" s="192" t="s">
        <v>3469</v>
      </c>
      <c r="E2196" s="162" t="s">
        <v>3818</v>
      </c>
      <c r="F2196" s="147">
        <v>1</v>
      </c>
      <c r="G2196" s="162"/>
      <c r="H2196" s="162"/>
      <c r="I2196" s="147">
        <v>1</v>
      </c>
      <c r="J2196" s="147"/>
      <c r="K2196" s="150" t="s">
        <v>845</v>
      </c>
      <c r="L2196" s="151">
        <v>100</v>
      </c>
      <c r="M2196" s="150" t="s">
        <v>615</v>
      </c>
      <c r="N2196" s="151">
        <f t="shared" si="74"/>
        <v>100</v>
      </c>
      <c r="O2196" s="152"/>
      <c r="P2196" s="143"/>
      <c r="Q2196" s="143"/>
      <c r="R2196" s="143"/>
      <c r="S2196" s="143"/>
      <c r="T2196" s="143"/>
      <c r="U2196" s="143"/>
      <c r="V2196" s="143"/>
      <c r="W2196" s="143"/>
      <c r="X2196" s="150"/>
      <c r="Y2196" s="143"/>
      <c r="Z2196" s="143"/>
    </row>
    <row r="2197" spans="1:26">
      <c r="A2197" s="145" t="s">
        <v>2937</v>
      </c>
      <c r="B2197" s="146" t="s">
        <v>138</v>
      </c>
      <c r="C2197" s="162"/>
      <c r="D2197" s="192" t="s">
        <v>3713</v>
      </c>
      <c r="E2197" s="162" t="s">
        <v>3714</v>
      </c>
      <c r="F2197" s="147">
        <v>1</v>
      </c>
      <c r="G2197" s="162"/>
      <c r="H2197" s="162"/>
      <c r="I2197" s="147">
        <v>1</v>
      </c>
      <c r="J2197" s="147"/>
      <c r="K2197" s="150" t="s">
        <v>845</v>
      </c>
      <c r="L2197" s="151">
        <v>100</v>
      </c>
      <c r="M2197" s="150" t="s">
        <v>615</v>
      </c>
      <c r="N2197" s="151">
        <f t="shared" si="74"/>
        <v>100</v>
      </c>
      <c r="O2197" s="152"/>
      <c r="P2197" s="143"/>
      <c r="Q2197" s="143"/>
      <c r="R2197" s="143"/>
      <c r="S2197" s="143"/>
      <c r="T2197" s="143"/>
      <c r="U2197" s="143"/>
      <c r="V2197" s="143"/>
      <c r="W2197" s="143"/>
      <c r="X2197" s="150"/>
      <c r="Y2197" s="143"/>
      <c r="Z2197" s="143"/>
    </row>
    <row r="2198" spans="1:26">
      <c r="A2198" s="145" t="s">
        <v>2937</v>
      </c>
      <c r="B2198" s="146" t="s">
        <v>138</v>
      </c>
      <c r="C2198" s="162"/>
      <c r="D2198" s="192" t="s">
        <v>3431</v>
      </c>
      <c r="E2198" s="162" t="s">
        <v>3819</v>
      </c>
      <c r="F2198" s="147">
        <v>1</v>
      </c>
      <c r="G2198" s="162"/>
      <c r="H2198" s="162"/>
      <c r="I2198" s="147">
        <v>1</v>
      </c>
      <c r="J2198" s="147"/>
      <c r="K2198" s="150" t="s">
        <v>845</v>
      </c>
      <c r="L2198" s="151">
        <v>100</v>
      </c>
      <c r="M2198" s="150" t="s">
        <v>615</v>
      </c>
      <c r="N2198" s="151">
        <f t="shared" si="74"/>
        <v>100</v>
      </c>
      <c r="O2198" s="152"/>
      <c r="P2198" s="143"/>
      <c r="Q2198" s="143"/>
      <c r="R2198" s="143"/>
      <c r="S2198" s="143"/>
      <c r="T2198" s="143"/>
      <c r="U2198" s="143"/>
      <c r="V2198" s="143"/>
      <c r="W2198" s="143"/>
      <c r="X2198" s="150"/>
      <c r="Y2198" s="143"/>
      <c r="Z2198" s="143"/>
    </row>
    <row r="2199" spans="1:26">
      <c r="A2199" s="145" t="s">
        <v>2937</v>
      </c>
      <c r="B2199" s="146" t="s">
        <v>138</v>
      </c>
      <c r="C2199" s="162"/>
      <c r="D2199" s="192" t="s">
        <v>3710</v>
      </c>
      <c r="E2199" s="162" t="s">
        <v>3714</v>
      </c>
      <c r="F2199" s="147">
        <v>1</v>
      </c>
      <c r="G2199" s="162"/>
      <c r="H2199" s="162"/>
      <c r="I2199" s="147">
        <v>1</v>
      </c>
      <c r="J2199" s="147"/>
      <c r="K2199" s="150" t="s">
        <v>845</v>
      </c>
      <c r="L2199" s="151">
        <v>100</v>
      </c>
      <c r="M2199" s="150" t="s">
        <v>615</v>
      </c>
      <c r="N2199" s="151">
        <f t="shared" si="74"/>
        <v>100</v>
      </c>
      <c r="O2199" s="152"/>
      <c r="P2199" s="143"/>
      <c r="Q2199" s="143"/>
      <c r="R2199" s="143"/>
      <c r="S2199" s="143"/>
      <c r="T2199" s="143"/>
      <c r="U2199" s="143"/>
      <c r="V2199" s="143"/>
      <c r="W2199" s="143"/>
      <c r="X2199" s="150"/>
      <c r="Y2199" s="143"/>
      <c r="Z2199" s="143"/>
    </row>
    <row r="2200" spans="1:26">
      <c r="A2200" s="145" t="s">
        <v>2937</v>
      </c>
      <c r="B2200" s="146" t="s">
        <v>138</v>
      </c>
      <c r="C2200" s="162"/>
      <c r="D2200" s="192" t="s">
        <v>3816</v>
      </c>
      <c r="E2200" s="162" t="s">
        <v>3986</v>
      </c>
      <c r="F2200" s="147">
        <v>1</v>
      </c>
      <c r="G2200" s="162"/>
      <c r="H2200" s="162"/>
      <c r="I2200" s="147">
        <v>1</v>
      </c>
      <c r="J2200" s="147"/>
      <c r="K2200" s="150" t="s">
        <v>845</v>
      </c>
      <c r="L2200" s="151">
        <v>100</v>
      </c>
      <c r="M2200" s="150" t="s">
        <v>615</v>
      </c>
      <c r="N2200" s="151">
        <f t="shared" si="74"/>
        <v>100</v>
      </c>
      <c r="O2200" s="152"/>
      <c r="P2200" s="143"/>
      <c r="Q2200" s="143"/>
      <c r="R2200" s="143"/>
      <c r="S2200" s="143"/>
      <c r="T2200" s="143"/>
      <c r="U2200" s="143"/>
      <c r="V2200" s="143"/>
      <c r="W2200" s="143"/>
      <c r="X2200" s="150"/>
      <c r="Y2200" s="143"/>
      <c r="Z2200" s="143"/>
    </row>
    <row r="2201" spans="1:26">
      <c r="A2201" s="145" t="s">
        <v>2937</v>
      </c>
      <c r="B2201" s="146" t="s">
        <v>138</v>
      </c>
      <c r="C2201" s="162"/>
      <c r="D2201" s="192" t="s">
        <v>3817</v>
      </c>
      <c r="E2201" s="162" t="s">
        <v>4032</v>
      </c>
      <c r="F2201" s="147">
        <v>1</v>
      </c>
      <c r="G2201" s="162"/>
      <c r="H2201" s="162"/>
      <c r="I2201" s="147">
        <v>1</v>
      </c>
      <c r="J2201" s="147"/>
      <c r="K2201" s="150" t="s">
        <v>845</v>
      </c>
      <c r="L2201" s="151">
        <v>100</v>
      </c>
      <c r="M2201" s="150" t="s">
        <v>615</v>
      </c>
      <c r="N2201" s="151">
        <f t="shared" si="74"/>
        <v>100</v>
      </c>
      <c r="O2201" s="152"/>
      <c r="P2201" s="143"/>
      <c r="Q2201" s="143"/>
      <c r="R2201" s="143"/>
      <c r="S2201" s="143"/>
      <c r="T2201" s="143"/>
      <c r="U2201" s="143"/>
      <c r="V2201" s="143"/>
      <c r="W2201" s="143"/>
      <c r="X2201" s="150"/>
      <c r="Y2201" s="143"/>
      <c r="Z2201" s="143"/>
    </row>
    <row r="2202" spans="1:26">
      <c r="A2202" s="145" t="s">
        <v>2937</v>
      </c>
      <c r="B2202" s="146" t="s">
        <v>138</v>
      </c>
      <c r="C2202" s="162"/>
      <c r="D2202" s="192" t="s">
        <v>3469</v>
      </c>
      <c r="E2202" s="162" t="s">
        <v>3846</v>
      </c>
      <c r="F2202" s="147">
        <v>1</v>
      </c>
      <c r="G2202" s="162"/>
      <c r="H2202" s="162"/>
      <c r="I2202" s="147">
        <v>1</v>
      </c>
      <c r="J2202" s="147"/>
      <c r="K2202" s="150" t="s">
        <v>845</v>
      </c>
      <c r="L2202" s="151">
        <v>100</v>
      </c>
      <c r="M2202" s="150" t="s">
        <v>615</v>
      </c>
      <c r="N2202" s="151">
        <f t="shared" si="74"/>
        <v>100</v>
      </c>
      <c r="O2202" s="152"/>
      <c r="P2202" s="143"/>
      <c r="Q2202" s="143"/>
      <c r="R2202" s="143"/>
      <c r="S2202" s="143"/>
      <c r="T2202" s="143"/>
      <c r="U2202" s="143"/>
      <c r="V2202" s="143"/>
      <c r="W2202" s="143"/>
      <c r="X2202" s="150"/>
      <c r="Y2202" s="143"/>
      <c r="Z2202" s="143"/>
    </row>
    <row r="2203" spans="1:26">
      <c r="A2203" s="145" t="s">
        <v>2937</v>
      </c>
      <c r="B2203" s="146" t="s">
        <v>138</v>
      </c>
      <c r="C2203" s="162"/>
      <c r="D2203" s="148" t="s">
        <v>3713</v>
      </c>
      <c r="E2203" s="147" t="s">
        <v>3714</v>
      </c>
      <c r="F2203" s="147">
        <v>1</v>
      </c>
      <c r="G2203" s="147"/>
      <c r="H2203" s="147"/>
      <c r="I2203" s="147">
        <v>1</v>
      </c>
      <c r="J2203" s="147"/>
      <c r="K2203" s="150" t="s">
        <v>845</v>
      </c>
      <c r="L2203" s="151">
        <v>100</v>
      </c>
      <c r="M2203" s="150" t="s">
        <v>615</v>
      </c>
      <c r="N2203" s="151">
        <f t="shared" si="74"/>
        <v>100</v>
      </c>
      <c r="O2203" s="152"/>
      <c r="P2203" s="143"/>
      <c r="Q2203" s="143"/>
      <c r="R2203" s="143"/>
      <c r="S2203" s="143"/>
      <c r="T2203" s="143"/>
      <c r="U2203" s="143"/>
      <c r="V2203" s="143"/>
      <c r="W2203" s="143"/>
      <c r="X2203" s="150"/>
      <c r="Y2203" s="143"/>
      <c r="Z2203" s="143"/>
    </row>
    <row r="2204" spans="1:26">
      <c r="A2204" s="145" t="s">
        <v>2937</v>
      </c>
      <c r="B2204" s="146" t="s">
        <v>138</v>
      </c>
      <c r="C2204" s="162"/>
      <c r="D2204" s="148" t="s">
        <v>3431</v>
      </c>
      <c r="E2204" s="147" t="s">
        <v>4033</v>
      </c>
      <c r="F2204" s="147">
        <v>1</v>
      </c>
      <c r="G2204" s="147"/>
      <c r="H2204" s="147"/>
      <c r="I2204" s="147">
        <v>1</v>
      </c>
      <c r="J2204" s="147"/>
      <c r="K2204" s="150" t="s">
        <v>845</v>
      </c>
      <c r="L2204" s="151">
        <v>100</v>
      </c>
      <c r="M2204" s="150" t="s">
        <v>615</v>
      </c>
      <c r="N2204" s="151">
        <f t="shared" si="74"/>
        <v>100</v>
      </c>
      <c r="O2204" s="152"/>
      <c r="P2204" s="143"/>
      <c r="Q2204" s="143"/>
      <c r="R2204" s="143"/>
      <c r="S2204" s="143"/>
      <c r="T2204" s="143"/>
      <c r="U2204" s="143"/>
      <c r="V2204" s="143"/>
      <c r="W2204" s="143"/>
      <c r="X2204" s="150"/>
      <c r="Y2204" s="143"/>
      <c r="Z2204" s="143"/>
    </row>
    <row r="2205" spans="1:26">
      <c r="A2205" s="145" t="s">
        <v>2937</v>
      </c>
      <c r="B2205" s="146" t="s">
        <v>138</v>
      </c>
      <c r="C2205" s="162"/>
      <c r="D2205" s="148" t="s">
        <v>3710</v>
      </c>
      <c r="E2205" s="147" t="s">
        <v>4034</v>
      </c>
      <c r="F2205" s="147">
        <v>1</v>
      </c>
      <c r="G2205" s="147"/>
      <c r="H2205" s="147"/>
      <c r="I2205" s="147">
        <v>1</v>
      </c>
      <c r="J2205" s="147"/>
      <c r="K2205" s="150" t="s">
        <v>845</v>
      </c>
      <c r="L2205" s="151">
        <v>100</v>
      </c>
      <c r="M2205" s="150" t="s">
        <v>615</v>
      </c>
      <c r="N2205" s="151">
        <f t="shared" si="74"/>
        <v>100</v>
      </c>
      <c r="O2205" s="152"/>
      <c r="P2205" s="143"/>
      <c r="Q2205" s="143"/>
      <c r="R2205" s="143"/>
      <c r="S2205" s="143"/>
      <c r="T2205" s="143"/>
      <c r="U2205" s="143"/>
      <c r="V2205" s="143"/>
      <c r="W2205" s="143"/>
      <c r="X2205" s="150"/>
      <c r="Y2205" s="143"/>
      <c r="Z2205" s="143"/>
    </row>
    <row r="2206" spans="1:26">
      <c r="A2206" s="145" t="s">
        <v>2937</v>
      </c>
      <c r="B2206" s="146" t="s">
        <v>138</v>
      </c>
      <c r="C2206" s="162"/>
      <c r="D2206" s="192" t="s">
        <v>3816</v>
      </c>
      <c r="E2206" s="162" t="s">
        <v>3986</v>
      </c>
      <c r="F2206" s="147">
        <v>1</v>
      </c>
      <c r="G2206" s="162"/>
      <c r="H2206" s="162"/>
      <c r="I2206" s="147">
        <v>1</v>
      </c>
      <c r="J2206" s="147"/>
      <c r="K2206" s="150" t="s">
        <v>845</v>
      </c>
      <c r="L2206" s="151">
        <v>100</v>
      </c>
      <c r="M2206" s="150" t="s">
        <v>615</v>
      </c>
      <c r="N2206" s="151">
        <f t="shared" si="74"/>
        <v>100</v>
      </c>
      <c r="O2206" s="152"/>
      <c r="P2206" s="143"/>
      <c r="Q2206" s="143"/>
      <c r="R2206" s="143"/>
      <c r="S2206" s="143"/>
      <c r="T2206" s="143"/>
      <c r="U2206" s="143"/>
      <c r="V2206" s="143"/>
      <c r="W2206" s="143"/>
      <c r="X2206" s="150"/>
      <c r="Y2206" s="143"/>
      <c r="Z2206" s="143"/>
    </row>
    <row r="2207" spans="1:26">
      <c r="A2207" s="145" t="s">
        <v>2937</v>
      </c>
      <c r="B2207" s="146" t="s">
        <v>138</v>
      </c>
      <c r="C2207" s="162"/>
      <c r="D2207" s="192" t="s">
        <v>3817</v>
      </c>
      <c r="E2207" s="162" t="s">
        <v>4032</v>
      </c>
      <c r="F2207" s="147">
        <v>1</v>
      </c>
      <c r="G2207" s="162"/>
      <c r="H2207" s="162"/>
      <c r="I2207" s="147">
        <v>1</v>
      </c>
      <c r="J2207" s="147"/>
      <c r="K2207" s="150" t="s">
        <v>845</v>
      </c>
      <c r="L2207" s="151">
        <v>100</v>
      </c>
      <c r="M2207" s="150" t="s">
        <v>615</v>
      </c>
      <c r="N2207" s="151">
        <f t="shared" si="74"/>
        <v>100</v>
      </c>
      <c r="O2207" s="152"/>
      <c r="P2207" s="143"/>
      <c r="Q2207" s="143"/>
      <c r="R2207" s="143"/>
      <c r="S2207" s="143"/>
      <c r="T2207" s="143"/>
      <c r="U2207" s="143"/>
      <c r="V2207" s="143"/>
      <c r="W2207" s="143"/>
      <c r="X2207" s="150"/>
      <c r="Y2207" s="143"/>
      <c r="Z2207" s="143"/>
    </row>
    <row r="2208" spans="1:26">
      <c r="A2208" s="145" t="s">
        <v>2937</v>
      </c>
      <c r="B2208" s="146" t="s">
        <v>138</v>
      </c>
      <c r="C2208" s="162"/>
      <c r="D2208" s="192" t="s">
        <v>3469</v>
      </c>
      <c r="E2208" s="162" t="s">
        <v>3846</v>
      </c>
      <c r="F2208" s="147">
        <v>1</v>
      </c>
      <c r="G2208" s="162"/>
      <c r="H2208" s="162"/>
      <c r="I2208" s="147">
        <v>1</v>
      </c>
      <c r="J2208" s="147"/>
      <c r="K2208" s="150" t="s">
        <v>845</v>
      </c>
      <c r="L2208" s="151">
        <v>100</v>
      </c>
      <c r="M2208" s="150" t="s">
        <v>615</v>
      </c>
      <c r="N2208" s="151">
        <f t="shared" si="74"/>
        <v>100</v>
      </c>
      <c r="O2208" s="152"/>
      <c r="P2208" s="143"/>
      <c r="Q2208" s="143"/>
      <c r="R2208" s="143"/>
      <c r="S2208" s="143"/>
      <c r="T2208" s="143"/>
      <c r="U2208" s="143"/>
      <c r="V2208" s="143"/>
      <c r="W2208" s="143"/>
      <c r="X2208" s="150"/>
      <c r="Y2208" s="143"/>
      <c r="Z2208" s="143"/>
    </row>
    <row r="2209" spans="1:26">
      <c r="A2209" s="145" t="s">
        <v>2937</v>
      </c>
      <c r="B2209" s="146" t="s">
        <v>138</v>
      </c>
      <c r="C2209" s="162"/>
      <c r="D2209" s="148" t="s">
        <v>3713</v>
      </c>
      <c r="E2209" s="147" t="s">
        <v>3714</v>
      </c>
      <c r="F2209" s="147">
        <v>1</v>
      </c>
      <c r="G2209" s="147"/>
      <c r="H2209" s="147"/>
      <c r="I2209" s="147">
        <v>1</v>
      </c>
      <c r="J2209" s="147"/>
      <c r="K2209" s="150" t="s">
        <v>845</v>
      </c>
      <c r="L2209" s="151">
        <v>100</v>
      </c>
      <c r="M2209" s="150" t="s">
        <v>615</v>
      </c>
      <c r="N2209" s="151">
        <f t="shared" si="74"/>
        <v>100</v>
      </c>
      <c r="O2209" s="152"/>
      <c r="P2209" s="143"/>
      <c r="Q2209" s="143"/>
      <c r="R2209" s="143"/>
      <c r="S2209" s="143"/>
      <c r="T2209" s="143"/>
      <c r="U2209" s="143"/>
      <c r="V2209" s="143"/>
      <c r="W2209" s="143"/>
      <c r="X2209" s="150"/>
      <c r="Y2209" s="143"/>
      <c r="Z2209" s="143"/>
    </row>
    <row r="2210" spans="1:26">
      <c r="A2210" s="145" t="s">
        <v>2937</v>
      </c>
      <c r="B2210" s="146" t="s">
        <v>138</v>
      </c>
      <c r="C2210" s="162"/>
      <c r="D2210" s="148" t="s">
        <v>3431</v>
      </c>
      <c r="E2210" s="147" t="s">
        <v>4033</v>
      </c>
      <c r="F2210" s="147">
        <v>1</v>
      </c>
      <c r="G2210" s="147"/>
      <c r="H2210" s="147"/>
      <c r="I2210" s="147">
        <v>1</v>
      </c>
      <c r="J2210" s="147"/>
      <c r="K2210" s="150" t="s">
        <v>845</v>
      </c>
      <c r="L2210" s="151">
        <v>100</v>
      </c>
      <c r="M2210" s="150" t="s">
        <v>615</v>
      </c>
      <c r="N2210" s="151">
        <f t="shared" si="74"/>
        <v>100</v>
      </c>
      <c r="O2210" s="152"/>
      <c r="P2210" s="143"/>
      <c r="Q2210" s="143"/>
      <c r="R2210" s="143"/>
      <c r="S2210" s="143"/>
      <c r="T2210" s="143"/>
      <c r="U2210" s="143"/>
      <c r="V2210" s="143"/>
      <c r="W2210" s="143"/>
      <c r="X2210" s="150"/>
      <c r="Y2210" s="143"/>
      <c r="Z2210" s="143"/>
    </row>
    <row r="2211" spans="1:26">
      <c r="A2211" s="145" t="s">
        <v>2937</v>
      </c>
      <c r="B2211" s="146" t="s">
        <v>138</v>
      </c>
      <c r="C2211" s="162"/>
      <c r="D2211" s="148" t="s">
        <v>3710</v>
      </c>
      <c r="E2211" s="147" t="s">
        <v>4034</v>
      </c>
      <c r="F2211" s="147">
        <v>1</v>
      </c>
      <c r="G2211" s="147"/>
      <c r="H2211" s="147"/>
      <c r="I2211" s="147">
        <v>1</v>
      </c>
      <c r="J2211" s="147"/>
      <c r="K2211" s="150" t="s">
        <v>845</v>
      </c>
      <c r="L2211" s="151">
        <v>100</v>
      </c>
      <c r="M2211" s="150" t="s">
        <v>615</v>
      </c>
      <c r="N2211" s="151">
        <f t="shared" si="74"/>
        <v>100</v>
      </c>
      <c r="O2211" s="152"/>
      <c r="P2211" s="143"/>
      <c r="Q2211" s="143"/>
      <c r="R2211" s="143"/>
      <c r="S2211" s="143"/>
      <c r="T2211" s="143"/>
      <c r="U2211" s="143"/>
      <c r="V2211" s="143"/>
      <c r="W2211" s="143"/>
      <c r="X2211" s="150"/>
      <c r="Y2211" s="143"/>
      <c r="Z2211" s="143"/>
    </row>
    <row r="2212" spans="1:26">
      <c r="A2212" s="145" t="s">
        <v>2937</v>
      </c>
      <c r="B2212" s="146" t="s">
        <v>138</v>
      </c>
      <c r="C2212" s="162"/>
      <c r="D2212" s="192" t="s">
        <v>3816</v>
      </c>
      <c r="E2212" s="162" t="s">
        <v>3707</v>
      </c>
      <c r="F2212" s="147">
        <v>1</v>
      </c>
      <c r="G2212" s="162"/>
      <c r="H2212" s="162"/>
      <c r="I2212" s="147">
        <v>1</v>
      </c>
      <c r="J2212" s="147"/>
      <c r="K2212" s="150" t="s">
        <v>845</v>
      </c>
      <c r="L2212" s="151">
        <v>100</v>
      </c>
      <c r="M2212" s="150" t="s">
        <v>615</v>
      </c>
      <c r="N2212" s="151">
        <f t="shared" si="74"/>
        <v>100</v>
      </c>
      <c r="O2212" s="152"/>
      <c r="P2212" s="143"/>
      <c r="Q2212" s="143"/>
      <c r="R2212" s="143"/>
      <c r="S2212" s="143"/>
      <c r="T2212" s="143"/>
      <c r="U2212" s="143"/>
      <c r="V2212" s="143"/>
      <c r="W2212" s="143"/>
      <c r="X2212" s="150"/>
      <c r="Y2212" s="143"/>
      <c r="Z2212" s="143"/>
    </row>
    <row r="2213" spans="1:26">
      <c r="A2213" s="145" t="s">
        <v>2937</v>
      </c>
      <c r="B2213" s="146" t="s">
        <v>138</v>
      </c>
      <c r="C2213" s="162"/>
      <c r="D2213" s="192" t="s">
        <v>3817</v>
      </c>
      <c r="E2213" s="162" t="s">
        <v>3711</v>
      </c>
      <c r="F2213" s="147">
        <v>1</v>
      </c>
      <c r="G2213" s="162"/>
      <c r="H2213" s="162"/>
      <c r="I2213" s="147">
        <v>1</v>
      </c>
      <c r="J2213" s="147"/>
      <c r="K2213" s="150" t="s">
        <v>845</v>
      </c>
      <c r="L2213" s="151">
        <v>100</v>
      </c>
      <c r="M2213" s="150" t="s">
        <v>615</v>
      </c>
      <c r="N2213" s="151">
        <f t="shared" si="74"/>
        <v>100</v>
      </c>
      <c r="O2213" s="152"/>
      <c r="P2213" s="143"/>
      <c r="Q2213" s="143"/>
      <c r="R2213" s="143"/>
      <c r="S2213" s="143"/>
      <c r="T2213" s="143"/>
      <c r="U2213" s="143"/>
      <c r="V2213" s="143"/>
      <c r="W2213" s="143"/>
      <c r="X2213" s="150"/>
      <c r="Y2213" s="143"/>
      <c r="Z2213" s="143"/>
    </row>
    <row r="2214" spans="1:26">
      <c r="A2214" s="145" t="s">
        <v>2937</v>
      </c>
      <c r="B2214" s="146" t="s">
        <v>138</v>
      </c>
      <c r="C2214" s="162"/>
      <c r="D2214" s="192" t="s">
        <v>3469</v>
      </c>
      <c r="E2214" s="162" t="s">
        <v>3818</v>
      </c>
      <c r="F2214" s="147">
        <v>1</v>
      </c>
      <c r="G2214" s="162"/>
      <c r="H2214" s="162"/>
      <c r="I2214" s="147">
        <v>1</v>
      </c>
      <c r="J2214" s="147"/>
      <c r="K2214" s="150" t="s">
        <v>845</v>
      </c>
      <c r="L2214" s="151">
        <v>100</v>
      </c>
      <c r="M2214" s="150" t="s">
        <v>615</v>
      </c>
      <c r="N2214" s="151">
        <f t="shared" si="74"/>
        <v>100</v>
      </c>
      <c r="O2214" s="152"/>
      <c r="P2214" s="143"/>
      <c r="Q2214" s="143"/>
      <c r="R2214" s="143"/>
      <c r="S2214" s="143"/>
      <c r="T2214" s="143"/>
      <c r="U2214" s="143"/>
      <c r="V2214" s="143"/>
      <c r="W2214" s="143"/>
      <c r="X2214" s="150"/>
      <c r="Y2214" s="143"/>
      <c r="Z2214" s="143"/>
    </row>
    <row r="2215" spans="1:26">
      <c r="A2215" s="145" t="s">
        <v>2937</v>
      </c>
      <c r="B2215" s="146" t="s">
        <v>138</v>
      </c>
      <c r="C2215" s="162"/>
      <c r="D2215" s="192" t="s">
        <v>3713</v>
      </c>
      <c r="E2215" s="162" t="s">
        <v>3714</v>
      </c>
      <c r="F2215" s="147">
        <v>1</v>
      </c>
      <c r="G2215" s="162"/>
      <c r="H2215" s="162"/>
      <c r="I2215" s="147">
        <v>1</v>
      </c>
      <c r="J2215" s="147"/>
      <c r="K2215" s="150" t="s">
        <v>845</v>
      </c>
      <c r="L2215" s="151">
        <v>100</v>
      </c>
      <c r="M2215" s="150" t="s">
        <v>615</v>
      </c>
      <c r="N2215" s="151">
        <f t="shared" si="74"/>
        <v>100</v>
      </c>
      <c r="O2215" s="152"/>
      <c r="P2215" s="143"/>
      <c r="Q2215" s="143"/>
      <c r="R2215" s="143"/>
      <c r="S2215" s="143"/>
      <c r="T2215" s="143"/>
      <c r="U2215" s="143"/>
      <c r="V2215" s="143"/>
      <c r="W2215" s="143"/>
      <c r="X2215" s="150"/>
      <c r="Y2215" s="143"/>
      <c r="Z2215" s="143"/>
    </row>
    <row r="2216" spans="1:26">
      <c r="A2216" s="145" t="s">
        <v>2937</v>
      </c>
      <c r="B2216" s="146" t="s">
        <v>138</v>
      </c>
      <c r="C2216" s="162"/>
      <c r="D2216" s="192" t="s">
        <v>3431</v>
      </c>
      <c r="E2216" s="162" t="s">
        <v>3819</v>
      </c>
      <c r="F2216" s="147">
        <v>1</v>
      </c>
      <c r="G2216" s="162"/>
      <c r="H2216" s="162"/>
      <c r="I2216" s="147">
        <v>1</v>
      </c>
      <c r="J2216" s="147"/>
      <c r="K2216" s="150" t="s">
        <v>845</v>
      </c>
      <c r="L2216" s="151">
        <v>100</v>
      </c>
      <c r="M2216" s="150" t="s">
        <v>615</v>
      </c>
      <c r="N2216" s="151">
        <f t="shared" si="74"/>
        <v>100</v>
      </c>
      <c r="O2216" s="152"/>
      <c r="P2216" s="143"/>
      <c r="Q2216" s="143"/>
      <c r="R2216" s="143"/>
      <c r="S2216" s="143"/>
      <c r="T2216" s="143"/>
      <c r="U2216" s="143"/>
      <c r="V2216" s="143"/>
      <c r="W2216" s="143"/>
      <c r="X2216" s="150"/>
      <c r="Y2216" s="143"/>
      <c r="Z2216" s="143"/>
    </row>
    <row r="2217" spans="1:26">
      <c r="A2217" s="145" t="s">
        <v>2937</v>
      </c>
      <c r="B2217" s="146" t="s">
        <v>138</v>
      </c>
      <c r="C2217" s="162"/>
      <c r="D2217" s="192" t="s">
        <v>3710</v>
      </c>
      <c r="E2217" s="162" t="s">
        <v>3714</v>
      </c>
      <c r="F2217" s="147">
        <v>1</v>
      </c>
      <c r="G2217" s="162"/>
      <c r="H2217" s="162"/>
      <c r="I2217" s="147">
        <v>1</v>
      </c>
      <c r="J2217" s="147"/>
      <c r="K2217" s="150" t="s">
        <v>845</v>
      </c>
      <c r="L2217" s="151">
        <v>100</v>
      </c>
      <c r="M2217" s="150" t="s">
        <v>615</v>
      </c>
      <c r="N2217" s="151">
        <f t="shared" si="74"/>
        <v>100</v>
      </c>
      <c r="O2217" s="152"/>
      <c r="P2217" s="143"/>
      <c r="Q2217" s="143"/>
      <c r="R2217" s="143"/>
      <c r="S2217" s="143"/>
      <c r="T2217" s="143"/>
      <c r="U2217" s="143"/>
      <c r="V2217" s="143"/>
      <c r="W2217" s="143"/>
      <c r="X2217" s="150"/>
      <c r="Y2217" s="143"/>
      <c r="Z2217" s="143"/>
    </row>
    <row r="2218" spans="1:26">
      <c r="A2218" s="145" t="s">
        <v>2937</v>
      </c>
      <c r="B2218" s="146" t="s">
        <v>138</v>
      </c>
      <c r="C2218" s="162"/>
      <c r="D2218" s="192" t="s">
        <v>3816</v>
      </c>
      <c r="E2218" s="162" t="s">
        <v>3707</v>
      </c>
      <c r="F2218" s="147">
        <v>1</v>
      </c>
      <c r="G2218" s="162"/>
      <c r="H2218" s="162"/>
      <c r="I2218" s="147">
        <v>1</v>
      </c>
      <c r="J2218" s="147"/>
      <c r="K2218" s="150" t="s">
        <v>845</v>
      </c>
      <c r="L2218" s="151">
        <v>100</v>
      </c>
      <c r="M2218" s="150" t="s">
        <v>615</v>
      </c>
      <c r="N2218" s="151">
        <f t="shared" si="74"/>
        <v>100</v>
      </c>
      <c r="O2218" s="152"/>
      <c r="P2218" s="143"/>
      <c r="Q2218" s="143"/>
      <c r="R2218" s="143"/>
      <c r="S2218" s="143"/>
      <c r="T2218" s="143"/>
      <c r="U2218" s="143"/>
      <c r="V2218" s="143"/>
      <c r="W2218" s="143"/>
      <c r="X2218" s="150"/>
      <c r="Y2218" s="143"/>
      <c r="Z2218" s="143"/>
    </row>
    <row r="2219" spans="1:26">
      <c r="A2219" s="145" t="s">
        <v>2937</v>
      </c>
      <c r="B2219" s="146" t="s">
        <v>138</v>
      </c>
      <c r="C2219" s="162"/>
      <c r="D2219" s="192" t="s">
        <v>3817</v>
      </c>
      <c r="E2219" s="162" t="s">
        <v>3711</v>
      </c>
      <c r="F2219" s="147">
        <v>1</v>
      </c>
      <c r="G2219" s="162"/>
      <c r="H2219" s="162"/>
      <c r="I2219" s="147">
        <v>1</v>
      </c>
      <c r="J2219" s="147"/>
      <c r="K2219" s="150" t="s">
        <v>845</v>
      </c>
      <c r="L2219" s="151">
        <v>100</v>
      </c>
      <c r="M2219" s="150" t="s">
        <v>615</v>
      </c>
      <c r="N2219" s="151">
        <f t="shared" si="74"/>
        <v>100</v>
      </c>
      <c r="O2219" s="152"/>
      <c r="P2219" s="143"/>
      <c r="Q2219" s="143"/>
      <c r="R2219" s="143"/>
      <c r="S2219" s="143"/>
      <c r="T2219" s="143"/>
      <c r="U2219" s="143"/>
      <c r="V2219" s="143"/>
      <c r="W2219" s="143"/>
      <c r="X2219" s="150"/>
      <c r="Y2219" s="143"/>
      <c r="Z2219" s="143"/>
    </row>
    <row r="2220" spans="1:26">
      <c r="A2220" s="145" t="s">
        <v>2937</v>
      </c>
      <c r="B2220" s="146" t="s">
        <v>138</v>
      </c>
      <c r="C2220" s="162"/>
      <c r="D2220" s="192" t="s">
        <v>3469</v>
      </c>
      <c r="E2220" s="162" t="s">
        <v>3818</v>
      </c>
      <c r="F2220" s="147">
        <v>1</v>
      </c>
      <c r="G2220" s="162"/>
      <c r="H2220" s="162"/>
      <c r="I2220" s="147">
        <v>1</v>
      </c>
      <c r="J2220" s="147"/>
      <c r="K2220" s="150" t="s">
        <v>845</v>
      </c>
      <c r="L2220" s="151">
        <v>100</v>
      </c>
      <c r="M2220" s="150" t="s">
        <v>615</v>
      </c>
      <c r="N2220" s="151">
        <f t="shared" si="74"/>
        <v>100</v>
      </c>
      <c r="O2220" s="152"/>
      <c r="P2220" s="143"/>
      <c r="Q2220" s="143"/>
      <c r="R2220" s="143"/>
      <c r="S2220" s="143"/>
      <c r="T2220" s="143"/>
      <c r="U2220" s="143"/>
      <c r="V2220" s="143"/>
      <c r="W2220" s="143"/>
      <c r="X2220" s="150"/>
      <c r="Y2220" s="143"/>
      <c r="Z2220" s="143"/>
    </row>
    <row r="2221" spans="1:26">
      <c r="A2221" s="145" t="s">
        <v>2937</v>
      </c>
      <c r="B2221" s="146" t="s">
        <v>138</v>
      </c>
      <c r="C2221" s="162"/>
      <c r="D2221" s="192" t="s">
        <v>3713</v>
      </c>
      <c r="E2221" s="162" t="s">
        <v>3714</v>
      </c>
      <c r="F2221" s="147">
        <v>1</v>
      </c>
      <c r="G2221" s="162"/>
      <c r="H2221" s="162"/>
      <c r="I2221" s="147">
        <v>1</v>
      </c>
      <c r="J2221" s="147"/>
      <c r="K2221" s="150" t="s">
        <v>845</v>
      </c>
      <c r="L2221" s="151">
        <v>100</v>
      </c>
      <c r="M2221" s="150" t="s">
        <v>615</v>
      </c>
      <c r="N2221" s="151">
        <f t="shared" si="74"/>
        <v>100</v>
      </c>
      <c r="O2221" s="152"/>
      <c r="P2221" s="143"/>
      <c r="Q2221" s="143"/>
      <c r="R2221" s="143"/>
      <c r="S2221" s="143"/>
      <c r="T2221" s="143"/>
      <c r="U2221" s="143"/>
      <c r="V2221" s="143"/>
      <c r="W2221" s="143"/>
      <c r="X2221" s="150"/>
      <c r="Y2221" s="143"/>
      <c r="Z2221" s="143"/>
    </row>
    <row r="2222" spans="1:26">
      <c r="A2222" s="145" t="s">
        <v>2937</v>
      </c>
      <c r="B2222" s="146" t="s">
        <v>138</v>
      </c>
      <c r="C2222" s="162"/>
      <c r="D2222" s="192" t="s">
        <v>3431</v>
      </c>
      <c r="E2222" s="162" t="s">
        <v>3819</v>
      </c>
      <c r="F2222" s="147">
        <v>1</v>
      </c>
      <c r="G2222" s="162"/>
      <c r="H2222" s="162"/>
      <c r="I2222" s="147">
        <v>1</v>
      </c>
      <c r="J2222" s="147"/>
      <c r="K2222" s="150" t="s">
        <v>845</v>
      </c>
      <c r="L2222" s="151">
        <v>100</v>
      </c>
      <c r="M2222" s="150" t="s">
        <v>615</v>
      </c>
      <c r="N2222" s="151">
        <f t="shared" si="74"/>
        <v>100</v>
      </c>
      <c r="O2222" s="152"/>
      <c r="P2222" s="143"/>
      <c r="Q2222" s="143"/>
      <c r="R2222" s="143"/>
      <c r="S2222" s="143"/>
      <c r="T2222" s="143"/>
      <c r="U2222" s="143"/>
      <c r="V2222" s="143"/>
      <c r="W2222" s="143"/>
      <c r="X2222" s="150"/>
      <c r="Y2222" s="143"/>
      <c r="Z2222" s="143"/>
    </row>
    <row r="2223" spans="1:26">
      <c r="A2223" s="145" t="s">
        <v>2937</v>
      </c>
      <c r="B2223" s="146" t="s">
        <v>138</v>
      </c>
      <c r="C2223" s="162"/>
      <c r="D2223" s="192" t="s">
        <v>3710</v>
      </c>
      <c r="E2223" s="162" t="s">
        <v>3714</v>
      </c>
      <c r="F2223" s="147">
        <v>1</v>
      </c>
      <c r="G2223" s="162"/>
      <c r="H2223" s="162"/>
      <c r="I2223" s="147">
        <v>1</v>
      </c>
      <c r="J2223" s="147"/>
      <c r="K2223" s="150" t="s">
        <v>845</v>
      </c>
      <c r="L2223" s="151">
        <v>100</v>
      </c>
      <c r="M2223" s="150" t="s">
        <v>615</v>
      </c>
      <c r="N2223" s="151">
        <f t="shared" si="74"/>
        <v>100</v>
      </c>
      <c r="O2223" s="152"/>
      <c r="P2223" s="143"/>
      <c r="Q2223" s="143"/>
      <c r="R2223" s="143"/>
      <c r="S2223" s="143"/>
      <c r="T2223" s="143"/>
      <c r="U2223" s="143"/>
      <c r="V2223" s="143"/>
      <c r="W2223" s="143"/>
      <c r="X2223" s="150"/>
      <c r="Y2223" s="143"/>
      <c r="Z2223" s="143"/>
    </row>
    <row r="2224" spans="1:26">
      <c r="A2224" s="145" t="s">
        <v>2937</v>
      </c>
      <c r="B2224" s="146" t="s">
        <v>138</v>
      </c>
      <c r="C2224" s="162"/>
      <c r="D2224" s="192" t="s">
        <v>3816</v>
      </c>
      <c r="E2224" s="162" t="s">
        <v>3986</v>
      </c>
      <c r="F2224" s="147">
        <v>1</v>
      </c>
      <c r="G2224" s="162"/>
      <c r="H2224" s="162"/>
      <c r="I2224" s="147">
        <v>1</v>
      </c>
      <c r="J2224" s="147"/>
      <c r="K2224" s="150" t="s">
        <v>845</v>
      </c>
      <c r="L2224" s="151">
        <v>100</v>
      </c>
      <c r="M2224" s="150" t="s">
        <v>615</v>
      </c>
      <c r="N2224" s="151">
        <f t="shared" si="74"/>
        <v>100</v>
      </c>
      <c r="O2224" s="152"/>
      <c r="P2224" s="143"/>
      <c r="Q2224" s="143"/>
      <c r="R2224" s="143"/>
      <c r="S2224" s="143"/>
      <c r="T2224" s="143"/>
      <c r="U2224" s="143"/>
      <c r="V2224" s="143"/>
      <c r="W2224" s="143"/>
      <c r="X2224" s="150"/>
      <c r="Y2224" s="143"/>
      <c r="Z2224" s="143"/>
    </row>
    <row r="2225" spans="1:26">
      <c r="A2225" s="145" t="s">
        <v>2937</v>
      </c>
      <c r="B2225" s="146" t="s">
        <v>138</v>
      </c>
      <c r="C2225" s="162"/>
      <c r="D2225" s="192" t="s">
        <v>3817</v>
      </c>
      <c r="E2225" s="162" t="s">
        <v>4032</v>
      </c>
      <c r="F2225" s="147">
        <v>1</v>
      </c>
      <c r="G2225" s="162"/>
      <c r="H2225" s="162"/>
      <c r="I2225" s="147">
        <v>1</v>
      </c>
      <c r="J2225" s="147"/>
      <c r="K2225" s="150" t="s">
        <v>845</v>
      </c>
      <c r="L2225" s="151">
        <v>100</v>
      </c>
      <c r="M2225" s="150" t="s">
        <v>615</v>
      </c>
      <c r="N2225" s="151">
        <f t="shared" si="74"/>
        <v>100</v>
      </c>
      <c r="O2225" s="152"/>
      <c r="P2225" s="143"/>
      <c r="Q2225" s="143"/>
      <c r="R2225" s="143"/>
      <c r="S2225" s="143"/>
      <c r="T2225" s="143"/>
      <c r="U2225" s="143"/>
      <c r="V2225" s="143"/>
      <c r="W2225" s="143"/>
      <c r="X2225" s="150"/>
      <c r="Y2225" s="143"/>
      <c r="Z2225" s="143"/>
    </row>
    <row r="2226" spans="1:26">
      <c r="A2226" s="145" t="s">
        <v>2937</v>
      </c>
      <c r="B2226" s="146" t="s">
        <v>138</v>
      </c>
      <c r="C2226" s="162"/>
      <c r="D2226" s="192" t="s">
        <v>3469</v>
      </c>
      <c r="E2226" s="162" t="s">
        <v>3846</v>
      </c>
      <c r="F2226" s="147">
        <v>1</v>
      </c>
      <c r="G2226" s="162"/>
      <c r="H2226" s="162"/>
      <c r="I2226" s="147">
        <v>1</v>
      </c>
      <c r="J2226" s="147"/>
      <c r="K2226" s="150" t="s">
        <v>845</v>
      </c>
      <c r="L2226" s="151">
        <v>100</v>
      </c>
      <c r="M2226" s="150" t="s">
        <v>615</v>
      </c>
      <c r="N2226" s="151">
        <f t="shared" si="74"/>
        <v>100</v>
      </c>
      <c r="O2226" s="152"/>
      <c r="P2226" s="143"/>
      <c r="Q2226" s="143"/>
      <c r="R2226" s="143"/>
      <c r="S2226" s="143"/>
      <c r="T2226" s="143"/>
      <c r="U2226" s="143"/>
      <c r="V2226" s="143"/>
      <c r="W2226" s="143"/>
      <c r="X2226" s="150"/>
      <c r="Y2226" s="143"/>
      <c r="Z2226" s="143"/>
    </row>
    <row r="2227" spans="1:26">
      <c r="A2227" s="145" t="s">
        <v>2937</v>
      </c>
      <c r="B2227" s="146" t="s">
        <v>138</v>
      </c>
      <c r="C2227" s="162"/>
      <c r="D2227" s="148" t="s">
        <v>3713</v>
      </c>
      <c r="E2227" s="147" t="s">
        <v>3714</v>
      </c>
      <c r="F2227" s="147">
        <v>1</v>
      </c>
      <c r="G2227" s="147"/>
      <c r="H2227" s="147"/>
      <c r="I2227" s="147">
        <v>1</v>
      </c>
      <c r="J2227" s="147"/>
      <c r="K2227" s="150" t="s">
        <v>845</v>
      </c>
      <c r="L2227" s="151">
        <v>100</v>
      </c>
      <c r="M2227" s="150" t="s">
        <v>615</v>
      </c>
      <c r="N2227" s="151">
        <f t="shared" si="74"/>
        <v>100</v>
      </c>
      <c r="O2227" s="152"/>
      <c r="P2227" s="143"/>
      <c r="Q2227" s="143"/>
      <c r="R2227" s="143"/>
      <c r="S2227" s="143"/>
      <c r="T2227" s="143"/>
      <c r="U2227" s="143"/>
      <c r="V2227" s="143"/>
      <c r="W2227" s="143"/>
      <c r="X2227" s="150"/>
      <c r="Y2227" s="143"/>
      <c r="Z2227" s="143"/>
    </row>
    <row r="2228" spans="1:26">
      <c r="A2228" s="145" t="s">
        <v>2937</v>
      </c>
      <c r="B2228" s="146" t="s">
        <v>138</v>
      </c>
      <c r="C2228" s="162"/>
      <c r="D2228" s="148" t="s">
        <v>3431</v>
      </c>
      <c r="E2228" s="147" t="s">
        <v>4033</v>
      </c>
      <c r="F2228" s="147">
        <v>1</v>
      </c>
      <c r="G2228" s="147"/>
      <c r="H2228" s="147"/>
      <c r="I2228" s="147">
        <v>1</v>
      </c>
      <c r="J2228" s="147"/>
      <c r="K2228" s="150" t="s">
        <v>845</v>
      </c>
      <c r="L2228" s="151">
        <v>100</v>
      </c>
      <c r="M2228" s="150" t="s">
        <v>615</v>
      </c>
      <c r="N2228" s="151">
        <f t="shared" si="74"/>
        <v>100</v>
      </c>
      <c r="O2228" s="152"/>
      <c r="P2228" s="143"/>
      <c r="Q2228" s="143"/>
      <c r="R2228" s="143"/>
      <c r="S2228" s="143"/>
      <c r="T2228" s="143"/>
      <c r="U2228" s="143"/>
      <c r="V2228" s="143"/>
      <c r="W2228" s="143"/>
      <c r="X2228" s="150"/>
      <c r="Y2228" s="143"/>
      <c r="Z2228" s="143"/>
    </row>
    <row r="2229" spans="1:26">
      <c r="A2229" s="145" t="s">
        <v>2937</v>
      </c>
      <c r="B2229" s="146" t="s">
        <v>138</v>
      </c>
      <c r="C2229" s="162"/>
      <c r="D2229" s="148" t="s">
        <v>3710</v>
      </c>
      <c r="E2229" s="147" t="s">
        <v>4034</v>
      </c>
      <c r="F2229" s="147">
        <v>1</v>
      </c>
      <c r="G2229" s="147"/>
      <c r="H2229" s="147"/>
      <c r="I2229" s="147">
        <v>1</v>
      </c>
      <c r="J2229" s="147"/>
      <c r="K2229" s="150" t="s">
        <v>845</v>
      </c>
      <c r="L2229" s="151">
        <v>100</v>
      </c>
      <c r="M2229" s="150" t="s">
        <v>615</v>
      </c>
      <c r="N2229" s="151">
        <f t="shared" si="74"/>
        <v>100</v>
      </c>
      <c r="O2229" s="152"/>
      <c r="P2229" s="143"/>
      <c r="Q2229" s="143"/>
      <c r="R2229" s="143"/>
      <c r="S2229" s="143"/>
      <c r="T2229" s="143"/>
      <c r="U2229" s="143"/>
      <c r="V2229" s="143"/>
      <c r="W2229" s="143"/>
      <c r="X2229" s="150"/>
      <c r="Y2229" s="143"/>
      <c r="Z2229" s="143"/>
    </row>
    <row r="2230" spans="1:26">
      <c r="A2230" s="145" t="s">
        <v>2937</v>
      </c>
      <c r="B2230" s="146" t="s">
        <v>138</v>
      </c>
      <c r="C2230" s="162"/>
      <c r="D2230" s="192" t="s">
        <v>3816</v>
      </c>
      <c r="E2230" s="162" t="s">
        <v>3707</v>
      </c>
      <c r="F2230" s="147">
        <v>1</v>
      </c>
      <c r="G2230" s="162"/>
      <c r="H2230" s="162"/>
      <c r="I2230" s="147">
        <v>1</v>
      </c>
      <c r="J2230" s="147"/>
      <c r="K2230" s="150" t="s">
        <v>845</v>
      </c>
      <c r="L2230" s="151">
        <v>100</v>
      </c>
      <c r="M2230" s="150" t="s">
        <v>615</v>
      </c>
      <c r="N2230" s="151">
        <f t="shared" si="74"/>
        <v>100</v>
      </c>
      <c r="O2230" s="152"/>
      <c r="P2230" s="143"/>
      <c r="Q2230" s="143"/>
      <c r="R2230" s="143"/>
      <c r="S2230" s="143"/>
      <c r="T2230" s="143"/>
      <c r="U2230" s="143"/>
      <c r="V2230" s="143"/>
      <c r="W2230" s="143"/>
      <c r="X2230" s="150"/>
      <c r="Y2230" s="143"/>
      <c r="Z2230" s="143"/>
    </row>
    <row r="2231" spans="1:26">
      <c r="A2231" s="145" t="s">
        <v>2937</v>
      </c>
      <c r="B2231" s="146" t="s">
        <v>138</v>
      </c>
      <c r="C2231" s="162"/>
      <c r="D2231" s="192" t="s">
        <v>3817</v>
      </c>
      <c r="E2231" s="162" t="s">
        <v>3711</v>
      </c>
      <c r="F2231" s="147">
        <v>1</v>
      </c>
      <c r="G2231" s="162"/>
      <c r="H2231" s="162"/>
      <c r="I2231" s="147">
        <v>1</v>
      </c>
      <c r="J2231" s="147"/>
      <c r="K2231" s="150" t="s">
        <v>845</v>
      </c>
      <c r="L2231" s="151">
        <v>100</v>
      </c>
      <c r="M2231" s="150" t="s">
        <v>615</v>
      </c>
      <c r="N2231" s="151">
        <f t="shared" si="74"/>
        <v>100</v>
      </c>
      <c r="O2231" s="152"/>
      <c r="P2231" s="143"/>
      <c r="Q2231" s="143"/>
      <c r="R2231" s="143"/>
      <c r="S2231" s="143"/>
      <c r="T2231" s="143"/>
      <c r="U2231" s="143"/>
      <c r="V2231" s="143"/>
      <c r="W2231" s="143"/>
      <c r="X2231" s="150"/>
      <c r="Y2231" s="143"/>
      <c r="Z2231" s="143"/>
    </row>
    <row r="2232" spans="1:26">
      <c r="A2232" s="145" t="s">
        <v>2937</v>
      </c>
      <c r="B2232" s="146" t="s">
        <v>138</v>
      </c>
      <c r="C2232" s="162"/>
      <c r="D2232" s="192" t="s">
        <v>3469</v>
      </c>
      <c r="E2232" s="162" t="s">
        <v>3818</v>
      </c>
      <c r="F2232" s="147">
        <v>1</v>
      </c>
      <c r="G2232" s="162"/>
      <c r="H2232" s="162"/>
      <c r="I2232" s="147">
        <v>1</v>
      </c>
      <c r="J2232" s="147"/>
      <c r="K2232" s="150" t="s">
        <v>845</v>
      </c>
      <c r="L2232" s="151">
        <v>100</v>
      </c>
      <c r="M2232" s="150" t="s">
        <v>615</v>
      </c>
      <c r="N2232" s="151">
        <f t="shared" si="74"/>
        <v>100</v>
      </c>
      <c r="O2232" s="152"/>
      <c r="P2232" s="143"/>
      <c r="Q2232" s="143"/>
      <c r="R2232" s="143"/>
      <c r="S2232" s="143"/>
      <c r="T2232" s="143"/>
      <c r="U2232" s="143"/>
      <c r="V2232" s="143"/>
      <c r="W2232" s="143"/>
      <c r="X2232" s="150"/>
      <c r="Y2232" s="143"/>
      <c r="Z2232" s="143"/>
    </row>
    <row r="2233" spans="1:26">
      <c r="A2233" s="145" t="s">
        <v>2937</v>
      </c>
      <c r="B2233" s="146" t="s">
        <v>138</v>
      </c>
      <c r="C2233" s="162"/>
      <c r="D2233" s="192" t="s">
        <v>3713</v>
      </c>
      <c r="E2233" s="162" t="s">
        <v>3714</v>
      </c>
      <c r="F2233" s="147">
        <v>1</v>
      </c>
      <c r="G2233" s="162"/>
      <c r="H2233" s="162"/>
      <c r="I2233" s="147">
        <v>1</v>
      </c>
      <c r="J2233" s="147"/>
      <c r="K2233" s="150" t="s">
        <v>845</v>
      </c>
      <c r="L2233" s="151">
        <v>100</v>
      </c>
      <c r="M2233" s="150" t="s">
        <v>615</v>
      </c>
      <c r="N2233" s="151">
        <f t="shared" si="74"/>
        <v>100</v>
      </c>
      <c r="O2233" s="152"/>
      <c r="P2233" s="143"/>
      <c r="Q2233" s="143"/>
      <c r="R2233" s="143"/>
      <c r="S2233" s="143"/>
      <c r="T2233" s="143"/>
      <c r="U2233" s="143"/>
      <c r="V2233" s="143"/>
      <c r="W2233" s="143"/>
      <c r="X2233" s="150"/>
      <c r="Y2233" s="143"/>
      <c r="Z2233" s="143"/>
    </row>
    <row r="2234" spans="1:26">
      <c r="A2234" s="145" t="s">
        <v>2937</v>
      </c>
      <c r="B2234" s="146" t="s">
        <v>138</v>
      </c>
      <c r="C2234" s="162"/>
      <c r="D2234" s="192" t="s">
        <v>3431</v>
      </c>
      <c r="E2234" s="162" t="s">
        <v>3819</v>
      </c>
      <c r="F2234" s="147">
        <v>1</v>
      </c>
      <c r="G2234" s="162"/>
      <c r="H2234" s="162"/>
      <c r="I2234" s="147">
        <v>1</v>
      </c>
      <c r="J2234" s="147"/>
      <c r="K2234" s="150" t="s">
        <v>845</v>
      </c>
      <c r="L2234" s="151">
        <v>100</v>
      </c>
      <c r="M2234" s="150" t="s">
        <v>615</v>
      </c>
      <c r="N2234" s="151">
        <f t="shared" si="74"/>
        <v>100</v>
      </c>
      <c r="O2234" s="152"/>
      <c r="P2234" s="143"/>
      <c r="Q2234" s="143"/>
      <c r="R2234" s="143"/>
      <c r="S2234" s="143"/>
      <c r="T2234" s="143"/>
      <c r="U2234" s="143"/>
      <c r="V2234" s="143"/>
      <c r="W2234" s="143"/>
      <c r="X2234" s="150"/>
      <c r="Y2234" s="143"/>
      <c r="Z2234" s="143"/>
    </row>
    <row r="2235" spans="1:26">
      <c r="A2235" s="145" t="s">
        <v>2937</v>
      </c>
      <c r="B2235" s="146" t="s">
        <v>138</v>
      </c>
      <c r="C2235" s="162"/>
      <c r="D2235" s="192" t="s">
        <v>3710</v>
      </c>
      <c r="E2235" s="162" t="s">
        <v>3714</v>
      </c>
      <c r="F2235" s="147">
        <v>1</v>
      </c>
      <c r="G2235" s="162"/>
      <c r="H2235" s="162"/>
      <c r="I2235" s="147">
        <v>1</v>
      </c>
      <c r="J2235" s="147"/>
      <c r="K2235" s="150" t="s">
        <v>845</v>
      </c>
      <c r="L2235" s="151">
        <v>100</v>
      </c>
      <c r="M2235" s="150" t="s">
        <v>615</v>
      </c>
      <c r="N2235" s="151">
        <f t="shared" si="74"/>
        <v>100</v>
      </c>
      <c r="O2235" s="152"/>
      <c r="P2235" s="143"/>
      <c r="Q2235" s="143"/>
      <c r="R2235" s="143"/>
      <c r="S2235" s="143"/>
      <c r="T2235" s="143"/>
      <c r="U2235" s="143"/>
      <c r="V2235" s="143"/>
      <c r="W2235" s="143"/>
      <c r="X2235" s="150"/>
      <c r="Y2235" s="143"/>
      <c r="Z2235" s="143"/>
    </row>
    <row r="2236" spans="1:26">
      <c r="A2236" s="145" t="s">
        <v>2937</v>
      </c>
      <c r="B2236" s="146" t="s">
        <v>138</v>
      </c>
      <c r="C2236" s="147"/>
      <c r="D2236" s="148" t="s">
        <v>3817</v>
      </c>
      <c r="E2236" s="147" t="s">
        <v>4035</v>
      </c>
      <c r="F2236" s="147">
        <v>1</v>
      </c>
      <c r="G2236" s="147"/>
      <c r="H2236" s="147"/>
      <c r="I2236" s="147">
        <v>1</v>
      </c>
      <c r="J2236" s="147"/>
      <c r="K2236" s="150" t="s">
        <v>845</v>
      </c>
      <c r="L2236" s="151">
        <v>100</v>
      </c>
      <c r="M2236" s="150" t="s">
        <v>615</v>
      </c>
      <c r="N2236" s="151">
        <f t="shared" si="74"/>
        <v>100</v>
      </c>
      <c r="O2236" s="152"/>
      <c r="P2236" s="143"/>
      <c r="Q2236" s="143"/>
      <c r="R2236" s="143"/>
      <c r="S2236" s="143"/>
      <c r="T2236" s="143"/>
      <c r="U2236" s="143"/>
      <c r="V2236" s="143"/>
      <c r="W2236" s="143"/>
      <c r="X2236" s="150"/>
      <c r="Y2236" s="143"/>
      <c r="Z2236" s="143"/>
    </row>
    <row r="2237" spans="1:26">
      <c r="A2237" s="145" t="s">
        <v>2937</v>
      </c>
      <c r="B2237" s="146" t="s">
        <v>138</v>
      </c>
      <c r="C2237" s="147"/>
      <c r="D2237" s="148" t="s">
        <v>3469</v>
      </c>
      <c r="E2237" s="147" t="s">
        <v>3846</v>
      </c>
      <c r="F2237" s="147">
        <v>1</v>
      </c>
      <c r="G2237" s="147"/>
      <c r="H2237" s="147"/>
      <c r="I2237" s="147">
        <v>1</v>
      </c>
      <c r="J2237" s="147"/>
      <c r="K2237" s="150" t="s">
        <v>845</v>
      </c>
      <c r="L2237" s="151">
        <v>100</v>
      </c>
      <c r="M2237" s="150" t="s">
        <v>615</v>
      </c>
      <c r="N2237" s="151">
        <f t="shared" si="74"/>
        <v>100</v>
      </c>
      <c r="O2237" s="152"/>
      <c r="P2237" s="143"/>
      <c r="Q2237" s="143"/>
      <c r="R2237" s="143"/>
      <c r="S2237" s="143"/>
      <c r="T2237" s="143"/>
      <c r="U2237" s="143"/>
      <c r="V2237" s="143"/>
      <c r="W2237" s="143"/>
      <c r="X2237" s="150"/>
      <c r="Y2237" s="143"/>
      <c r="Z2237" s="143"/>
    </row>
    <row r="2238" spans="1:26">
      <c r="A2238" s="145" t="s">
        <v>2937</v>
      </c>
      <c r="B2238" s="146" t="s">
        <v>138</v>
      </c>
      <c r="C2238" s="147"/>
      <c r="D2238" s="148" t="s">
        <v>3431</v>
      </c>
      <c r="E2238" s="147" t="s">
        <v>4036</v>
      </c>
      <c r="F2238" s="147">
        <v>1</v>
      </c>
      <c r="G2238" s="147"/>
      <c r="H2238" s="147"/>
      <c r="I2238" s="147">
        <v>1</v>
      </c>
      <c r="J2238" s="147"/>
      <c r="K2238" s="150" t="s">
        <v>845</v>
      </c>
      <c r="L2238" s="151">
        <v>100</v>
      </c>
      <c r="M2238" s="150" t="s">
        <v>615</v>
      </c>
      <c r="N2238" s="151">
        <f t="shared" si="74"/>
        <v>100</v>
      </c>
      <c r="O2238" s="152"/>
      <c r="P2238" s="143"/>
      <c r="Q2238" s="143"/>
      <c r="R2238" s="143"/>
      <c r="S2238" s="143"/>
      <c r="T2238" s="143"/>
      <c r="U2238" s="143"/>
      <c r="V2238" s="143"/>
      <c r="W2238" s="143"/>
      <c r="X2238" s="150"/>
      <c r="Y2238" s="143"/>
      <c r="Z2238" s="143"/>
    </row>
    <row r="2239" spans="1:26">
      <c r="A2239" s="145" t="s">
        <v>2937</v>
      </c>
      <c r="B2239" s="146" t="s">
        <v>138</v>
      </c>
      <c r="C2239" s="147"/>
      <c r="D2239" s="148" t="s">
        <v>4037</v>
      </c>
      <c r="E2239" s="147" t="s">
        <v>4038</v>
      </c>
      <c r="F2239" s="147">
        <v>1</v>
      </c>
      <c r="G2239" s="147"/>
      <c r="H2239" s="147"/>
      <c r="I2239" s="147">
        <v>1</v>
      </c>
      <c r="J2239" s="147"/>
      <c r="K2239" s="150" t="s">
        <v>845</v>
      </c>
      <c r="L2239" s="151">
        <v>100</v>
      </c>
      <c r="M2239" s="150" t="s">
        <v>615</v>
      </c>
      <c r="N2239" s="151">
        <f t="shared" si="74"/>
        <v>100</v>
      </c>
      <c r="O2239" s="152"/>
      <c r="P2239" s="143"/>
      <c r="Q2239" s="143"/>
      <c r="R2239" s="143"/>
      <c r="S2239" s="143"/>
      <c r="T2239" s="143"/>
      <c r="U2239" s="143"/>
      <c r="V2239" s="143"/>
      <c r="W2239" s="143"/>
      <c r="X2239" s="150"/>
      <c r="Y2239" s="143"/>
      <c r="Z2239" s="143"/>
    </row>
    <row r="2240" spans="1:26">
      <c r="A2240" s="145" t="s">
        <v>2937</v>
      </c>
      <c r="B2240" s="146" t="s">
        <v>138</v>
      </c>
      <c r="C2240" s="147"/>
      <c r="D2240" s="148" t="s">
        <v>4039</v>
      </c>
      <c r="E2240" s="147" t="s">
        <v>3820</v>
      </c>
      <c r="F2240" s="147">
        <v>1</v>
      </c>
      <c r="G2240" s="147"/>
      <c r="H2240" s="147"/>
      <c r="I2240" s="147">
        <v>1</v>
      </c>
      <c r="J2240" s="147"/>
      <c r="K2240" s="150" t="s">
        <v>845</v>
      </c>
      <c r="L2240" s="151">
        <v>100</v>
      </c>
      <c r="M2240" s="150" t="s">
        <v>615</v>
      </c>
      <c r="N2240" s="151">
        <f t="shared" si="74"/>
        <v>100</v>
      </c>
      <c r="O2240" s="152"/>
      <c r="P2240" s="143"/>
      <c r="Q2240" s="143"/>
      <c r="R2240" s="143"/>
      <c r="S2240" s="143"/>
      <c r="T2240" s="143"/>
      <c r="U2240" s="143"/>
      <c r="V2240" s="143"/>
      <c r="W2240" s="143"/>
      <c r="X2240" s="150"/>
      <c r="Y2240" s="143"/>
      <c r="Z2240" s="143"/>
    </row>
    <row r="2241" spans="1:26">
      <c r="A2241" s="145" t="s">
        <v>2937</v>
      </c>
      <c r="B2241" s="146" t="s">
        <v>138</v>
      </c>
      <c r="C2241" s="162"/>
      <c r="D2241" s="148" t="s">
        <v>3817</v>
      </c>
      <c r="E2241" s="147" t="s">
        <v>4035</v>
      </c>
      <c r="F2241" s="147">
        <v>1</v>
      </c>
      <c r="G2241" s="147"/>
      <c r="H2241" s="147"/>
      <c r="I2241" s="147">
        <v>1</v>
      </c>
      <c r="J2241" s="147"/>
      <c r="K2241" s="150" t="s">
        <v>845</v>
      </c>
      <c r="L2241" s="151">
        <v>100</v>
      </c>
      <c r="M2241" s="150" t="s">
        <v>615</v>
      </c>
      <c r="N2241" s="151">
        <f t="shared" si="74"/>
        <v>100</v>
      </c>
      <c r="O2241" s="152"/>
      <c r="P2241" s="143"/>
      <c r="Q2241" s="143"/>
      <c r="R2241" s="143"/>
      <c r="S2241" s="143"/>
      <c r="T2241" s="143"/>
      <c r="U2241" s="143"/>
      <c r="V2241" s="143"/>
      <c r="W2241" s="143"/>
      <c r="X2241" s="150"/>
      <c r="Y2241" s="143"/>
      <c r="Z2241" s="143"/>
    </row>
    <row r="2242" spans="1:26">
      <c r="A2242" s="145" t="s">
        <v>2937</v>
      </c>
      <c r="B2242" s="146" t="s">
        <v>138</v>
      </c>
      <c r="C2242" s="162"/>
      <c r="D2242" s="148" t="s">
        <v>3469</v>
      </c>
      <c r="E2242" s="147" t="s">
        <v>3846</v>
      </c>
      <c r="F2242" s="147">
        <v>1</v>
      </c>
      <c r="G2242" s="147"/>
      <c r="H2242" s="147"/>
      <c r="I2242" s="147">
        <v>1</v>
      </c>
      <c r="J2242" s="147"/>
      <c r="K2242" s="150" t="s">
        <v>845</v>
      </c>
      <c r="L2242" s="151">
        <v>100</v>
      </c>
      <c r="M2242" s="150" t="s">
        <v>615</v>
      </c>
      <c r="N2242" s="151">
        <f t="shared" si="74"/>
        <v>100</v>
      </c>
      <c r="O2242" s="152"/>
      <c r="P2242" s="143"/>
      <c r="Q2242" s="143"/>
      <c r="R2242" s="143"/>
      <c r="S2242" s="143"/>
      <c r="T2242" s="143"/>
      <c r="U2242" s="143"/>
      <c r="V2242" s="143"/>
      <c r="W2242" s="143"/>
      <c r="X2242" s="150"/>
      <c r="Y2242" s="143"/>
      <c r="Z2242" s="143"/>
    </row>
    <row r="2243" spans="1:26">
      <c r="A2243" s="145" t="s">
        <v>2937</v>
      </c>
      <c r="B2243" s="146" t="s">
        <v>138</v>
      </c>
      <c r="C2243" s="162"/>
      <c r="D2243" s="148" t="s">
        <v>3431</v>
      </c>
      <c r="E2243" s="147" t="s">
        <v>4036</v>
      </c>
      <c r="F2243" s="147">
        <v>1</v>
      </c>
      <c r="G2243" s="147"/>
      <c r="H2243" s="147"/>
      <c r="I2243" s="147">
        <v>1</v>
      </c>
      <c r="J2243" s="147"/>
      <c r="K2243" s="150" t="s">
        <v>845</v>
      </c>
      <c r="L2243" s="151">
        <v>100</v>
      </c>
      <c r="M2243" s="150" t="s">
        <v>615</v>
      </c>
      <c r="N2243" s="151">
        <f t="shared" si="74"/>
        <v>100</v>
      </c>
      <c r="O2243" s="152"/>
      <c r="P2243" s="143"/>
      <c r="Q2243" s="143"/>
      <c r="R2243" s="143"/>
      <c r="S2243" s="143"/>
      <c r="T2243" s="143"/>
      <c r="U2243" s="143"/>
      <c r="V2243" s="143"/>
      <c r="W2243" s="143"/>
      <c r="X2243" s="150"/>
      <c r="Y2243" s="143"/>
      <c r="Z2243" s="143"/>
    </row>
    <row r="2244" spans="1:26">
      <c r="A2244" s="145" t="s">
        <v>2937</v>
      </c>
      <c r="B2244" s="146" t="s">
        <v>138</v>
      </c>
      <c r="C2244" s="162"/>
      <c r="D2244" s="148" t="s">
        <v>4037</v>
      </c>
      <c r="E2244" s="147" t="s">
        <v>4038</v>
      </c>
      <c r="F2244" s="147">
        <v>1</v>
      </c>
      <c r="G2244" s="147"/>
      <c r="H2244" s="147"/>
      <c r="I2244" s="147">
        <v>1</v>
      </c>
      <c r="J2244" s="147"/>
      <c r="K2244" s="150" t="s">
        <v>845</v>
      </c>
      <c r="L2244" s="151">
        <v>100</v>
      </c>
      <c r="M2244" s="150" t="s">
        <v>615</v>
      </c>
      <c r="N2244" s="151">
        <f t="shared" si="74"/>
        <v>100</v>
      </c>
      <c r="O2244" s="152"/>
      <c r="P2244" s="143"/>
      <c r="Q2244" s="143"/>
      <c r="R2244" s="143"/>
      <c r="S2244" s="143"/>
      <c r="T2244" s="143"/>
      <c r="U2244" s="143"/>
      <c r="V2244" s="143"/>
      <c r="W2244" s="143"/>
      <c r="X2244" s="150"/>
      <c r="Y2244" s="143"/>
      <c r="Z2244" s="143"/>
    </row>
    <row r="2245" spans="1:26">
      <c r="A2245" s="145" t="s">
        <v>2937</v>
      </c>
      <c r="B2245" s="146" t="s">
        <v>138</v>
      </c>
      <c r="C2245" s="162"/>
      <c r="D2245" s="148" t="s">
        <v>4039</v>
      </c>
      <c r="E2245" s="147" t="s">
        <v>3820</v>
      </c>
      <c r="F2245" s="147">
        <v>1</v>
      </c>
      <c r="G2245" s="147"/>
      <c r="H2245" s="147"/>
      <c r="I2245" s="147">
        <v>1</v>
      </c>
      <c r="J2245" s="147"/>
      <c r="K2245" s="150" t="s">
        <v>845</v>
      </c>
      <c r="L2245" s="151">
        <v>100</v>
      </c>
      <c r="M2245" s="150" t="s">
        <v>615</v>
      </c>
      <c r="N2245" s="151">
        <f t="shared" si="74"/>
        <v>100</v>
      </c>
      <c r="O2245" s="152"/>
      <c r="P2245" s="143"/>
      <c r="Q2245" s="143"/>
      <c r="R2245" s="143"/>
      <c r="S2245" s="143"/>
      <c r="T2245" s="143"/>
      <c r="U2245" s="143"/>
      <c r="V2245" s="143"/>
      <c r="W2245" s="143"/>
      <c r="X2245" s="150"/>
      <c r="Y2245" s="143"/>
      <c r="Z2245" s="143"/>
    </row>
    <row r="2246" spans="1:26">
      <c r="A2246" s="145" t="s">
        <v>2937</v>
      </c>
      <c r="B2246" s="146" t="s">
        <v>138</v>
      </c>
      <c r="C2246" s="150"/>
      <c r="D2246" s="192" t="s">
        <v>3817</v>
      </c>
      <c r="E2246" s="162" t="s">
        <v>3711</v>
      </c>
      <c r="F2246" s="147">
        <v>1</v>
      </c>
      <c r="G2246" s="162"/>
      <c r="H2246" s="162"/>
      <c r="I2246" s="147">
        <v>1</v>
      </c>
      <c r="J2246" s="147"/>
      <c r="K2246" s="150" t="s">
        <v>845</v>
      </c>
      <c r="L2246" s="151">
        <v>100</v>
      </c>
      <c r="M2246" s="150" t="s">
        <v>615</v>
      </c>
      <c r="N2246" s="151">
        <f t="shared" si="74"/>
        <v>100</v>
      </c>
      <c r="O2246" s="152"/>
      <c r="P2246" s="143"/>
      <c r="Q2246" s="143"/>
      <c r="R2246" s="143"/>
      <c r="S2246" s="143"/>
      <c r="T2246" s="143"/>
      <c r="U2246" s="143"/>
      <c r="V2246" s="143"/>
      <c r="W2246" s="143"/>
      <c r="X2246" s="150"/>
      <c r="Y2246" s="143"/>
      <c r="Z2246" s="143"/>
    </row>
    <row r="2247" spans="1:26">
      <c r="A2247" s="145" t="s">
        <v>2937</v>
      </c>
      <c r="B2247" s="146" t="s">
        <v>138</v>
      </c>
      <c r="C2247" s="150"/>
      <c r="D2247" s="192" t="s">
        <v>3469</v>
      </c>
      <c r="E2247" s="162" t="s">
        <v>4040</v>
      </c>
      <c r="F2247" s="147">
        <v>1</v>
      </c>
      <c r="G2247" s="162"/>
      <c r="H2247" s="162"/>
      <c r="I2247" s="147">
        <v>1</v>
      </c>
      <c r="J2247" s="147"/>
      <c r="K2247" s="150" t="s">
        <v>845</v>
      </c>
      <c r="L2247" s="151">
        <v>100</v>
      </c>
      <c r="M2247" s="150" t="s">
        <v>615</v>
      </c>
      <c r="N2247" s="151">
        <f t="shared" si="74"/>
        <v>100</v>
      </c>
      <c r="O2247" s="152"/>
      <c r="P2247" s="143"/>
      <c r="Q2247" s="143"/>
      <c r="R2247" s="143"/>
      <c r="S2247" s="143"/>
      <c r="T2247" s="143"/>
      <c r="U2247" s="143"/>
      <c r="V2247" s="143"/>
      <c r="W2247" s="143"/>
      <c r="X2247" s="150"/>
      <c r="Y2247" s="143"/>
      <c r="Z2247" s="143"/>
    </row>
    <row r="2248" spans="1:26">
      <c r="A2248" s="145" t="s">
        <v>2937</v>
      </c>
      <c r="B2248" s="146" t="s">
        <v>138</v>
      </c>
      <c r="C2248" s="150"/>
      <c r="D2248" s="148" t="s">
        <v>3431</v>
      </c>
      <c r="E2248" s="162" t="s">
        <v>3671</v>
      </c>
      <c r="F2248" s="147">
        <v>1</v>
      </c>
      <c r="G2248" s="162"/>
      <c r="H2248" s="162"/>
      <c r="I2248" s="147">
        <v>1</v>
      </c>
      <c r="J2248" s="147"/>
      <c r="K2248" s="150" t="s">
        <v>845</v>
      </c>
      <c r="L2248" s="151">
        <v>100</v>
      </c>
      <c r="M2248" s="150" t="s">
        <v>615</v>
      </c>
      <c r="N2248" s="151">
        <f t="shared" si="74"/>
        <v>100</v>
      </c>
      <c r="O2248" s="152"/>
      <c r="P2248" s="143"/>
      <c r="Q2248" s="143"/>
      <c r="R2248" s="143"/>
      <c r="S2248" s="143"/>
      <c r="T2248" s="143"/>
      <c r="U2248" s="143"/>
      <c r="V2248" s="143"/>
      <c r="W2248" s="143"/>
      <c r="X2248" s="150"/>
      <c r="Y2248" s="143"/>
      <c r="Z2248" s="143"/>
    </row>
    <row r="2249" spans="1:26">
      <c r="A2249" s="145" t="s">
        <v>2937</v>
      </c>
      <c r="B2249" s="146" t="s">
        <v>138</v>
      </c>
      <c r="C2249" s="150"/>
      <c r="D2249" s="148" t="s">
        <v>4037</v>
      </c>
      <c r="E2249" s="162" t="s">
        <v>3711</v>
      </c>
      <c r="F2249" s="147">
        <v>1</v>
      </c>
      <c r="G2249" s="162"/>
      <c r="H2249" s="162"/>
      <c r="I2249" s="147">
        <v>1</v>
      </c>
      <c r="J2249" s="147"/>
      <c r="K2249" s="150" t="s">
        <v>845</v>
      </c>
      <c r="L2249" s="151">
        <v>100</v>
      </c>
      <c r="M2249" s="150" t="s">
        <v>615</v>
      </c>
      <c r="N2249" s="151">
        <f t="shared" si="74"/>
        <v>100</v>
      </c>
      <c r="O2249" s="152"/>
      <c r="P2249" s="143"/>
      <c r="Q2249" s="143"/>
      <c r="R2249" s="143"/>
      <c r="S2249" s="143"/>
      <c r="T2249" s="143"/>
      <c r="U2249" s="143"/>
      <c r="V2249" s="143"/>
      <c r="W2249" s="143"/>
      <c r="X2249" s="150"/>
      <c r="Y2249" s="143"/>
      <c r="Z2249" s="143"/>
    </row>
    <row r="2250" spans="1:26">
      <c r="A2250" s="145" t="s">
        <v>2937</v>
      </c>
      <c r="B2250" s="146" t="s">
        <v>138</v>
      </c>
      <c r="C2250" s="150"/>
      <c r="D2250" s="148" t="s">
        <v>4039</v>
      </c>
      <c r="E2250" s="147" t="s">
        <v>3820</v>
      </c>
      <c r="F2250" s="147">
        <v>1</v>
      </c>
      <c r="G2250" s="147"/>
      <c r="H2250" s="147"/>
      <c r="I2250" s="147">
        <v>1</v>
      </c>
      <c r="J2250" s="147"/>
      <c r="K2250" s="150" t="s">
        <v>845</v>
      </c>
      <c r="L2250" s="151">
        <v>100</v>
      </c>
      <c r="M2250" s="150" t="s">
        <v>615</v>
      </c>
      <c r="N2250" s="151">
        <f t="shared" si="74"/>
        <v>100</v>
      </c>
      <c r="O2250" s="152"/>
      <c r="P2250" s="143"/>
      <c r="Q2250" s="143"/>
      <c r="R2250" s="143"/>
      <c r="S2250" s="143"/>
      <c r="T2250" s="143"/>
      <c r="U2250" s="143"/>
      <c r="V2250" s="143"/>
      <c r="W2250" s="143"/>
      <c r="X2250" s="150"/>
      <c r="Y2250" s="143"/>
      <c r="Z2250" s="143"/>
    </row>
    <row r="2251" spans="1:26">
      <c r="A2251" s="145" t="s">
        <v>2937</v>
      </c>
      <c r="B2251" s="146" t="s">
        <v>138</v>
      </c>
      <c r="C2251" s="162"/>
      <c r="D2251" s="192" t="s">
        <v>3817</v>
      </c>
      <c r="E2251" s="162" t="s">
        <v>3711</v>
      </c>
      <c r="F2251" s="147">
        <v>1</v>
      </c>
      <c r="G2251" s="162"/>
      <c r="H2251" s="162"/>
      <c r="I2251" s="147">
        <v>1</v>
      </c>
      <c r="J2251" s="147"/>
      <c r="K2251" s="150" t="s">
        <v>845</v>
      </c>
      <c r="L2251" s="151">
        <v>100</v>
      </c>
      <c r="M2251" s="150" t="s">
        <v>615</v>
      </c>
      <c r="N2251" s="151">
        <f t="shared" si="74"/>
        <v>100</v>
      </c>
      <c r="O2251" s="152"/>
      <c r="P2251" s="143"/>
      <c r="Q2251" s="143"/>
      <c r="R2251" s="143"/>
      <c r="S2251" s="143"/>
      <c r="T2251" s="143"/>
      <c r="U2251" s="143"/>
      <c r="V2251" s="143"/>
      <c r="W2251" s="143"/>
      <c r="X2251" s="150"/>
      <c r="Y2251" s="143"/>
      <c r="Z2251" s="143"/>
    </row>
    <row r="2252" spans="1:26">
      <c r="A2252" s="145" t="s">
        <v>2937</v>
      </c>
      <c r="B2252" s="146" t="s">
        <v>138</v>
      </c>
      <c r="C2252" s="162"/>
      <c r="D2252" s="192" t="s">
        <v>3469</v>
      </c>
      <c r="E2252" s="162" t="s">
        <v>4040</v>
      </c>
      <c r="F2252" s="147">
        <v>1</v>
      </c>
      <c r="G2252" s="162"/>
      <c r="H2252" s="162"/>
      <c r="I2252" s="147">
        <v>1</v>
      </c>
      <c r="J2252" s="147"/>
      <c r="K2252" s="150" t="s">
        <v>845</v>
      </c>
      <c r="L2252" s="151">
        <v>100</v>
      </c>
      <c r="M2252" s="150" t="s">
        <v>615</v>
      </c>
      <c r="N2252" s="151">
        <f t="shared" si="74"/>
        <v>100</v>
      </c>
      <c r="O2252" s="152"/>
      <c r="P2252" s="143"/>
      <c r="Q2252" s="143"/>
      <c r="R2252" s="143"/>
      <c r="S2252" s="143"/>
      <c r="T2252" s="143"/>
      <c r="U2252" s="143"/>
      <c r="V2252" s="143"/>
      <c r="W2252" s="143"/>
      <c r="X2252" s="150"/>
      <c r="Y2252" s="143"/>
      <c r="Z2252" s="143"/>
    </row>
    <row r="2253" spans="1:26">
      <c r="A2253" s="145" t="s">
        <v>2937</v>
      </c>
      <c r="B2253" s="146" t="s">
        <v>138</v>
      </c>
      <c r="C2253" s="162"/>
      <c r="D2253" s="148" t="s">
        <v>3431</v>
      </c>
      <c r="E2253" s="162" t="s">
        <v>3671</v>
      </c>
      <c r="F2253" s="147">
        <v>1</v>
      </c>
      <c r="G2253" s="162"/>
      <c r="H2253" s="162"/>
      <c r="I2253" s="147">
        <v>1</v>
      </c>
      <c r="J2253" s="147"/>
      <c r="K2253" s="150" t="s">
        <v>845</v>
      </c>
      <c r="L2253" s="151">
        <v>100</v>
      </c>
      <c r="M2253" s="150" t="s">
        <v>615</v>
      </c>
      <c r="N2253" s="151">
        <f t="shared" si="74"/>
        <v>100</v>
      </c>
      <c r="O2253" s="152"/>
      <c r="P2253" s="143"/>
      <c r="Q2253" s="143"/>
      <c r="R2253" s="143"/>
      <c r="S2253" s="143"/>
      <c r="T2253" s="143"/>
      <c r="U2253" s="143"/>
      <c r="V2253" s="143"/>
      <c r="W2253" s="143"/>
      <c r="X2253" s="150"/>
      <c r="Y2253" s="143"/>
      <c r="Z2253" s="143"/>
    </row>
    <row r="2254" spans="1:26">
      <c r="A2254" s="145" t="s">
        <v>2937</v>
      </c>
      <c r="B2254" s="146" t="s">
        <v>138</v>
      </c>
      <c r="C2254" s="162"/>
      <c r="D2254" s="148" t="s">
        <v>4037</v>
      </c>
      <c r="E2254" s="162" t="s">
        <v>3820</v>
      </c>
      <c r="F2254" s="147">
        <v>1</v>
      </c>
      <c r="G2254" s="162"/>
      <c r="H2254" s="162"/>
      <c r="I2254" s="147">
        <v>1</v>
      </c>
      <c r="J2254" s="147"/>
      <c r="K2254" s="150" t="s">
        <v>845</v>
      </c>
      <c r="L2254" s="151">
        <v>100</v>
      </c>
      <c r="M2254" s="150" t="s">
        <v>615</v>
      </c>
      <c r="N2254" s="151">
        <f t="shared" si="74"/>
        <v>100</v>
      </c>
      <c r="O2254" s="152"/>
      <c r="P2254" s="143"/>
      <c r="Q2254" s="143"/>
      <c r="R2254" s="143"/>
      <c r="S2254" s="143"/>
      <c r="T2254" s="143"/>
      <c r="U2254" s="143"/>
      <c r="V2254" s="143"/>
      <c r="W2254" s="143"/>
      <c r="X2254" s="150"/>
      <c r="Y2254" s="143"/>
      <c r="Z2254" s="143"/>
    </row>
    <row r="2255" spans="1:26">
      <c r="A2255" s="145" t="s">
        <v>2937</v>
      </c>
      <c r="B2255" s="146" t="s">
        <v>138</v>
      </c>
      <c r="C2255" s="162"/>
      <c r="D2255" s="148" t="s">
        <v>4039</v>
      </c>
      <c r="E2255" s="147" t="s">
        <v>3820</v>
      </c>
      <c r="F2255" s="147">
        <v>1</v>
      </c>
      <c r="G2255" s="147"/>
      <c r="H2255" s="147"/>
      <c r="I2255" s="147">
        <v>1</v>
      </c>
      <c r="J2255" s="147"/>
      <c r="K2255" s="150" t="s">
        <v>845</v>
      </c>
      <c r="L2255" s="151">
        <v>100</v>
      </c>
      <c r="M2255" s="150" t="s">
        <v>615</v>
      </c>
      <c r="N2255" s="151">
        <f t="shared" si="74"/>
        <v>100</v>
      </c>
      <c r="O2255" s="152"/>
      <c r="P2255" s="143"/>
      <c r="Q2255" s="143"/>
      <c r="R2255" s="143"/>
      <c r="S2255" s="143"/>
      <c r="T2255" s="143"/>
      <c r="U2255" s="143"/>
      <c r="V2255" s="143"/>
      <c r="W2255" s="143"/>
      <c r="X2255" s="150"/>
      <c r="Y2255" s="143"/>
      <c r="Z2255" s="143"/>
    </row>
    <row r="2256" spans="1:26">
      <c r="A2256" s="145" t="s">
        <v>2937</v>
      </c>
      <c r="B2256" s="146" t="s">
        <v>138</v>
      </c>
      <c r="C2256" s="162"/>
      <c r="D2256" s="192" t="s">
        <v>3817</v>
      </c>
      <c r="E2256" s="162" t="s">
        <v>3711</v>
      </c>
      <c r="F2256" s="147">
        <v>1</v>
      </c>
      <c r="G2256" s="162"/>
      <c r="H2256" s="162"/>
      <c r="I2256" s="147">
        <v>1</v>
      </c>
      <c r="J2256" s="147"/>
      <c r="K2256" s="150" t="s">
        <v>845</v>
      </c>
      <c r="L2256" s="151">
        <v>100</v>
      </c>
      <c r="M2256" s="150" t="s">
        <v>615</v>
      </c>
      <c r="N2256" s="151">
        <f t="shared" ref="N2256:N2291" si="75">I2256*L2256</f>
        <v>100</v>
      </c>
      <c r="O2256" s="152"/>
      <c r="P2256" s="143"/>
      <c r="Q2256" s="143"/>
      <c r="R2256" s="143"/>
      <c r="S2256" s="143"/>
      <c r="T2256" s="143"/>
      <c r="U2256" s="143"/>
      <c r="V2256" s="143"/>
      <c r="W2256" s="143"/>
      <c r="X2256" s="150"/>
      <c r="Y2256" s="143"/>
      <c r="Z2256" s="143"/>
    </row>
    <row r="2257" spans="1:26">
      <c r="A2257" s="145" t="s">
        <v>2937</v>
      </c>
      <c r="B2257" s="146" t="s">
        <v>138</v>
      </c>
      <c r="C2257" s="162"/>
      <c r="D2257" s="192" t="s">
        <v>3469</v>
      </c>
      <c r="E2257" s="162" t="s">
        <v>4040</v>
      </c>
      <c r="F2257" s="147">
        <v>1</v>
      </c>
      <c r="G2257" s="162"/>
      <c r="H2257" s="162"/>
      <c r="I2257" s="147">
        <v>1</v>
      </c>
      <c r="J2257" s="147"/>
      <c r="K2257" s="150" t="s">
        <v>845</v>
      </c>
      <c r="L2257" s="151">
        <v>100</v>
      </c>
      <c r="M2257" s="150" t="s">
        <v>615</v>
      </c>
      <c r="N2257" s="151">
        <f t="shared" si="75"/>
        <v>100</v>
      </c>
      <c r="O2257" s="152"/>
      <c r="P2257" s="143"/>
      <c r="Q2257" s="143"/>
      <c r="R2257" s="143"/>
      <c r="S2257" s="143"/>
      <c r="T2257" s="143"/>
      <c r="U2257" s="143"/>
      <c r="V2257" s="143"/>
      <c r="W2257" s="143"/>
      <c r="X2257" s="150"/>
      <c r="Y2257" s="143"/>
      <c r="Z2257" s="143"/>
    </row>
    <row r="2258" spans="1:26">
      <c r="A2258" s="145" t="s">
        <v>2937</v>
      </c>
      <c r="B2258" s="146" t="s">
        <v>138</v>
      </c>
      <c r="C2258" s="162"/>
      <c r="D2258" s="148" t="s">
        <v>3431</v>
      </c>
      <c r="E2258" s="162" t="s">
        <v>3671</v>
      </c>
      <c r="F2258" s="147">
        <v>1</v>
      </c>
      <c r="G2258" s="162"/>
      <c r="H2258" s="162"/>
      <c r="I2258" s="147">
        <v>1</v>
      </c>
      <c r="J2258" s="147"/>
      <c r="K2258" s="150" t="s">
        <v>845</v>
      </c>
      <c r="L2258" s="151">
        <v>100</v>
      </c>
      <c r="M2258" s="150" t="s">
        <v>615</v>
      </c>
      <c r="N2258" s="151">
        <f t="shared" si="75"/>
        <v>100</v>
      </c>
      <c r="O2258" s="152"/>
      <c r="P2258" s="143"/>
      <c r="Q2258" s="143"/>
      <c r="R2258" s="143"/>
      <c r="S2258" s="143"/>
      <c r="T2258" s="143"/>
      <c r="U2258" s="143"/>
      <c r="V2258" s="143"/>
      <c r="W2258" s="143"/>
      <c r="X2258" s="150"/>
      <c r="Y2258" s="143"/>
      <c r="Z2258" s="143"/>
    </row>
    <row r="2259" spans="1:26">
      <c r="A2259" s="145" t="s">
        <v>2937</v>
      </c>
      <c r="B2259" s="146" t="s">
        <v>138</v>
      </c>
      <c r="C2259" s="162"/>
      <c r="D2259" s="148" t="s">
        <v>4037</v>
      </c>
      <c r="E2259" s="162" t="s">
        <v>3820</v>
      </c>
      <c r="F2259" s="147">
        <v>1</v>
      </c>
      <c r="G2259" s="162"/>
      <c r="H2259" s="162"/>
      <c r="I2259" s="147">
        <v>1</v>
      </c>
      <c r="J2259" s="147"/>
      <c r="K2259" s="150" t="s">
        <v>845</v>
      </c>
      <c r="L2259" s="151">
        <v>100</v>
      </c>
      <c r="M2259" s="150" t="s">
        <v>615</v>
      </c>
      <c r="N2259" s="151">
        <f t="shared" si="75"/>
        <v>100</v>
      </c>
      <c r="O2259" s="152"/>
      <c r="P2259" s="143"/>
      <c r="Q2259" s="143"/>
      <c r="R2259" s="143"/>
      <c r="S2259" s="143"/>
      <c r="T2259" s="143"/>
      <c r="U2259" s="143"/>
      <c r="V2259" s="143"/>
      <c r="W2259" s="143"/>
      <c r="X2259" s="150"/>
      <c r="Y2259" s="143"/>
      <c r="Z2259" s="143"/>
    </row>
    <row r="2260" spans="1:26">
      <c r="A2260" s="145" t="s">
        <v>2937</v>
      </c>
      <c r="B2260" s="146" t="s">
        <v>138</v>
      </c>
      <c r="C2260" s="162"/>
      <c r="D2260" s="148" t="s">
        <v>4039</v>
      </c>
      <c r="E2260" s="147" t="s">
        <v>3820</v>
      </c>
      <c r="F2260" s="147">
        <v>1</v>
      </c>
      <c r="G2260" s="147"/>
      <c r="H2260" s="147"/>
      <c r="I2260" s="147">
        <v>1</v>
      </c>
      <c r="J2260" s="147"/>
      <c r="K2260" s="150" t="s">
        <v>845</v>
      </c>
      <c r="L2260" s="151">
        <v>100</v>
      </c>
      <c r="M2260" s="150" t="s">
        <v>615</v>
      </c>
      <c r="N2260" s="151">
        <f t="shared" si="75"/>
        <v>100</v>
      </c>
      <c r="O2260" s="152"/>
      <c r="P2260" s="143"/>
      <c r="Q2260" s="143"/>
      <c r="R2260" s="143"/>
      <c r="S2260" s="143"/>
      <c r="T2260" s="143"/>
      <c r="U2260" s="143"/>
      <c r="V2260" s="143"/>
      <c r="W2260" s="143"/>
      <c r="X2260" s="150"/>
      <c r="Y2260" s="143"/>
      <c r="Z2260" s="143"/>
    </row>
    <row r="2261" spans="1:26">
      <c r="A2261" s="145" t="s">
        <v>2937</v>
      </c>
      <c r="B2261" s="146" t="s">
        <v>138</v>
      </c>
      <c r="C2261" s="162"/>
      <c r="D2261" s="192" t="s">
        <v>3817</v>
      </c>
      <c r="E2261" s="162" t="s">
        <v>3711</v>
      </c>
      <c r="F2261" s="147">
        <v>1</v>
      </c>
      <c r="G2261" s="162"/>
      <c r="H2261" s="162"/>
      <c r="I2261" s="147">
        <v>1</v>
      </c>
      <c r="J2261" s="147"/>
      <c r="K2261" s="150" t="s">
        <v>845</v>
      </c>
      <c r="L2261" s="151">
        <v>100</v>
      </c>
      <c r="M2261" s="150" t="s">
        <v>615</v>
      </c>
      <c r="N2261" s="151">
        <f t="shared" si="75"/>
        <v>100</v>
      </c>
      <c r="O2261" s="152"/>
      <c r="P2261" s="143"/>
      <c r="Q2261" s="143"/>
      <c r="R2261" s="143"/>
      <c r="S2261" s="143"/>
      <c r="T2261" s="143"/>
      <c r="U2261" s="143"/>
      <c r="V2261" s="143"/>
      <c r="W2261" s="143"/>
      <c r="X2261" s="150"/>
      <c r="Y2261" s="143"/>
      <c r="Z2261" s="143"/>
    </row>
    <row r="2262" spans="1:26">
      <c r="A2262" s="145" t="s">
        <v>2937</v>
      </c>
      <c r="B2262" s="146" t="s">
        <v>138</v>
      </c>
      <c r="C2262" s="162"/>
      <c r="D2262" s="192" t="s">
        <v>3469</v>
      </c>
      <c r="E2262" s="162" t="s">
        <v>4040</v>
      </c>
      <c r="F2262" s="147">
        <v>1</v>
      </c>
      <c r="G2262" s="162"/>
      <c r="H2262" s="162"/>
      <c r="I2262" s="147">
        <v>1</v>
      </c>
      <c r="J2262" s="147"/>
      <c r="K2262" s="150" t="s">
        <v>845</v>
      </c>
      <c r="L2262" s="151">
        <v>100</v>
      </c>
      <c r="M2262" s="150" t="s">
        <v>615</v>
      </c>
      <c r="N2262" s="151">
        <f t="shared" si="75"/>
        <v>100</v>
      </c>
      <c r="O2262" s="152"/>
      <c r="P2262" s="143"/>
      <c r="Q2262" s="143"/>
      <c r="R2262" s="143"/>
      <c r="S2262" s="143"/>
      <c r="T2262" s="143"/>
      <c r="U2262" s="143"/>
      <c r="V2262" s="143"/>
      <c r="W2262" s="143"/>
      <c r="X2262" s="150"/>
      <c r="Y2262" s="143"/>
      <c r="Z2262" s="143"/>
    </row>
    <row r="2263" spans="1:26">
      <c r="A2263" s="145" t="s">
        <v>2937</v>
      </c>
      <c r="B2263" s="146" t="s">
        <v>138</v>
      </c>
      <c r="C2263" s="162"/>
      <c r="D2263" s="148" t="s">
        <v>3431</v>
      </c>
      <c r="E2263" s="162" t="s">
        <v>3671</v>
      </c>
      <c r="F2263" s="147">
        <v>1</v>
      </c>
      <c r="G2263" s="162"/>
      <c r="H2263" s="162"/>
      <c r="I2263" s="147">
        <v>1</v>
      </c>
      <c r="J2263" s="147"/>
      <c r="K2263" s="150" t="s">
        <v>845</v>
      </c>
      <c r="L2263" s="151">
        <v>100</v>
      </c>
      <c r="M2263" s="150" t="s">
        <v>615</v>
      </c>
      <c r="N2263" s="151">
        <f t="shared" si="75"/>
        <v>100</v>
      </c>
      <c r="O2263" s="152"/>
      <c r="P2263" s="143"/>
      <c r="Q2263" s="143"/>
      <c r="R2263" s="143"/>
      <c r="S2263" s="143"/>
      <c r="T2263" s="143"/>
      <c r="U2263" s="143"/>
      <c r="V2263" s="143"/>
      <c r="W2263" s="143"/>
      <c r="X2263" s="150"/>
      <c r="Y2263" s="143"/>
      <c r="Z2263" s="143"/>
    </row>
    <row r="2264" spans="1:26">
      <c r="A2264" s="145" t="s">
        <v>2937</v>
      </c>
      <c r="B2264" s="146" t="s">
        <v>138</v>
      </c>
      <c r="C2264" s="162"/>
      <c r="D2264" s="148" t="s">
        <v>4037</v>
      </c>
      <c r="E2264" s="162" t="s">
        <v>3820</v>
      </c>
      <c r="F2264" s="147">
        <v>1</v>
      </c>
      <c r="G2264" s="162"/>
      <c r="H2264" s="162"/>
      <c r="I2264" s="147">
        <v>1</v>
      </c>
      <c r="J2264" s="147"/>
      <c r="K2264" s="150" t="s">
        <v>845</v>
      </c>
      <c r="L2264" s="151">
        <v>100</v>
      </c>
      <c r="M2264" s="150" t="s">
        <v>615</v>
      </c>
      <c r="N2264" s="151">
        <f t="shared" si="75"/>
        <v>100</v>
      </c>
      <c r="O2264" s="152"/>
      <c r="P2264" s="143"/>
      <c r="Q2264" s="143"/>
      <c r="R2264" s="143"/>
      <c r="S2264" s="143"/>
      <c r="T2264" s="143"/>
      <c r="U2264" s="143"/>
      <c r="V2264" s="143"/>
      <c r="W2264" s="143"/>
      <c r="X2264" s="150"/>
      <c r="Y2264" s="143"/>
      <c r="Z2264" s="143"/>
    </row>
    <row r="2265" spans="1:26">
      <c r="A2265" s="145" t="s">
        <v>2937</v>
      </c>
      <c r="B2265" s="146" t="s">
        <v>138</v>
      </c>
      <c r="C2265" s="162"/>
      <c r="D2265" s="148" t="s">
        <v>4039</v>
      </c>
      <c r="E2265" s="147" t="s">
        <v>3820</v>
      </c>
      <c r="F2265" s="147">
        <v>1</v>
      </c>
      <c r="G2265" s="147"/>
      <c r="H2265" s="147"/>
      <c r="I2265" s="147">
        <v>1</v>
      </c>
      <c r="J2265" s="147"/>
      <c r="K2265" s="150" t="s">
        <v>845</v>
      </c>
      <c r="L2265" s="151">
        <v>100</v>
      </c>
      <c r="M2265" s="150" t="s">
        <v>615</v>
      </c>
      <c r="N2265" s="151">
        <f t="shared" si="75"/>
        <v>100</v>
      </c>
      <c r="O2265" s="152"/>
      <c r="P2265" s="143"/>
      <c r="Q2265" s="143"/>
      <c r="R2265" s="143"/>
      <c r="S2265" s="143"/>
      <c r="T2265" s="143"/>
      <c r="U2265" s="143"/>
      <c r="V2265" s="143"/>
      <c r="W2265" s="143"/>
      <c r="X2265" s="150"/>
      <c r="Y2265" s="143"/>
      <c r="Z2265" s="143"/>
    </row>
    <row r="2266" spans="1:26">
      <c r="A2266" s="145" t="s">
        <v>2937</v>
      </c>
      <c r="B2266" s="146" t="s">
        <v>138</v>
      </c>
      <c r="C2266" s="150"/>
      <c r="D2266" s="192" t="s">
        <v>3817</v>
      </c>
      <c r="E2266" s="162" t="s">
        <v>3711</v>
      </c>
      <c r="F2266" s="147">
        <v>1</v>
      </c>
      <c r="G2266" s="162"/>
      <c r="H2266" s="162"/>
      <c r="I2266" s="147">
        <v>1</v>
      </c>
      <c r="J2266" s="147"/>
      <c r="K2266" s="150" t="s">
        <v>845</v>
      </c>
      <c r="L2266" s="151">
        <v>100</v>
      </c>
      <c r="M2266" s="150" t="s">
        <v>615</v>
      </c>
      <c r="N2266" s="151">
        <f t="shared" si="75"/>
        <v>100</v>
      </c>
      <c r="O2266" s="152"/>
      <c r="P2266" s="143"/>
      <c r="Q2266" s="143"/>
      <c r="R2266" s="143"/>
      <c r="S2266" s="143"/>
      <c r="T2266" s="143"/>
      <c r="U2266" s="143"/>
      <c r="V2266" s="143"/>
      <c r="W2266" s="143"/>
      <c r="X2266" s="150"/>
      <c r="Y2266" s="143"/>
      <c r="Z2266" s="143"/>
    </row>
    <row r="2267" spans="1:26">
      <c r="A2267" s="145" t="s">
        <v>2937</v>
      </c>
      <c r="B2267" s="146" t="s">
        <v>138</v>
      </c>
      <c r="C2267" s="150"/>
      <c r="D2267" s="192" t="s">
        <v>3469</v>
      </c>
      <c r="E2267" s="162" t="s">
        <v>4040</v>
      </c>
      <c r="F2267" s="147">
        <v>1</v>
      </c>
      <c r="G2267" s="162"/>
      <c r="H2267" s="162"/>
      <c r="I2267" s="147">
        <v>1</v>
      </c>
      <c r="J2267" s="147"/>
      <c r="K2267" s="150" t="s">
        <v>845</v>
      </c>
      <c r="L2267" s="151">
        <v>100</v>
      </c>
      <c r="M2267" s="150" t="s">
        <v>615</v>
      </c>
      <c r="N2267" s="151">
        <f t="shared" si="75"/>
        <v>100</v>
      </c>
      <c r="O2267" s="152"/>
      <c r="P2267" s="143"/>
      <c r="Q2267" s="143"/>
      <c r="R2267" s="143"/>
      <c r="S2267" s="143"/>
      <c r="T2267" s="143"/>
      <c r="U2267" s="143"/>
      <c r="V2267" s="143"/>
      <c r="W2267" s="143"/>
      <c r="X2267" s="150"/>
      <c r="Y2267" s="143"/>
      <c r="Z2267" s="143"/>
    </row>
    <row r="2268" spans="1:26">
      <c r="A2268" s="145" t="s">
        <v>2937</v>
      </c>
      <c r="B2268" s="146" t="s">
        <v>138</v>
      </c>
      <c r="C2268" s="150"/>
      <c r="D2268" s="148" t="s">
        <v>3431</v>
      </c>
      <c r="E2268" s="162" t="s">
        <v>3671</v>
      </c>
      <c r="F2268" s="147">
        <v>1</v>
      </c>
      <c r="G2268" s="162"/>
      <c r="H2268" s="162"/>
      <c r="I2268" s="147">
        <v>1</v>
      </c>
      <c r="J2268" s="147"/>
      <c r="K2268" s="150" t="s">
        <v>845</v>
      </c>
      <c r="L2268" s="151">
        <v>100</v>
      </c>
      <c r="M2268" s="150" t="s">
        <v>615</v>
      </c>
      <c r="N2268" s="151">
        <f t="shared" si="75"/>
        <v>100</v>
      </c>
      <c r="O2268" s="152"/>
      <c r="P2268" s="143"/>
      <c r="Q2268" s="143"/>
      <c r="R2268" s="143"/>
      <c r="S2268" s="143"/>
      <c r="T2268" s="143"/>
      <c r="U2268" s="143"/>
      <c r="V2268" s="143"/>
      <c r="W2268" s="143"/>
      <c r="X2268" s="150"/>
      <c r="Y2268" s="143"/>
      <c r="Z2268" s="143"/>
    </row>
    <row r="2269" spans="1:26">
      <c r="A2269" s="145" t="s">
        <v>2937</v>
      </c>
      <c r="B2269" s="146" t="s">
        <v>138</v>
      </c>
      <c r="C2269" s="150"/>
      <c r="D2269" s="148" t="s">
        <v>4037</v>
      </c>
      <c r="E2269" s="162" t="s">
        <v>3820</v>
      </c>
      <c r="F2269" s="147">
        <v>1</v>
      </c>
      <c r="G2269" s="162"/>
      <c r="H2269" s="162"/>
      <c r="I2269" s="147">
        <v>1</v>
      </c>
      <c r="J2269" s="147"/>
      <c r="K2269" s="150" t="s">
        <v>845</v>
      </c>
      <c r="L2269" s="151">
        <v>100</v>
      </c>
      <c r="M2269" s="150" t="s">
        <v>615</v>
      </c>
      <c r="N2269" s="151">
        <f t="shared" si="75"/>
        <v>100</v>
      </c>
      <c r="O2269" s="152"/>
      <c r="P2269" s="143"/>
      <c r="Q2269" s="143"/>
      <c r="R2269" s="143"/>
      <c r="S2269" s="143"/>
      <c r="T2269" s="143"/>
      <c r="U2269" s="143"/>
      <c r="V2269" s="143"/>
      <c r="W2269" s="143"/>
      <c r="X2269" s="150"/>
      <c r="Y2269" s="143"/>
      <c r="Z2269" s="143"/>
    </row>
    <row r="2270" spans="1:26">
      <c r="A2270" s="145" t="s">
        <v>2937</v>
      </c>
      <c r="B2270" s="146" t="s">
        <v>138</v>
      </c>
      <c r="C2270" s="150"/>
      <c r="D2270" s="148" t="s">
        <v>4039</v>
      </c>
      <c r="E2270" s="147" t="s">
        <v>3820</v>
      </c>
      <c r="F2270" s="147">
        <v>1</v>
      </c>
      <c r="G2270" s="147"/>
      <c r="H2270" s="147"/>
      <c r="I2270" s="147">
        <v>1</v>
      </c>
      <c r="J2270" s="147"/>
      <c r="K2270" s="150" t="s">
        <v>845</v>
      </c>
      <c r="L2270" s="151">
        <v>100</v>
      </c>
      <c r="M2270" s="150" t="s">
        <v>615</v>
      </c>
      <c r="N2270" s="151">
        <f t="shared" si="75"/>
        <v>100</v>
      </c>
      <c r="O2270" s="152"/>
      <c r="P2270" s="143"/>
      <c r="Q2270" s="143"/>
      <c r="R2270" s="143"/>
      <c r="S2270" s="143"/>
      <c r="T2270" s="143"/>
      <c r="U2270" s="143"/>
      <c r="V2270" s="143"/>
      <c r="W2270" s="143"/>
      <c r="X2270" s="150"/>
      <c r="Y2270" s="143"/>
      <c r="Z2270" s="143"/>
    </row>
    <row r="2271" spans="1:26">
      <c r="A2271" s="145" t="s">
        <v>2937</v>
      </c>
      <c r="B2271" s="146" t="s">
        <v>138</v>
      </c>
      <c r="C2271" s="162"/>
      <c r="D2271" s="192" t="s">
        <v>3817</v>
      </c>
      <c r="E2271" s="162" t="s">
        <v>3711</v>
      </c>
      <c r="F2271" s="147">
        <v>1</v>
      </c>
      <c r="G2271" s="162"/>
      <c r="H2271" s="162"/>
      <c r="I2271" s="147">
        <v>1</v>
      </c>
      <c r="J2271" s="147"/>
      <c r="K2271" s="150" t="s">
        <v>845</v>
      </c>
      <c r="L2271" s="151">
        <v>100</v>
      </c>
      <c r="M2271" s="150" t="s">
        <v>615</v>
      </c>
      <c r="N2271" s="151">
        <f t="shared" si="75"/>
        <v>100</v>
      </c>
      <c r="O2271" s="152"/>
      <c r="P2271" s="143"/>
      <c r="Q2271" s="143"/>
      <c r="R2271" s="143"/>
      <c r="S2271" s="143"/>
      <c r="T2271" s="143"/>
      <c r="U2271" s="143"/>
      <c r="V2271" s="143"/>
      <c r="W2271" s="143"/>
      <c r="X2271" s="150"/>
      <c r="Y2271" s="143"/>
      <c r="Z2271" s="143"/>
    </row>
    <row r="2272" spans="1:26">
      <c r="A2272" s="145" t="s">
        <v>2937</v>
      </c>
      <c r="B2272" s="146" t="s">
        <v>138</v>
      </c>
      <c r="C2272" s="162"/>
      <c r="D2272" s="192" t="s">
        <v>3469</v>
      </c>
      <c r="E2272" s="162" t="s">
        <v>4040</v>
      </c>
      <c r="F2272" s="147">
        <v>1</v>
      </c>
      <c r="G2272" s="162"/>
      <c r="H2272" s="162"/>
      <c r="I2272" s="147">
        <v>1</v>
      </c>
      <c r="J2272" s="147"/>
      <c r="K2272" s="150" t="s">
        <v>845</v>
      </c>
      <c r="L2272" s="151">
        <v>100</v>
      </c>
      <c r="M2272" s="150" t="s">
        <v>615</v>
      </c>
      <c r="N2272" s="151">
        <f t="shared" si="75"/>
        <v>100</v>
      </c>
      <c r="O2272" s="152"/>
      <c r="P2272" s="143"/>
      <c r="Q2272" s="143"/>
      <c r="R2272" s="143"/>
      <c r="S2272" s="143"/>
      <c r="T2272" s="143"/>
      <c r="U2272" s="143"/>
      <c r="V2272" s="143"/>
      <c r="W2272" s="143"/>
      <c r="X2272" s="150"/>
      <c r="Y2272" s="143"/>
      <c r="Z2272" s="143"/>
    </row>
    <row r="2273" spans="1:26">
      <c r="A2273" s="145" t="s">
        <v>2937</v>
      </c>
      <c r="B2273" s="146" t="s">
        <v>138</v>
      </c>
      <c r="C2273" s="162"/>
      <c r="D2273" s="148" t="s">
        <v>3431</v>
      </c>
      <c r="E2273" s="162" t="s">
        <v>3671</v>
      </c>
      <c r="F2273" s="147">
        <v>1</v>
      </c>
      <c r="G2273" s="162"/>
      <c r="H2273" s="162"/>
      <c r="I2273" s="147">
        <v>1</v>
      </c>
      <c r="J2273" s="147"/>
      <c r="K2273" s="150" t="s">
        <v>845</v>
      </c>
      <c r="L2273" s="151">
        <v>100</v>
      </c>
      <c r="M2273" s="150" t="s">
        <v>615</v>
      </c>
      <c r="N2273" s="151">
        <f t="shared" si="75"/>
        <v>100</v>
      </c>
      <c r="O2273" s="152"/>
      <c r="P2273" s="143"/>
      <c r="Q2273" s="143"/>
      <c r="R2273" s="143"/>
      <c r="S2273" s="143"/>
      <c r="T2273" s="143"/>
      <c r="U2273" s="143"/>
      <c r="V2273" s="143"/>
      <c r="W2273" s="143"/>
      <c r="X2273" s="150"/>
      <c r="Y2273" s="143"/>
      <c r="Z2273" s="143"/>
    </row>
    <row r="2274" spans="1:26">
      <c r="A2274" s="145" t="s">
        <v>2937</v>
      </c>
      <c r="B2274" s="146" t="s">
        <v>138</v>
      </c>
      <c r="C2274" s="162"/>
      <c r="D2274" s="148" t="s">
        <v>4037</v>
      </c>
      <c r="E2274" s="162" t="s">
        <v>3820</v>
      </c>
      <c r="F2274" s="147">
        <v>1</v>
      </c>
      <c r="G2274" s="162"/>
      <c r="H2274" s="162"/>
      <c r="I2274" s="147">
        <v>1</v>
      </c>
      <c r="J2274" s="147"/>
      <c r="K2274" s="150" t="s">
        <v>845</v>
      </c>
      <c r="L2274" s="151">
        <v>100</v>
      </c>
      <c r="M2274" s="150" t="s">
        <v>615</v>
      </c>
      <c r="N2274" s="151">
        <f t="shared" si="75"/>
        <v>100</v>
      </c>
      <c r="O2274" s="152"/>
      <c r="P2274" s="143"/>
      <c r="Q2274" s="143"/>
      <c r="R2274" s="143"/>
      <c r="S2274" s="143"/>
      <c r="T2274" s="143"/>
      <c r="U2274" s="143"/>
      <c r="V2274" s="143"/>
      <c r="W2274" s="143"/>
      <c r="X2274" s="150"/>
      <c r="Y2274" s="143"/>
      <c r="Z2274" s="143"/>
    </row>
    <row r="2275" spans="1:26">
      <c r="A2275" s="145" t="s">
        <v>2937</v>
      </c>
      <c r="B2275" s="146" t="s">
        <v>138</v>
      </c>
      <c r="C2275" s="162"/>
      <c r="D2275" s="148" t="s">
        <v>4039</v>
      </c>
      <c r="E2275" s="147" t="s">
        <v>3820</v>
      </c>
      <c r="F2275" s="147">
        <v>1</v>
      </c>
      <c r="G2275" s="147"/>
      <c r="H2275" s="147"/>
      <c r="I2275" s="147">
        <v>1</v>
      </c>
      <c r="J2275" s="147"/>
      <c r="K2275" s="150" t="s">
        <v>845</v>
      </c>
      <c r="L2275" s="151">
        <v>100</v>
      </c>
      <c r="M2275" s="150" t="s">
        <v>615</v>
      </c>
      <c r="N2275" s="151">
        <f t="shared" si="75"/>
        <v>100</v>
      </c>
      <c r="O2275" s="152"/>
      <c r="P2275" s="143"/>
      <c r="Q2275" s="143"/>
      <c r="R2275" s="143"/>
      <c r="S2275" s="143"/>
      <c r="T2275" s="143"/>
      <c r="U2275" s="143"/>
      <c r="V2275" s="143"/>
      <c r="W2275" s="143"/>
      <c r="X2275" s="150"/>
      <c r="Y2275" s="143"/>
      <c r="Z2275" s="143"/>
    </row>
    <row r="2276" spans="1:26">
      <c r="A2276" s="145" t="s">
        <v>2937</v>
      </c>
      <c r="B2276" s="146" t="s">
        <v>138</v>
      </c>
      <c r="C2276" s="147"/>
      <c r="D2276" s="148" t="s">
        <v>3678</v>
      </c>
      <c r="E2276" s="147" t="s">
        <v>4041</v>
      </c>
      <c r="F2276" s="147">
        <v>1</v>
      </c>
      <c r="G2276" s="147"/>
      <c r="H2276" s="147"/>
      <c r="I2276" s="147">
        <v>1</v>
      </c>
      <c r="J2276" s="147"/>
      <c r="K2276" s="150" t="s">
        <v>845</v>
      </c>
      <c r="L2276" s="151">
        <v>100</v>
      </c>
      <c r="M2276" s="150" t="s">
        <v>615</v>
      </c>
      <c r="N2276" s="151">
        <f t="shared" si="75"/>
        <v>100</v>
      </c>
      <c r="O2276" s="152"/>
      <c r="P2276" s="143"/>
      <c r="Q2276" s="143"/>
      <c r="R2276" s="143"/>
      <c r="S2276" s="143"/>
      <c r="T2276" s="143"/>
      <c r="U2276" s="143"/>
      <c r="V2276" s="143"/>
      <c r="W2276" s="143"/>
      <c r="X2276" s="150"/>
      <c r="Y2276" s="143"/>
      <c r="Z2276" s="143"/>
    </row>
    <row r="2277" spans="1:26">
      <c r="A2277" s="145" t="s">
        <v>2937</v>
      </c>
      <c r="B2277" s="146" t="s">
        <v>138</v>
      </c>
      <c r="C2277" s="147"/>
      <c r="D2277" s="148" t="s">
        <v>3469</v>
      </c>
      <c r="E2277" s="147" t="s">
        <v>4042</v>
      </c>
      <c r="F2277" s="147">
        <v>1</v>
      </c>
      <c r="G2277" s="147"/>
      <c r="H2277" s="147"/>
      <c r="I2277" s="147">
        <v>1</v>
      </c>
      <c r="J2277" s="147"/>
      <c r="K2277" s="150" t="s">
        <v>845</v>
      </c>
      <c r="L2277" s="151">
        <v>100</v>
      </c>
      <c r="M2277" s="150" t="s">
        <v>615</v>
      </c>
      <c r="N2277" s="151">
        <f t="shared" si="75"/>
        <v>100</v>
      </c>
      <c r="O2277" s="152"/>
      <c r="P2277" s="143"/>
      <c r="Q2277" s="143"/>
      <c r="R2277" s="143"/>
      <c r="S2277" s="143"/>
      <c r="T2277" s="143"/>
      <c r="U2277" s="143"/>
      <c r="V2277" s="143"/>
      <c r="W2277" s="143"/>
      <c r="X2277" s="150"/>
      <c r="Y2277" s="143"/>
      <c r="Z2277" s="143"/>
    </row>
    <row r="2278" spans="1:26">
      <c r="A2278" s="145" t="s">
        <v>2937</v>
      </c>
      <c r="B2278" s="146" t="s">
        <v>138</v>
      </c>
      <c r="C2278" s="147"/>
      <c r="D2278" s="148" t="s">
        <v>3678</v>
      </c>
      <c r="E2278" s="147" t="s">
        <v>3692</v>
      </c>
      <c r="F2278" s="147">
        <v>1</v>
      </c>
      <c r="G2278" s="147"/>
      <c r="H2278" s="147"/>
      <c r="I2278" s="147">
        <v>1</v>
      </c>
      <c r="J2278" s="147"/>
      <c r="K2278" s="150" t="s">
        <v>845</v>
      </c>
      <c r="L2278" s="151">
        <v>100</v>
      </c>
      <c r="M2278" s="150" t="s">
        <v>615</v>
      </c>
      <c r="N2278" s="151">
        <f t="shared" si="75"/>
        <v>100</v>
      </c>
      <c r="O2278" s="152"/>
      <c r="P2278" s="143"/>
      <c r="Q2278" s="143"/>
      <c r="R2278" s="143"/>
      <c r="S2278" s="143"/>
      <c r="T2278" s="143"/>
      <c r="U2278" s="143"/>
      <c r="V2278" s="143"/>
      <c r="W2278" s="143"/>
      <c r="X2278" s="150"/>
      <c r="Y2278" s="143"/>
      <c r="Z2278" s="143"/>
    </row>
    <row r="2279" spans="1:26">
      <c r="A2279" s="145" t="s">
        <v>2937</v>
      </c>
      <c r="B2279" s="146" t="s">
        <v>138</v>
      </c>
      <c r="C2279" s="147"/>
      <c r="D2279" s="148" t="s">
        <v>3469</v>
      </c>
      <c r="E2279" s="147" t="s">
        <v>3693</v>
      </c>
      <c r="F2279" s="147">
        <v>1</v>
      </c>
      <c r="G2279" s="147"/>
      <c r="H2279" s="147"/>
      <c r="I2279" s="147">
        <v>1</v>
      </c>
      <c r="J2279" s="147"/>
      <c r="K2279" s="150" t="s">
        <v>845</v>
      </c>
      <c r="L2279" s="151">
        <v>100</v>
      </c>
      <c r="M2279" s="150" t="s">
        <v>615</v>
      </c>
      <c r="N2279" s="151">
        <f t="shared" si="75"/>
        <v>100</v>
      </c>
      <c r="O2279" s="152"/>
      <c r="P2279" s="143"/>
      <c r="Q2279" s="143"/>
      <c r="R2279" s="143"/>
      <c r="S2279" s="143"/>
      <c r="T2279" s="143"/>
      <c r="U2279" s="143"/>
      <c r="V2279" s="143"/>
      <c r="W2279" s="143"/>
      <c r="X2279" s="150"/>
      <c r="Y2279" s="143"/>
      <c r="Z2279" s="143"/>
    </row>
    <row r="2280" spans="1:26">
      <c r="A2280" s="145" t="s">
        <v>2937</v>
      </c>
      <c r="B2280" s="146" t="s">
        <v>138</v>
      </c>
      <c r="C2280" s="147"/>
      <c r="D2280" s="148" t="s">
        <v>3678</v>
      </c>
      <c r="E2280" s="147" t="s">
        <v>3692</v>
      </c>
      <c r="F2280" s="147">
        <v>1</v>
      </c>
      <c r="G2280" s="147"/>
      <c r="H2280" s="147"/>
      <c r="I2280" s="147">
        <v>1</v>
      </c>
      <c r="J2280" s="147"/>
      <c r="K2280" s="150" t="s">
        <v>845</v>
      </c>
      <c r="L2280" s="151">
        <v>100</v>
      </c>
      <c r="M2280" s="150" t="s">
        <v>615</v>
      </c>
      <c r="N2280" s="151">
        <f t="shared" si="75"/>
        <v>100</v>
      </c>
      <c r="O2280" s="152"/>
      <c r="P2280" s="143"/>
      <c r="Q2280" s="143"/>
      <c r="R2280" s="143"/>
      <c r="S2280" s="143"/>
      <c r="T2280" s="143"/>
      <c r="U2280" s="143"/>
      <c r="V2280" s="143"/>
      <c r="W2280" s="143"/>
      <c r="X2280" s="150"/>
      <c r="Y2280" s="143"/>
      <c r="Z2280" s="143"/>
    </row>
    <row r="2281" spans="1:26">
      <c r="A2281" s="145" t="s">
        <v>2937</v>
      </c>
      <c r="B2281" s="146" t="s">
        <v>138</v>
      </c>
      <c r="C2281" s="147"/>
      <c r="D2281" s="148" t="s">
        <v>3469</v>
      </c>
      <c r="E2281" s="147" t="s">
        <v>3693</v>
      </c>
      <c r="F2281" s="147">
        <v>1</v>
      </c>
      <c r="G2281" s="147"/>
      <c r="H2281" s="147"/>
      <c r="I2281" s="147">
        <v>1</v>
      </c>
      <c r="J2281" s="147"/>
      <c r="K2281" s="150" t="s">
        <v>845</v>
      </c>
      <c r="L2281" s="151">
        <v>100</v>
      </c>
      <c r="M2281" s="150" t="s">
        <v>615</v>
      </c>
      <c r="N2281" s="151">
        <f t="shared" si="75"/>
        <v>100</v>
      </c>
      <c r="O2281" s="152"/>
      <c r="P2281" s="143"/>
      <c r="Q2281" s="143"/>
      <c r="R2281" s="143"/>
      <c r="S2281" s="143"/>
      <c r="T2281" s="143"/>
      <c r="U2281" s="143"/>
      <c r="V2281" s="143"/>
      <c r="W2281" s="143"/>
      <c r="X2281" s="150"/>
      <c r="Y2281" s="143"/>
      <c r="Z2281" s="143"/>
    </row>
    <row r="2282" spans="1:26">
      <c r="A2282" s="145" t="s">
        <v>2937</v>
      </c>
      <c r="B2282" s="146" t="s">
        <v>138</v>
      </c>
      <c r="C2282" s="147"/>
      <c r="D2282" s="148" t="s">
        <v>3678</v>
      </c>
      <c r="E2282" s="147" t="s">
        <v>4041</v>
      </c>
      <c r="F2282" s="147">
        <v>1</v>
      </c>
      <c r="G2282" s="147"/>
      <c r="H2282" s="147"/>
      <c r="I2282" s="147">
        <v>1</v>
      </c>
      <c r="J2282" s="147"/>
      <c r="K2282" s="150" t="s">
        <v>845</v>
      </c>
      <c r="L2282" s="151">
        <v>100</v>
      </c>
      <c r="M2282" s="150" t="s">
        <v>615</v>
      </c>
      <c r="N2282" s="151">
        <f t="shared" si="75"/>
        <v>100</v>
      </c>
      <c r="O2282" s="152"/>
      <c r="P2282" s="143"/>
      <c r="Q2282" s="143"/>
      <c r="R2282" s="143"/>
      <c r="S2282" s="143"/>
      <c r="T2282" s="143"/>
      <c r="U2282" s="143"/>
      <c r="V2282" s="143"/>
      <c r="W2282" s="143"/>
      <c r="X2282" s="150"/>
      <c r="Y2282" s="143"/>
      <c r="Z2282" s="143"/>
    </row>
    <row r="2283" spans="1:26">
      <c r="A2283" s="145" t="s">
        <v>2937</v>
      </c>
      <c r="B2283" s="146" t="s">
        <v>138</v>
      </c>
      <c r="C2283" s="147"/>
      <c r="D2283" s="148" t="s">
        <v>3469</v>
      </c>
      <c r="E2283" s="147" t="s">
        <v>4042</v>
      </c>
      <c r="F2283" s="147">
        <v>1</v>
      </c>
      <c r="G2283" s="147"/>
      <c r="H2283" s="147"/>
      <c r="I2283" s="147">
        <v>1</v>
      </c>
      <c r="J2283" s="147"/>
      <c r="K2283" s="150" t="s">
        <v>845</v>
      </c>
      <c r="L2283" s="151">
        <v>100</v>
      </c>
      <c r="M2283" s="150" t="s">
        <v>615</v>
      </c>
      <c r="N2283" s="151">
        <f t="shared" si="75"/>
        <v>100</v>
      </c>
      <c r="O2283" s="152"/>
      <c r="P2283" s="143"/>
      <c r="Q2283" s="143"/>
      <c r="R2283" s="143"/>
      <c r="S2283" s="143"/>
      <c r="T2283" s="143"/>
      <c r="U2283" s="143"/>
      <c r="V2283" s="143"/>
      <c r="W2283" s="143"/>
      <c r="X2283" s="150"/>
      <c r="Y2283" s="143"/>
      <c r="Z2283" s="143"/>
    </row>
    <row r="2284" spans="1:26">
      <c r="A2284" s="145" t="s">
        <v>2937</v>
      </c>
      <c r="B2284" s="146" t="s">
        <v>138</v>
      </c>
      <c r="C2284" s="147"/>
      <c r="D2284" s="148" t="s">
        <v>3678</v>
      </c>
      <c r="E2284" s="147" t="s">
        <v>3692</v>
      </c>
      <c r="F2284" s="147">
        <v>1</v>
      </c>
      <c r="G2284" s="147"/>
      <c r="H2284" s="147"/>
      <c r="I2284" s="147">
        <v>1</v>
      </c>
      <c r="J2284" s="147"/>
      <c r="K2284" s="150" t="s">
        <v>845</v>
      </c>
      <c r="L2284" s="151">
        <v>100</v>
      </c>
      <c r="M2284" s="150" t="s">
        <v>615</v>
      </c>
      <c r="N2284" s="151">
        <f t="shared" si="75"/>
        <v>100</v>
      </c>
      <c r="O2284" s="152"/>
      <c r="P2284" s="143"/>
      <c r="Q2284" s="143"/>
      <c r="R2284" s="143"/>
      <c r="S2284" s="143"/>
      <c r="T2284" s="143"/>
      <c r="U2284" s="143"/>
      <c r="V2284" s="143"/>
      <c r="W2284" s="143"/>
      <c r="X2284" s="150"/>
      <c r="Y2284" s="143"/>
      <c r="Z2284" s="143"/>
    </row>
    <row r="2285" spans="1:26">
      <c r="A2285" s="145" t="s">
        <v>2937</v>
      </c>
      <c r="B2285" s="146" t="s">
        <v>138</v>
      </c>
      <c r="C2285" s="147"/>
      <c r="D2285" s="148" t="s">
        <v>3469</v>
      </c>
      <c r="E2285" s="147" t="s">
        <v>3693</v>
      </c>
      <c r="F2285" s="147">
        <v>1</v>
      </c>
      <c r="G2285" s="147"/>
      <c r="H2285" s="147"/>
      <c r="I2285" s="147">
        <v>1</v>
      </c>
      <c r="J2285" s="147"/>
      <c r="K2285" s="150" t="s">
        <v>845</v>
      </c>
      <c r="L2285" s="151">
        <v>100</v>
      </c>
      <c r="M2285" s="150" t="s">
        <v>615</v>
      </c>
      <c r="N2285" s="151">
        <f t="shared" si="75"/>
        <v>100</v>
      </c>
      <c r="O2285" s="152"/>
      <c r="P2285" s="143"/>
      <c r="Q2285" s="143"/>
      <c r="R2285" s="143"/>
      <c r="S2285" s="143"/>
      <c r="T2285" s="143"/>
      <c r="U2285" s="143"/>
      <c r="V2285" s="143"/>
      <c r="W2285" s="143"/>
      <c r="X2285" s="150"/>
      <c r="Y2285" s="143"/>
      <c r="Z2285" s="143"/>
    </row>
    <row r="2286" spans="1:26">
      <c r="A2286" s="145" t="s">
        <v>2937</v>
      </c>
      <c r="B2286" s="146" t="s">
        <v>138</v>
      </c>
      <c r="C2286" s="147"/>
      <c r="D2286" s="148" t="s">
        <v>3678</v>
      </c>
      <c r="E2286" s="147" t="s">
        <v>3692</v>
      </c>
      <c r="F2286" s="147">
        <v>1</v>
      </c>
      <c r="G2286" s="147"/>
      <c r="H2286" s="147"/>
      <c r="I2286" s="147">
        <v>1</v>
      </c>
      <c r="J2286" s="147"/>
      <c r="K2286" s="150" t="s">
        <v>845</v>
      </c>
      <c r="L2286" s="151">
        <v>100</v>
      </c>
      <c r="M2286" s="150" t="s">
        <v>615</v>
      </c>
      <c r="N2286" s="151">
        <f t="shared" si="75"/>
        <v>100</v>
      </c>
      <c r="O2286" s="152"/>
      <c r="P2286" s="143"/>
      <c r="Q2286" s="143"/>
      <c r="R2286" s="143"/>
      <c r="S2286" s="143"/>
      <c r="T2286" s="143"/>
      <c r="U2286" s="143"/>
      <c r="V2286" s="143"/>
      <c r="W2286" s="143"/>
      <c r="X2286" s="150"/>
      <c r="Y2286" s="143"/>
      <c r="Z2286" s="143"/>
    </row>
    <row r="2287" spans="1:26">
      <c r="A2287" s="145" t="s">
        <v>2937</v>
      </c>
      <c r="B2287" s="146" t="s">
        <v>138</v>
      </c>
      <c r="C2287" s="147"/>
      <c r="D2287" s="148" t="s">
        <v>3469</v>
      </c>
      <c r="E2287" s="147" t="s">
        <v>3693</v>
      </c>
      <c r="F2287" s="147">
        <v>1</v>
      </c>
      <c r="G2287" s="147"/>
      <c r="H2287" s="147"/>
      <c r="I2287" s="147">
        <v>1</v>
      </c>
      <c r="J2287" s="147"/>
      <c r="K2287" s="150" t="s">
        <v>845</v>
      </c>
      <c r="L2287" s="151">
        <v>100</v>
      </c>
      <c r="M2287" s="150" t="s">
        <v>615</v>
      </c>
      <c r="N2287" s="151">
        <f t="shared" si="75"/>
        <v>100</v>
      </c>
      <c r="O2287" s="152"/>
      <c r="P2287" s="143"/>
      <c r="Q2287" s="143"/>
      <c r="R2287" s="143"/>
      <c r="S2287" s="143"/>
      <c r="T2287" s="143"/>
      <c r="U2287" s="143"/>
      <c r="V2287" s="143"/>
      <c r="W2287" s="143"/>
      <c r="X2287" s="150"/>
      <c r="Y2287" s="143"/>
      <c r="Z2287" s="143"/>
    </row>
    <row r="2288" spans="1:26">
      <c r="A2288" s="145" t="s">
        <v>2937</v>
      </c>
      <c r="B2288" s="146" t="s">
        <v>138</v>
      </c>
      <c r="C2288" s="147"/>
      <c r="D2288" s="148" t="s">
        <v>3678</v>
      </c>
      <c r="E2288" s="147" t="s">
        <v>3692</v>
      </c>
      <c r="F2288" s="147">
        <v>1</v>
      </c>
      <c r="G2288" s="147"/>
      <c r="H2288" s="147"/>
      <c r="I2288" s="147">
        <v>1</v>
      </c>
      <c r="J2288" s="147"/>
      <c r="K2288" s="150" t="s">
        <v>845</v>
      </c>
      <c r="L2288" s="151">
        <v>100</v>
      </c>
      <c r="M2288" s="150" t="s">
        <v>615</v>
      </c>
      <c r="N2288" s="151">
        <f t="shared" si="75"/>
        <v>100</v>
      </c>
      <c r="O2288" s="152"/>
      <c r="P2288" s="143"/>
      <c r="Q2288" s="143"/>
      <c r="R2288" s="143"/>
      <c r="S2288" s="143"/>
      <c r="T2288" s="143"/>
      <c r="U2288" s="143"/>
      <c r="V2288" s="143"/>
      <c r="W2288" s="143"/>
      <c r="X2288" s="150"/>
      <c r="Y2288" s="143"/>
      <c r="Z2288" s="143"/>
    </row>
    <row r="2289" spans="1:26">
      <c r="A2289" s="145" t="s">
        <v>2937</v>
      </c>
      <c r="B2289" s="146" t="s">
        <v>138</v>
      </c>
      <c r="C2289" s="147"/>
      <c r="D2289" s="148" t="s">
        <v>3469</v>
      </c>
      <c r="E2289" s="147" t="s">
        <v>3693</v>
      </c>
      <c r="F2289" s="147">
        <v>1</v>
      </c>
      <c r="G2289" s="147"/>
      <c r="H2289" s="147"/>
      <c r="I2289" s="147">
        <v>1</v>
      </c>
      <c r="J2289" s="147"/>
      <c r="K2289" s="150" t="s">
        <v>845</v>
      </c>
      <c r="L2289" s="151">
        <v>100</v>
      </c>
      <c r="M2289" s="150" t="s">
        <v>615</v>
      </c>
      <c r="N2289" s="151">
        <f t="shared" si="75"/>
        <v>100</v>
      </c>
      <c r="O2289" s="152"/>
      <c r="P2289" s="143"/>
      <c r="Q2289" s="143"/>
      <c r="R2289" s="143"/>
      <c r="S2289" s="143"/>
      <c r="T2289" s="143"/>
      <c r="U2289" s="143"/>
      <c r="V2289" s="143"/>
      <c r="W2289" s="143"/>
      <c r="X2289" s="150"/>
      <c r="Y2289" s="143"/>
      <c r="Z2289" s="143"/>
    </row>
    <row r="2290" spans="1:26">
      <c r="A2290" s="145" t="s">
        <v>2937</v>
      </c>
      <c r="B2290" s="146" t="s">
        <v>138</v>
      </c>
      <c r="C2290" s="147"/>
      <c r="D2290" s="148" t="s">
        <v>3678</v>
      </c>
      <c r="E2290" s="147" t="s">
        <v>3692</v>
      </c>
      <c r="F2290" s="147">
        <v>1</v>
      </c>
      <c r="G2290" s="147"/>
      <c r="H2290" s="147"/>
      <c r="I2290" s="147">
        <v>1</v>
      </c>
      <c r="J2290" s="147"/>
      <c r="K2290" s="150" t="s">
        <v>845</v>
      </c>
      <c r="L2290" s="151">
        <v>100</v>
      </c>
      <c r="M2290" s="150" t="s">
        <v>615</v>
      </c>
      <c r="N2290" s="151">
        <f t="shared" si="75"/>
        <v>100</v>
      </c>
      <c r="O2290" s="152"/>
      <c r="P2290" s="143"/>
      <c r="Q2290" s="143"/>
      <c r="R2290" s="143"/>
      <c r="S2290" s="143"/>
      <c r="T2290" s="143"/>
      <c r="U2290" s="143"/>
      <c r="V2290" s="143"/>
      <c r="W2290" s="143"/>
      <c r="X2290" s="150"/>
      <c r="Y2290" s="143"/>
      <c r="Z2290" s="143"/>
    </row>
    <row r="2291" spans="1:26">
      <c r="A2291" s="145" t="s">
        <v>2937</v>
      </c>
      <c r="B2291" s="146" t="s">
        <v>138</v>
      </c>
      <c r="C2291" s="147"/>
      <c r="D2291" s="148" t="s">
        <v>3469</v>
      </c>
      <c r="E2291" s="147" t="s">
        <v>3693</v>
      </c>
      <c r="F2291" s="147">
        <v>1</v>
      </c>
      <c r="G2291" s="147"/>
      <c r="H2291" s="147"/>
      <c r="I2291" s="147">
        <v>1</v>
      </c>
      <c r="J2291" s="147"/>
      <c r="K2291" s="150" t="s">
        <v>845</v>
      </c>
      <c r="L2291" s="151">
        <v>100</v>
      </c>
      <c r="M2291" s="150" t="s">
        <v>615</v>
      </c>
      <c r="N2291" s="151">
        <f t="shared" si="75"/>
        <v>100</v>
      </c>
      <c r="O2291" s="152"/>
      <c r="P2291" s="143"/>
      <c r="Q2291" s="143"/>
      <c r="R2291" s="143"/>
      <c r="S2291" s="143"/>
      <c r="T2291" s="143"/>
      <c r="U2291" s="143"/>
      <c r="V2291" s="143"/>
      <c r="W2291" s="143"/>
      <c r="X2291" s="150"/>
      <c r="Y2291" s="143"/>
      <c r="Z2291" s="143"/>
    </row>
    <row r="2292" spans="1:26">
      <c r="A2292" s="150" t="s">
        <v>781</v>
      </c>
      <c r="B2292" s="150" t="s">
        <v>118</v>
      </c>
      <c r="C2292" s="150" t="s">
        <v>2156</v>
      </c>
      <c r="D2292" s="143" t="s">
        <v>3926</v>
      </c>
      <c r="E2292" s="241" t="s">
        <v>4043</v>
      </c>
      <c r="F2292" s="241">
        <v>2</v>
      </c>
      <c r="G2292" s="241"/>
      <c r="H2292" s="241"/>
      <c r="I2292" s="150">
        <v>2</v>
      </c>
      <c r="J2292" s="150">
        <v>0</v>
      </c>
      <c r="K2292" s="162" t="s">
        <v>684</v>
      </c>
      <c r="L2292" s="199">
        <v>600000</v>
      </c>
      <c r="M2292" s="150" t="s">
        <v>785</v>
      </c>
      <c r="N2292" s="151">
        <f>I2292*L2292/(12240)</f>
        <v>98.039215686274517</v>
      </c>
      <c r="O2292" s="152"/>
      <c r="P2292" s="143"/>
      <c r="Q2292" s="143"/>
      <c r="R2292" s="143"/>
      <c r="S2292" s="143"/>
      <c r="T2292" s="143"/>
      <c r="U2292" s="143"/>
      <c r="V2292" s="143"/>
      <c r="W2292" s="143"/>
      <c r="X2292" s="143"/>
      <c r="Y2292" s="143"/>
      <c r="Z2292" s="143"/>
    </row>
    <row r="2293" spans="1:26" ht="28.8">
      <c r="A2293" s="145" t="s">
        <v>981</v>
      </c>
      <c r="B2293" s="146" t="s">
        <v>158</v>
      </c>
      <c r="C2293" s="150" t="s">
        <v>982</v>
      </c>
      <c r="D2293" s="165" t="s">
        <v>3957</v>
      </c>
      <c r="E2293" s="150" t="s">
        <v>3869</v>
      </c>
      <c r="F2293" s="150"/>
      <c r="G2293" s="150"/>
      <c r="H2293" s="150">
        <v>8</v>
      </c>
      <c r="I2293" s="150">
        <v>8</v>
      </c>
      <c r="J2293" s="150">
        <v>0</v>
      </c>
      <c r="K2293" s="158" t="s">
        <v>684</v>
      </c>
      <c r="L2293" s="151">
        <v>12</v>
      </c>
      <c r="M2293" s="150" t="s">
        <v>615</v>
      </c>
      <c r="N2293" s="151">
        <f t="shared" ref="N2293:N2324" si="76">I2293*L2293</f>
        <v>96</v>
      </c>
      <c r="O2293" s="152"/>
      <c r="P2293" s="143"/>
      <c r="Q2293" s="143"/>
      <c r="R2293" s="143"/>
      <c r="S2293" s="143"/>
      <c r="T2293" s="143"/>
      <c r="U2293" s="143"/>
      <c r="V2293" s="143"/>
      <c r="W2293" s="143"/>
      <c r="X2293" s="143"/>
      <c r="Y2293" s="143"/>
      <c r="Z2293" s="143"/>
    </row>
    <row r="2294" spans="1:26" ht="57.6">
      <c r="A2294" s="145" t="s">
        <v>744</v>
      </c>
      <c r="B2294" s="146" t="s">
        <v>138</v>
      </c>
      <c r="C2294" s="150" t="s">
        <v>3886</v>
      </c>
      <c r="D2294" s="192" t="s">
        <v>4044</v>
      </c>
      <c r="E2294" s="150" t="s">
        <v>4045</v>
      </c>
      <c r="F2294" s="150">
        <v>3</v>
      </c>
      <c r="G2294" s="150"/>
      <c r="H2294" s="150"/>
      <c r="I2294" s="150">
        <v>3</v>
      </c>
      <c r="J2294" s="150"/>
      <c r="K2294" s="150" t="s">
        <v>845</v>
      </c>
      <c r="L2294" s="151">
        <v>30</v>
      </c>
      <c r="M2294" s="150" t="s">
        <v>615</v>
      </c>
      <c r="N2294" s="151">
        <f t="shared" si="76"/>
        <v>90</v>
      </c>
      <c r="O2294" s="152"/>
      <c r="P2294" s="143"/>
      <c r="Q2294" s="143"/>
      <c r="R2294" s="143"/>
      <c r="S2294" s="143"/>
      <c r="T2294" s="143"/>
      <c r="U2294" s="143"/>
      <c r="V2294" s="143"/>
      <c r="W2294" s="143"/>
      <c r="X2294" s="143" t="s">
        <v>3889</v>
      </c>
      <c r="Y2294" s="143"/>
      <c r="Z2294" s="143"/>
    </row>
    <row r="2295" spans="1:26" ht="57.6">
      <c r="A2295" s="145" t="s">
        <v>744</v>
      </c>
      <c r="B2295" s="146" t="s">
        <v>138</v>
      </c>
      <c r="C2295" s="150" t="s">
        <v>3886</v>
      </c>
      <c r="D2295" s="192" t="s">
        <v>4046</v>
      </c>
      <c r="E2295" s="150" t="s">
        <v>4047</v>
      </c>
      <c r="F2295" s="150">
        <v>3</v>
      </c>
      <c r="G2295" s="150"/>
      <c r="H2295" s="150"/>
      <c r="I2295" s="150">
        <v>3</v>
      </c>
      <c r="J2295" s="150"/>
      <c r="K2295" s="150" t="s">
        <v>845</v>
      </c>
      <c r="L2295" s="151">
        <v>30</v>
      </c>
      <c r="M2295" s="150" t="s">
        <v>615</v>
      </c>
      <c r="N2295" s="151">
        <f t="shared" si="76"/>
        <v>90</v>
      </c>
      <c r="O2295" s="152"/>
      <c r="P2295" s="143"/>
      <c r="Q2295" s="143"/>
      <c r="R2295" s="143"/>
      <c r="S2295" s="143"/>
      <c r="T2295" s="143"/>
      <c r="U2295" s="143"/>
      <c r="V2295" s="143"/>
      <c r="W2295" s="143"/>
      <c r="X2295" s="143" t="s">
        <v>3889</v>
      </c>
      <c r="Y2295" s="143"/>
      <c r="Z2295" s="143"/>
    </row>
    <row r="2296" spans="1:26" ht="57.6">
      <c r="A2296" s="145" t="s">
        <v>744</v>
      </c>
      <c r="B2296" s="146" t="s">
        <v>138</v>
      </c>
      <c r="C2296" s="150" t="s">
        <v>3886</v>
      </c>
      <c r="D2296" s="192" t="s">
        <v>4048</v>
      </c>
      <c r="E2296" s="150" t="s">
        <v>4049</v>
      </c>
      <c r="F2296" s="150">
        <v>3</v>
      </c>
      <c r="G2296" s="150"/>
      <c r="H2296" s="150"/>
      <c r="I2296" s="150">
        <v>3</v>
      </c>
      <c r="J2296" s="150"/>
      <c r="K2296" s="150" t="s">
        <v>845</v>
      </c>
      <c r="L2296" s="151">
        <v>30</v>
      </c>
      <c r="M2296" s="150" t="s">
        <v>615</v>
      </c>
      <c r="N2296" s="151">
        <f t="shared" si="76"/>
        <v>90</v>
      </c>
      <c r="O2296" s="152"/>
      <c r="P2296" s="143"/>
      <c r="Q2296" s="143"/>
      <c r="R2296" s="143"/>
      <c r="S2296" s="143"/>
      <c r="T2296" s="143"/>
      <c r="U2296" s="143"/>
      <c r="V2296" s="143"/>
      <c r="W2296" s="143"/>
      <c r="X2296" s="143" t="s">
        <v>3889</v>
      </c>
      <c r="Y2296" s="143"/>
      <c r="Z2296" s="143"/>
    </row>
    <row r="2297" spans="1:26" ht="57.6">
      <c r="A2297" s="145" t="s">
        <v>744</v>
      </c>
      <c r="B2297" s="146" t="s">
        <v>138</v>
      </c>
      <c r="C2297" s="150" t="s">
        <v>3886</v>
      </c>
      <c r="D2297" s="192" t="s">
        <v>4050</v>
      </c>
      <c r="E2297" s="150" t="s">
        <v>4051</v>
      </c>
      <c r="F2297" s="150">
        <v>3</v>
      </c>
      <c r="G2297" s="150"/>
      <c r="H2297" s="150"/>
      <c r="I2297" s="150">
        <v>3</v>
      </c>
      <c r="J2297" s="150"/>
      <c r="K2297" s="150" t="s">
        <v>845</v>
      </c>
      <c r="L2297" s="151">
        <v>30</v>
      </c>
      <c r="M2297" s="150" t="s">
        <v>615</v>
      </c>
      <c r="N2297" s="151">
        <f t="shared" si="76"/>
        <v>90</v>
      </c>
      <c r="O2297" s="152"/>
      <c r="P2297" s="143"/>
      <c r="Q2297" s="143"/>
      <c r="R2297" s="143"/>
      <c r="S2297" s="143"/>
      <c r="T2297" s="143"/>
      <c r="U2297" s="143"/>
      <c r="V2297" s="143"/>
      <c r="W2297" s="143"/>
      <c r="X2297" s="143" t="s">
        <v>3889</v>
      </c>
      <c r="Y2297" s="143"/>
      <c r="Z2297" s="143"/>
    </row>
    <row r="2298" spans="1:26">
      <c r="A2298" s="145" t="s">
        <v>2937</v>
      </c>
      <c r="B2298" s="146" t="s">
        <v>138</v>
      </c>
      <c r="C2298" s="160"/>
      <c r="D2298" s="166" t="s">
        <v>3469</v>
      </c>
      <c r="E2298" s="147" t="s">
        <v>4052</v>
      </c>
      <c r="F2298" s="147">
        <v>1</v>
      </c>
      <c r="G2298" s="147"/>
      <c r="H2298" s="147"/>
      <c r="I2298" s="147">
        <v>1</v>
      </c>
      <c r="J2298" s="147"/>
      <c r="K2298" s="150" t="s">
        <v>845</v>
      </c>
      <c r="L2298" s="151">
        <v>90</v>
      </c>
      <c r="M2298" s="150" t="s">
        <v>615</v>
      </c>
      <c r="N2298" s="151">
        <f t="shared" si="76"/>
        <v>90</v>
      </c>
      <c r="O2298" s="152"/>
      <c r="P2298" s="143"/>
      <c r="Q2298" s="143"/>
      <c r="R2298" s="143"/>
      <c r="S2298" s="143"/>
      <c r="T2298" s="143"/>
      <c r="U2298" s="143"/>
      <c r="V2298" s="143"/>
      <c r="W2298" s="143"/>
      <c r="X2298" s="150"/>
      <c r="Y2298" s="143"/>
      <c r="Z2298" s="143"/>
    </row>
    <row r="2299" spans="1:26">
      <c r="A2299" s="145" t="s">
        <v>2937</v>
      </c>
      <c r="B2299" s="146" t="s">
        <v>138</v>
      </c>
      <c r="C2299" s="160"/>
      <c r="D2299" s="148" t="s">
        <v>3469</v>
      </c>
      <c r="E2299" s="147" t="s">
        <v>4052</v>
      </c>
      <c r="F2299" s="147">
        <v>1</v>
      </c>
      <c r="G2299" s="147"/>
      <c r="H2299" s="147"/>
      <c r="I2299" s="147">
        <v>1</v>
      </c>
      <c r="J2299" s="147"/>
      <c r="K2299" s="150" t="s">
        <v>845</v>
      </c>
      <c r="L2299" s="151">
        <v>90</v>
      </c>
      <c r="M2299" s="150" t="s">
        <v>615</v>
      </c>
      <c r="N2299" s="151">
        <f t="shared" si="76"/>
        <v>90</v>
      </c>
      <c r="O2299" s="152"/>
      <c r="P2299" s="143"/>
      <c r="Q2299" s="143"/>
      <c r="R2299" s="143"/>
      <c r="S2299" s="143"/>
      <c r="T2299" s="143"/>
      <c r="U2299" s="143"/>
      <c r="V2299" s="143"/>
      <c r="W2299" s="143"/>
      <c r="X2299" s="150"/>
      <c r="Y2299" s="143"/>
      <c r="Z2299" s="143"/>
    </row>
    <row r="2300" spans="1:26">
      <c r="A2300" s="145" t="s">
        <v>2937</v>
      </c>
      <c r="B2300" s="146" t="s">
        <v>138</v>
      </c>
      <c r="C2300" s="147"/>
      <c r="D2300" s="148" t="s">
        <v>3469</v>
      </c>
      <c r="E2300" s="147" t="s">
        <v>3818</v>
      </c>
      <c r="F2300" s="147">
        <v>1</v>
      </c>
      <c r="G2300" s="147"/>
      <c r="H2300" s="147"/>
      <c r="I2300" s="221">
        <v>1</v>
      </c>
      <c r="J2300" s="221"/>
      <c r="K2300" s="150" t="s">
        <v>845</v>
      </c>
      <c r="L2300" s="151">
        <v>90</v>
      </c>
      <c r="M2300" s="150" t="s">
        <v>615</v>
      </c>
      <c r="N2300" s="151">
        <f t="shared" si="76"/>
        <v>90</v>
      </c>
      <c r="O2300" s="152"/>
      <c r="P2300" s="143"/>
      <c r="Q2300" s="143"/>
      <c r="R2300" s="143"/>
      <c r="S2300" s="143"/>
      <c r="T2300" s="143"/>
      <c r="U2300" s="143"/>
      <c r="V2300" s="143"/>
      <c r="W2300" s="143"/>
      <c r="X2300" s="150"/>
      <c r="Y2300" s="143"/>
      <c r="Z2300" s="143"/>
    </row>
    <row r="2301" spans="1:26">
      <c r="A2301" s="145" t="s">
        <v>2937</v>
      </c>
      <c r="B2301" s="146" t="s">
        <v>138</v>
      </c>
      <c r="C2301" s="147"/>
      <c r="D2301" s="148" t="s">
        <v>3469</v>
      </c>
      <c r="E2301" s="147" t="s">
        <v>3818</v>
      </c>
      <c r="F2301" s="147">
        <v>1</v>
      </c>
      <c r="G2301" s="147"/>
      <c r="H2301" s="147"/>
      <c r="I2301" s="221">
        <v>1</v>
      </c>
      <c r="J2301" s="221"/>
      <c r="K2301" s="150" t="s">
        <v>845</v>
      </c>
      <c r="L2301" s="151">
        <v>90</v>
      </c>
      <c r="M2301" s="150" t="s">
        <v>615</v>
      </c>
      <c r="N2301" s="151">
        <f t="shared" si="76"/>
        <v>90</v>
      </c>
      <c r="O2301" s="152"/>
      <c r="P2301" s="143"/>
      <c r="Q2301" s="143"/>
      <c r="R2301" s="143"/>
      <c r="S2301" s="143"/>
      <c r="T2301" s="143"/>
      <c r="U2301" s="143"/>
      <c r="V2301" s="143"/>
      <c r="W2301" s="143"/>
      <c r="X2301" s="150"/>
      <c r="Y2301" s="143"/>
      <c r="Z2301" s="143"/>
    </row>
    <row r="2302" spans="1:26">
      <c r="A2302" s="145" t="s">
        <v>2937</v>
      </c>
      <c r="B2302" s="146" t="s">
        <v>138</v>
      </c>
      <c r="C2302" s="147"/>
      <c r="D2302" s="148" t="s">
        <v>3710</v>
      </c>
      <c r="E2302" s="147" t="s">
        <v>3711</v>
      </c>
      <c r="F2302" s="221">
        <v>1</v>
      </c>
      <c r="G2302" s="147"/>
      <c r="H2302" s="147"/>
      <c r="I2302" s="221">
        <v>1</v>
      </c>
      <c r="J2302" s="221"/>
      <c r="K2302" s="150" t="s">
        <v>845</v>
      </c>
      <c r="L2302" s="151">
        <v>90</v>
      </c>
      <c r="M2302" s="150" t="s">
        <v>615</v>
      </c>
      <c r="N2302" s="151">
        <f t="shared" si="76"/>
        <v>90</v>
      </c>
      <c r="O2302" s="152"/>
      <c r="P2302" s="143"/>
      <c r="Q2302" s="143"/>
      <c r="R2302" s="143"/>
      <c r="S2302" s="143"/>
      <c r="T2302" s="143"/>
      <c r="U2302" s="143"/>
      <c r="V2302" s="143"/>
      <c r="W2302" s="143"/>
      <c r="X2302" s="150"/>
      <c r="Y2302" s="143"/>
      <c r="Z2302" s="143"/>
    </row>
    <row r="2303" spans="1:26">
      <c r="A2303" s="145" t="s">
        <v>2937</v>
      </c>
      <c r="B2303" s="146" t="s">
        <v>138</v>
      </c>
      <c r="C2303" s="147"/>
      <c r="D2303" s="148" t="s">
        <v>3469</v>
      </c>
      <c r="E2303" s="147" t="s">
        <v>3846</v>
      </c>
      <c r="F2303" s="221">
        <v>1</v>
      </c>
      <c r="G2303" s="147"/>
      <c r="H2303" s="147"/>
      <c r="I2303" s="221">
        <v>1</v>
      </c>
      <c r="J2303" s="221"/>
      <c r="K2303" s="150" t="s">
        <v>845</v>
      </c>
      <c r="L2303" s="151">
        <v>90</v>
      </c>
      <c r="M2303" s="150" t="s">
        <v>615</v>
      </c>
      <c r="N2303" s="151">
        <f t="shared" si="76"/>
        <v>90</v>
      </c>
      <c r="O2303" s="152"/>
      <c r="P2303" s="143"/>
      <c r="Q2303" s="143"/>
      <c r="R2303" s="143"/>
      <c r="S2303" s="143"/>
      <c r="T2303" s="143"/>
      <c r="U2303" s="143"/>
      <c r="V2303" s="143"/>
      <c r="W2303" s="143"/>
      <c r="X2303" s="150"/>
      <c r="Y2303" s="143"/>
      <c r="Z2303" s="143"/>
    </row>
    <row r="2304" spans="1:26">
      <c r="A2304" s="145" t="s">
        <v>2937</v>
      </c>
      <c r="B2304" s="146" t="s">
        <v>138</v>
      </c>
      <c r="C2304" s="147"/>
      <c r="D2304" s="148" t="s">
        <v>3469</v>
      </c>
      <c r="E2304" s="147" t="s">
        <v>3818</v>
      </c>
      <c r="F2304" s="221">
        <v>1</v>
      </c>
      <c r="G2304" s="147"/>
      <c r="H2304" s="147"/>
      <c r="I2304" s="221">
        <v>1</v>
      </c>
      <c r="J2304" s="221"/>
      <c r="K2304" s="150" t="s">
        <v>845</v>
      </c>
      <c r="L2304" s="151">
        <v>90</v>
      </c>
      <c r="M2304" s="150" t="s">
        <v>615</v>
      </c>
      <c r="N2304" s="151">
        <f t="shared" si="76"/>
        <v>90</v>
      </c>
      <c r="O2304" s="152"/>
      <c r="P2304" s="143"/>
      <c r="Q2304" s="143"/>
      <c r="R2304" s="143"/>
      <c r="S2304" s="143"/>
      <c r="T2304" s="143"/>
      <c r="U2304" s="143"/>
      <c r="V2304" s="143"/>
      <c r="W2304" s="143"/>
      <c r="X2304" s="150"/>
      <c r="Y2304" s="143"/>
      <c r="Z2304" s="143"/>
    </row>
    <row r="2305" spans="1:26">
      <c r="A2305" s="145" t="s">
        <v>2937</v>
      </c>
      <c r="B2305" s="146" t="s">
        <v>138</v>
      </c>
      <c r="C2305" s="147"/>
      <c r="D2305" s="148" t="s">
        <v>3469</v>
      </c>
      <c r="E2305" s="147" t="s">
        <v>3818</v>
      </c>
      <c r="F2305" s="221">
        <v>1</v>
      </c>
      <c r="G2305" s="147"/>
      <c r="H2305" s="147"/>
      <c r="I2305" s="221">
        <v>1</v>
      </c>
      <c r="J2305" s="221"/>
      <c r="K2305" s="150" t="s">
        <v>845</v>
      </c>
      <c r="L2305" s="151">
        <v>90</v>
      </c>
      <c r="M2305" s="150" t="s">
        <v>615</v>
      </c>
      <c r="N2305" s="151">
        <f t="shared" si="76"/>
        <v>90</v>
      </c>
      <c r="O2305" s="152"/>
      <c r="P2305" s="143"/>
      <c r="Q2305" s="143"/>
      <c r="R2305" s="143"/>
      <c r="S2305" s="143"/>
      <c r="T2305" s="143"/>
      <c r="U2305" s="143"/>
      <c r="V2305" s="143"/>
      <c r="W2305" s="143"/>
      <c r="X2305" s="150"/>
      <c r="Y2305" s="143"/>
      <c r="Z2305" s="143"/>
    </row>
    <row r="2306" spans="1:26">
      <c r="A2306" s="145" t="s">
        <v>2937</v>
      </c>
      <c r="B2306" s="146" t="s">
        <v>138</v>
      </c>
      <c r="C2306" s="147"/>
      <c r="D2306" s="148" t="s">
        <v>3469</v>
      </c>
      <c r="E2306" s="147" t="s">
        <v>3818</v>
      </c>
      <c r="F2306" s="221">
        <v>1</v>
      </c>
      <c r="G2306" s="147"/>
      <c r="H2306" s="147"/>
      <c r="I2306" s="221">
        <v>1</v>
      </c>
      <c r="J2306" s="221"/>
      <c r="K2306" s="150" t="s">
        <v>845</v>
      </c>
      <c r="L2306" s="151">
        <v>90</v>
      </c>
      <c r="M2306" s="150" t="s">
        <v>615</v>
      </c>
      <c r="N2306" s="151">
        <f t="shared" si="76"/>
        <v>90</v>
      </c>
      <c r="O2306" s="152"/>
      <c r="P2306" s="143"/>
      <c r="Q2306" s="143"/>
      <c r="R2306" s="143"/>
      <c r="S2306" s="143"/>
      <c r="T2306" s="143"/>
      <c r="U2306" s="143"/>
      <c r="V2306" s="143"/>
      <c r="W2306" s="143"/>
      <c r="X2306" s="150"/>
      <c r="Y2306" s="143"/>
      <c r="Z2306" s="143"/>
    </row>
    <row r="2307" spans="1:26">
      <c r="A2307" s="145" t="s">
        <v>2937</v>
      </c>
      <c r="B2307" s="146" t="s">
        <v>138</v>
      </c>
      <c r="C2307" s="147"/>
      <c r="D2307" s="148" t="s">
        <v>3469</v>
      </c>
      <c r="E2307" s="147" t="s">
        <v>3818</v>
      </c>
      <c r="F2307" s="221">
        <v>1</v>
      </c>
      <c r="G2307" s="147"/>
      <c r="H2307" s="147"/>
      <c r="I2307" s="221">
        <v>1</v>
      </c>
      <c r="J2307" s="221"/>
      <c r="K2307" s="150" t="s">
        <v>845</v>
      </c>
      <c r="L2307" s="151">
        <v>90</v>
      </c>
      <c r="M2307" s="150" t="s">
        <v>615</v>
      </c>
      <c r="N2307" s="151">
        <f t="shared" si="76"/>
        <v>90</v>
      </c>
      <c r="O2307" s="152"/>
      <c r="P2307" s="143"/>
      <c r="Q2307" s="143"/>
      <c r="R2307" s="143"/>
      <c r="S2307" s="143"/>
      <c r="T2307" s="143"/>
      <c r="U2307" s="143"/>
      <c r="V2307" s="143"/>
      <c r="W2307" s="143"/>
      <c r="X2307" s="150"/>
      <c r="Y2307" s="143"/>
      <c r="Z2307" s="143"/>
    </row>
    <row r="2308" spans="1:26">
      <c r="A2308" s="145" t="s">
        <v>2937</v>
      </c>
      <c r="B2308" s="146" t="s">
        <v>138</v>
      </c>
      <c r="C2308" s="147"/>
      <c r="D2308" s="148" t="s">
        <v>3469</v>
      </c>
      <c r="E2308" s="147" t="s">
        <v>3818</v>
      </c>
      <c r="F2308" s="221">
        <v>1</v>
      </c>
      <c r="G2308" s="147"/>
      <c r="H2308" s="147"/>
      <c r="I2308" s="221">
        <v>1</v>
      </c>
      <c r="J2308" s="221"/>
      <c r="K2308" s="150" t="s">
        <v>845</v>
      </c>
      <c r="L2308" s="151">
        <v>90</v>
      </c>
      <c r="M2308" s="150" t="s">
        <v>615</v>
      </c>
      <c r="N2308" s="151">
        <f t="shared" si="76"/>
        <v>90</v>
      </c>
      <c r="O2308" s="152"/>
      <c r="P2308" s="143"/>
      <c r="Q2308" s="143"/>
      <c r="R2308" s="143"/>
      <c r="S2308" s="143"/>
      <c r="T2308" s="143"/>
      <c r="U2308" s="143"/>
      <c r="V2308" s="143"/>
      <c r="W2308" s="143"/>
      <c r="X2308" s="150"/>
      <c r="Y2308" s="143"/>
      <c r="Z2308" s="143"/>
    </row>
    <row r="2309" spans="1:26">
      <c r="A2309" s="145" t="s">
        <v>2937</v>
      </c>
      <c r="B2309" s="146" t="s">
        <v>138</v>
      </c>
      <c r="C2309" s="147"/>
      <c r="D2309" s="148" t="s">
        <v>3469</v>
      </c>
      <c r="E2309" s="147" t="s">
        <v>3818</v>
      </c>
      <c r="F2309" s="221">
        <v>1</v>
      </c>
      <c r="G2309" s="147"/>
      <c r="H2309" s="147"/>
      <c r="I2309" s="221">
        <v>1</v>
      </c>
      <c r="J2309" s="221"/>
      <c r="K2309" s="150" t="s">
        <v>845</v>
      </c>
      <c r="L2309" s="151">
        <v>90</v>
      </c>
      <c r="M2309" s="150" t="s">
        <v>615</v>
      </c>
      <c r="N2309" s="151">
        <f t="shared" si="76"/>
        <v>90</v>
      </c>
      <c r="O2309" s="152"/>
      <c r="P2309" s="143"/>
      <c r="Q2309" s="143"/>
      <c r="R2309" s="143"/>
      <c r="S2309" s="143"/>
      <c r="T2309" s="143"/>
      <c r="U2309" s="143"/>
      <c r="V2309" s="143"/>
      <c r="W2309" s="143"/>
      <c r="X2309" s="150"/>
      <c r="Y2309" s="143"/>
      <c r="Z2309" s="143"/>
    </row>
    <row r="2310" spans="1:26">
      <c r="A2310" s="145" t="s">
        <v>2937</v>
      </c>
      <c r="B2310" s="146" t="s">
        <v>138</v>
      </c>
      <c r="C2310" s="147"/>
      <c r="D2310" s="148" t="s">
        <v>3469</v>
      </c>
      <c r="E2310" s="147" t="s">
        <v>3846</v>
      </c>
      <c r="F2310" s="221">
        <v>1</v>
      </c>
      <c r="G2310" s="147"/>
      <c r="H2310" s="147"/>
      <c r="I2310" s="221">
        <v>1</v>
      </c>
      <c r="J2310" s="221"/>
      <c r="K2310" s="150" t="s">
        <v>845</v>
      </c>
      <c r="L2310" s="151">
        <v>90</v>
      </c>
      <c r="M2310" s="150" t="s">
        <v>615</v>
      </c>
      <c r="N2310" s="151">
        <f t="shared" si="76"/>
        <v>90</v>
      </c>
      <c r="O2310" s="152"/>
      <c r="P2310" s="143"/>
      <c r="Q2310" s="143"/>
      <c r="R2310" s="143"/>
      <c r="S2310" s="143"/>
      <c r="T2310" s="143"/>
      <c r="U2310" s="143"/>
      <c r="V2310" s="143"/>
      <c r="W2310" s="143"/>
      <c r="X2310" s="150"/>
      <c r="Y2310" s="143"/>
      <c r="Z2310" s="143"/>
    </row>
    <row r="2311" spans="1:26">
      <c r="A2311" s="145" t="s">
        <v>2937</v>
      </c>
      <c r="B2311" s="146" t="s">
        <v>138</v>
      </c>
      <c r="C2311" s="147"/>
      <c r="D2311" s="148" t="s">
        <v>3469</v>
      </c>
      <c r="E2311" s="147" t="s">
        <v>3846</v>
      </c>
      <c r="F2311" s="221">
        <v>1</v>
      </c>
      <c r="G2311" s="147"/>
      <c r="H2311" s="147"/>
      <c r="I2311" s="221">
        <v>1</v>
      </c>
      <c r="J2311" s="221"/>
      <c r="K2311" s="150" t="s">
        <v>845</v>
      </c>
      <c r="L2311" s="151">
        <v>90</v>
      </c>
      <c r="M2311" s="150" t="s">
        <v>615</v>
      </c>
      <c r="N2311" s="151">
        <f t="shared" si="76"/>
        <v>90</v>
      </c>
      <c r="O2311" s="152"/>
      <c r="P2311" s="143"/>
      <c r="Q2311" s="143"/>
      <c r="R2311" s="143"/>
      <c r="S2311" s="143"/>
      <c r="T2311" s="143"/>
      <c r="U2311" s="143"/>
      <c r="V2311" s="143"/>
      <c r="W2311" s="143"/>
      <c r="X2311" s="150"/>
      <c r="Y2311" s="143"/>
      <c r="Z2311" s="143"/>
    </row>
    <row r="2312" spans="1:26">
      <c r="A2312" s="145" t="s">
        <v>2937</v>
      </c>
      <c r="B2312" s="146" t="s">
        <v>138</v>
      </c>
      <c r="C2312" s="160"/>
      <c r="D2312" s="166" t="s">
        <v>3469</v>
      </c>
      <c r="E2312" s="160" t="s">
        <v>3846</v>
      </c>
      <c r="F2312" s="147">
        <v>1</v>
      </c>
      <c r="G2312" s="160"/>
      <c r="H2312" s="160"/>
      <c r="I2312" s="147">
        <v>1</v>
      </c>
      <c r="J2312" s="147"/>
      <c r="K2312" s="150" t="s">
        <v>845</v>
      </c>
      <c r="L2312" s="151">
        <v>90</v>
      </c>
      <c r="M2312" s="150" t="s">
        <v>615</v>
      </c>
      <c r="N2312" s="151">
        <f t="shared" si="76"/>
        <v>90</v>
      </c>
      <c r="O2312" s="152"/>
      <c r="P2312" s="143"/>
      <c r="Q2312" s="143"/>
      <c r="R2312" s="143"/>
      <c r="S2312" s="143"/>
      <c r="T2312" s="143"/>
      <c r="U2312" s="143"/>
      <c r="V2312" s="143"/>
      <c r="W2312" s="143"/>
      <c r="X2312" s="150"/>
      <c r="Y2312" s="143"/>
      <c r="Z2312" s="143"/>
    </row>
    <row r="2313" spans="1:26">
      <c r="A2313" s="145" t="s">
        <v>2937</v>
      </c>
      <c r="B2313" s="146" t="s">
        <v>138</v>
      </c>
      <c r="C2313" s="160"/>
      <c r="D2313" s="166" t="s">
        <v>3469</v>
      </c>
      <c r="E2313" s="160" t="s">
        <v>3846</v>
      </c>
      <c r="F2313" s="147">
        <v>1</v>
      </c>
      <c r="G2313" s="160"/>
      <c r="H2313" s="160"/>
      <c r="I2313" s="147">
        <v>1</v>
      </c>
      <c r="J2313" s="147"/>
      <c r="K2313" s="150" t="s">
        <v>845</v>
      </c>
      <c r="L2313" s="151">
        <v>90</v>
      </c>
      <c r="M2313" s="150" t="s">
        <v>615</v>
      </c>
      <c r="N2313" s="151">
        <f t="shared" si="76"/>
        <v>90</v>
      </c>
      <c r="O2313" s="152"/>
      <c r="P2313" s="143"/>
      <c r="Q2313" s="143"/>
      <c r="R2313" s="143"/>
      <c r="S2313" s="143"/>
      <c r="T2313" s="143"/>
      <c r="U2313" s="143"/>
      <c r="V2313" s="143"/>
      <c r="W2313" s="143"/>
      <c r="X2313" s="150"/>
      <c r="Y2313" s="143"/>
      <c r="Z2313" s="143"/>
    </row>
    <row r="2314" spans="1:26">
      <c r="A2314" s="145" t="s">
        <v>2937</v>
      </c>
      <c r="B2314" s="146" t="s">
        <v>138</v>
      </c>
      <c r="C2314" s="160"/>
      <c r="D2314" s="166" t="s">
        <v>3469</v>
      </c>
      <c r="E2314" s="160" t="s">
        <v>3846</v>
      </c>
      <c r="F2314" s="221">
        <v>1</v>
      </c>
      <c r="G2314" s="160"/>
      <c r="H2314" s="160"/>
      <c r="I2314" s="221">
        <v>1</v>
      </c>
      <c r="J2314" s="221"/>
      <c r="K2314" s="150" t="s">
        <v>845</v>
      </c>
      <c r="L2314" s="151">
        <v>90</v>
      </c>
      <c r="M2314" s="150" t="s">
        <v>615</v>
      </c>
      <c r="N2314" s="151">
        <f t="shared" si="76"/>
        <v>90</v>
      </c>
      <c r="O2314" s="152"/>
      <c r="P2314" s="143"/>
      <c r="Q2314" s="143"/>
      <c r="R2314" s="143"/>
      <c r="S2314" s="143"/>
      <c r="T2314" s="143"/>
      <c r="U2314" s="143"/>
      <c r="V2314" s="143"/>
      <c r="W2314" s="143"/>
      <c r="X2314" s="150"/>
      <c r="Y2314" s="143"/>
      <c r="Z2314" s="143"/>
    </row>
    <row r="2315" spans="1:26">
      <c r="A2315" s="145" t="s">
        <v>2937</v>
      </c>
      <c r="B2315" s="146" t="s">
        <v>138</v>
      </c>
      <c r="C2315" s="160"/>
      <c r="D2315" s="166" t="s">
        <v>3469</v>
      </c>
      <c r="E2315" s="160" t="s">
        <v>3846</v>
      </c>
      <c r="F2315" s="147">
        <v>1</v>
      </c>
      <c r="G2315" s="160"/>
      <c r="H2315" s="160"/>
      <c r="I2315" s="147">
        <v>1</v>
      </c>
      <c r="J2315" s="147"/>
      <c r="K2315" s="150" t="s">
        <v>845</v>
      </c>
      <c r="L2315" s="151">
        <v>90</v>
      </c>
      <c r="M2315" s="150" t="s">
        <v>615</v>
      </c>
      <c r="N2315" s="151">
        <f t="shared" si="76"/>
        <v>90</v>
      </c>
      <c r="O2315" s="152"/>
      <c r="P2315" s="143"/>
      <c r="Q2315" s="143"/>
      <c r="R2315" s="143"/>
      <c r="S2315" s="143"/>
      <c r="T2315" s="143"/>
      <c r="U2315" s="143"/>
      <c r="V2315" s="143"/>
      <c r="W2315" s="143"/>
      <c r="X2315" s="150"/>
      <c r="Y2315" s="143"/>
      <c r="Z2315" s="143"/>
    </row>
    <row r="2316" spans="1:26">
      <c r="A2316" s="145" t="s">
        <v>2937</v>
      </c>
      <c r="B2316" s="146" t="s">
        <v>138</v>
      </c>
      <c r="C2316" s="160"/>
      <c r="D2316" s="166" t="s">
        <v>3469</v>
      </c>
      <c r="E2316" s="160" t="s">
        <v>3846</v>
      </c>
      <c r="F2316" s="147">
        <v>1</v>
      </c>
      <c r="G2316" s="160"/>
      <c r="H2316" s="160"/>
      <c r="I2316" s="147">
        <v>1</v>
      </c>
      <c r="J2316" s="147"/>
      <c r="K2316" s="150" t="s">
        <v>845</v>
      </c>
      <c r="L2316" s="151">
        <v>90</v>
      </c>
      <c r="M2316" s="150" t="s">
        <v>615</v>
      </c>
      <c r="N2316" s="151">
        <f t="shared" si="76"/>
        <v>90</v>
      </c>
      <c r="O2316" s="152"/>
      <c r="P2316" s="143"/>
      <c r="Q2316" s="143"/>
      <c r="R2316" s="143"/>
      <c r="S2316" s="143"/>
      <c r="T2316" s="143"/>
      <c r="U2316" s="143"/>
      <c r="V2316" s="143"/>
      <c r="W2316" s="143"/>
      <c r="X2316" s="150"/>
      <c r="Y2316" s="143"/>
      <c r="Z2316" s="143"/>
    </row>
    <row r="2317" spans="1:26">
      <c r="A2317" s="145" t="s">
        <v>2937</v>
      </c>
      <c r="B2317" s="146" t="s">
        <v>138</v>
      </c>
      <c r="C2317" s="160"/>
      <c r="D2317" s="166" t="s">
        <v>3469</v>
      </c>
      <c r="E2317" s="160" t="s">
        <v>3846</v>
      </c>
      <c r="F2317" s="221">
        <v>1</v>
      </c>
      <c r="G2317" s="160"/>
      <c r="H2317" s="160"/>
      <c r="I2317" s="221">
        <v>1</v>
      </c>
      <c r="J2317" s="221"/>
      <c r="K2317" s="150" t="s">
        <v>845</v>
      </c>
      <c r="L2317" s="151">
        <v>90</v>
      </c>
      <c r="M2317" s="150" t="s">
        <v>615</v>
      </c>
      <c r="N2317" s="151">
        <f t="shared" si="76"/>
        <v>90</v>
      </c>
      <c r="O2317" s="152"/>
      <c r="P2317" s="143"/>
      <c r="Q2317" s="143"/>
      <c r="R2317" s="143"/>
      <c r="S2317" s="143"/>
      <c r="T2317" s="143"/>
      <c r="U2317" s="143"/>
      <c r="V2317" s="143"/>
      <c r="W2317" s="143"/>
      <c r="X2317" s="150"/>
      <c r="Y2317" s="143"/>
      <c r="Z2317" s="143"/>
    </row>
    <row r="2318" spans="1:26">
      <c r="A2318" s="145" t="s">
        <v>2937</v>
      </c>
      <c r="B2318" s="146" t="s">
        <v>138</v>
      </c>
      <c r="C2318" s="160"/>
      <c r="D2318" s="166" t="s">
        <v>3469</v>
      </c>
      <c r="E2318" s="160" t="s">
        <v>3846</v>
      </c>
      <c r="F2318" s="221">
        <v>1</v>
      </c>
      <c r="G2318" s="160"/>
      <c r="H2318" s="160"/>
      <c r="I2318" s="221">
        <v>1</v>
      </c>
      <c r="J2318" s="221"/>
      <c r="K2318" s="150" t="s">
        <v>845</v>
      </c>
      <c r="L2318" s="151">
        <v>90</v>
      </c>
      <c r="M2318" s="150" t="s">
        <v>615</v>
      </c>
      <c r="N2318" s="151">
        <f t="shared" si="76"/>
        <v>90</v>
      </c>
      <c r="O2318" s="152"/>
      <c r="P2318" s="143"/>
      <c r="Q2318" s="143"/>
      <c r="R2318" s="143"/>
      <c r="S2318" s="143"/>
      <c r="T2318" s="143"/>
      <c r="U2318" s="143"/>
      <c r="V2318" s="143"/>
      <c r="W2318" s="143"/>
      <c r="X2318" s="150"/>
      <c r="Y2318" s="143"/>
      <c r="Z2318" s="143"/>
    </row>
    <row r="2319" spans="1:26">
      <c r="A2319" s="145" t="s">
        <v>2937</v>
      </c>
      <c r="B2319" s="146" t="s">
        <v>138</v>
      </c>
      <c r="C2319" s="147"/>
      <c r="D2319" s="148" t="s">
        <v>3469</v>
      </c>
      <c r="E2319" s="147" t="s">
        <v>3846</v>
      </c>
      <c r="F2319" s="221">
        <v>1</v>
      </c>
      <c r="G2319" s="147"/>
      <c r="H2319" s="147"/>
      <c r="I2319" s="221">
        <v>1</v>
      </c>
      <c r="J2319" s="221"/>
      <c r="K2319" s="150" t="s">
        <v>845</v>
      </c>
      <c r="L2319" s="151">
        <v>90</v>
      </c>
      <c r="M2319" s="150" t="s">
        <v>615</v>
      </c>
      <c r="N2319" s="151">
        <f t="shared" si="76"/>
        <v>90</v>
      </c>
      <c r="O2319" s="152"/>
      <c r="P2319" s="143"/>
      <c r="Q2319" s="143"/>
      <c r="R2319" s="143"/>
      <c r="S2319" s="143"/>
      <c r="T2319" s="143"/>
      <c r="U2319" s="143"/>
      <c r="V2319" s="143"/>
      <c r="W2319" s="143"/>
      <c r="X2319" s="150"/>
      <c r="Y2319" s="143"/>
      <c r="Z2319" s="143"/>
    </row>
    <row r="2320" spans="1:26">
      <c r="A2320" s="145" t="s">
        <v>2937</v>
      </c>
      <c r="B2320" s="146" t="s">
        <v>138</v>
      </c>
      <c r="C2320" s="147"/>
      <c r="D2320" s="148" t="s">
        <v>3469</v>
      </c>
      <c r="E2320" s="147" t="s">
        <v>3846</v>
      </c>
      <c r="F2320" s="221">
        <v>1</v>
      </c>
      <c r="G2320" s="147"/>
      <c r="H2320" s="147"/>
      <c r="I2320" s="221">
        <v>1</v>
      </c>
      <c r="J2320" s="221"/>
      <c r="K2320" s="150" t="s">
        <v>845</v>
      </c>
      <c r="L2320" s="151">
        <v>90</v>
      </c>
      <c r="M2320" s="150" t="s">
        <v>615</v>
      </c>
      <c r="N2320" s="151">
        <f t="shared" si="76"/>
        <v>90</v>
      </c>
      <c r="O2320" s="152"/>
      <c r="P2320" s="143"/>
      <c r="Q2320" s="143"/>
      <c r="R2320" s="143"/>
      <c r="S2320" s="143"/>
      <c r="T2320" s="143"/>
      <c r="U2320" s="143"/>
      <c r="V2320" s="143"/>
      <c r="W2320" s="143"/>
      <c r="X2320" s="150"/>
      <c r="Y2320" s="143"/>
      <c r="Z2320" s="143"/>
    </row>
    <row r="2321" spans="1:26">
      <c r="A2321" s="145" t="s">
        <v>2937</v>
      </c>
      <c r="B2321" s="146" t="s">
        <v>138</v>
      </c>
      <c r="C2321" s="147"/>
      <c r="D2321" s="148" t="s">
        <v>3469</v>
      </c>
      <c r="E2321" s="147" t="s">
        <v>3818</v>
      </c>
      <c r="F2321" s="221">
        <v>1</v>
      </c>
      <c r="G2321" s="147"/>
      <c r="H2321" s="147"/>
      <c r="I2321" s="221">
        <v>1</v>
      </c>
      <c r="J2321" s="221"/>
      <c r="K2321" s="150" t="s">
        <v>845</v>
      </c>
      <c r="L2321" s="151">
        <v>90</v>
      </c>
      <c r="M2321" s="150" t="s">
        <v>615</v>
      </c>
      <c r="N2321" s="151">
        <f t="shared" si="76"/>
        <v>90</v>
      </c>
      <c r="O2321" s="152"/>
      <c r="P2321" s="143"/>
      <c r="Q2321" s="143"/>
      <c r="R2321" s="143"/>
      <c r="S2321" s="143"/>
      <c r="T2321" s="143"/>
      <c r="U2321" s="143"/>
      <c r="V2321" s="143"/>
      <c r="W2321" s="143"/>
      <c r="X2321" s="150"/>
      <c r="Y2321" s="143"/>
      <c r="Z2321" s="143"/>
    </row>
    <row r="2322" spans="1:26">
      <c r="A2322" s="145" t="s">
        <v>2937</v>
      </c>
      <c r="B2322" s="146" t="s">
        <v>138</v>
      </c>
      <c r="C2322" s="147"/>
      <c r="D2322" s="148" t="s">
        <v>3469</v>
      </c>
      <c r="E2322" s="147" t="s">
        <v>4040</v>
      </c>
      <c r="F2322" s="221">
        <v>1</v>
      </c>
      <c r="G2322" s="147"/>
      <c r="H2322" s="147"/>
      <c r="I2322" s="221">
        <v>1</v>
      </c>
      <c r="J2322" s="221"/>
      <c r="K2322" s="150" t="s">
        <v>845</v>
      </c>
      <c r="L2322" s="151">
        <v>90</v>
      </c>
      <c r="M2322" s="150" t="s">
        <v>615</v>
      </c>
      <c r="N2322" s="151">
        <f t="shared" si="76"/>
        <v>90</v>
      </c>
      <c r="O2322" s="152"/>
      <c r="P2322" s="143"/>
      <c r="Q2322" s="143"/>
      <c r="R2322" s="143"/>
      <c r="S2322" s="143"/>
      <c r="T2322" s="143"/>
      <c r="U2322" s="143"/>
      <c r="V2322" s="143"/>
      <c r="W2322" s="143"/>
      <c r="X2322" s="150"/>
      <c r="Y2322" s="143"/>
      <c r="Z2322" s="143"/>
    </row>
    <row r="2323" spans="1:26">
      <c r="A2323" s="145" t="s">
        <v>2937</v>
      </c>
      <c r="B2323" s="146" t="s">
        <v>138</v>
      </c>
      <c r="C2323" s="147"/>
      <c r="D2323" s="148" t="s">
        <v>3469</v>
      </c>
      <c r="E2323" s="147" t="s">
        <v>3818</v>
      </c>
      <c r="F2323" s="147">
        <v>1</v>
      </c>
      <c r="G2323" s="147"/>
      <c r="H2323" s="147"/>
      <c r="I2323" s="147">
        <v>1</v>
      </c>
      <c r="J2323" s="147"/>
      <c r="K2323" s="150" t="s">
        <v>845</v>
      </c>
      <c r="L2323" s="151">
        <v>90</v>
      </c>
      <c r="M2323" s="150" t="s">
        <v>615</v>
      </c>
      <c r="N2323" s="151">
        <f t="shared" si="76"/>
        <v>90</v>
      </c>
      <c r="O2323" s="152"/>
      <c r="P2323" s="143"/>
      <c r="Q2323" s="143"/>
      <c r="R2323" s="143"/>
      <c r="S2323" s="143"/>
      <c r="T2323" s="143"/>
      <c r="U2323" s="143"/>
      <c r="V2323" s="143"/>
      <c r="W2323" s="143"/>
      <c r="X2323" s="150"/>
      <c r="Y2323" s="143"/>
      <c r="Z2323" s="143"/>
    </row>
    <row r="2324" spans="1:26">
      <c r="A2324" s="145" t="s">
        <v>2937</v>
      </c>
      <c r="B2324" s="146" t="s">
        <v>138</v>
      </c>
      <c r="C2324" s="147"/>
      <c r="D2324" s="148" t="s">
        <v>4037</v>
      </c>
      <c r="E2324" s="147" t="s">
        <v>3820</v>
      </c>
      <c r="F2324" s="221">
        <v>1</v>
      </c>
      <c r="G2324" s="147"/>
      <c r="H2324" s="147"/>
      <c r="I2324" s="221">
        <v>1</v>
      </c>
      <c r="J2324" s="221"/>
      <c r="K2324" s="150" t="s">
        <v>845</v>
      </c>
      <c r="L2324" s="151">
        <v>85</v>
      </c>
      <c r="M2324" s="150" t="s">
        <v>615</v>
      </c>
      <c r="N2324" s="151">
        <f t="shared" si="76"/>
        <v>85</v>
      </c>
      <c r="O2324" s="152"/>
      <c r="P2324" s="143"/>
      <c r="Q2324" s="143"/>
      <c r="R2324" s="143"/>
      <c r="S2324" s="143"/>
      <c r="T2324" s="143"/>
      <c r="U2324" s="143"/>
      <c r="V2324" s="143"/>
      <c r="W2324" s="143"/>
      <c r="X2324" s="150"/>
      <c r="Y2324" s="143"/>
      <c r="Z2324" s="143"/>
    </row>
    <row r="2325" spans="1:26" ht="28.8">
      <c r="A2325" s="145" t="s">
        <v>781</v>
      </c>
      <c r="B2325" s="146" t="s">
        <v>118</v>
      </c>
      <c r="C2325" s="150" t="s">
        <v>2156</v>
      </c>
      <c r="D2325" s="143" t="s">
        <v>708</v>
      </c>
      <c r="E2325" s="150" t="s">
        <v>4053</v>
      </c>
      <c r="F2325" s="150">
        <v>20</v>
      </c>
      <c r="G2325" s="150">
        <v>30</v>
      </c>
      <c r="H2325" s="150"/>
      <c r="I2325" s="150">
        <v>50</v>
      </c>
      <c r="J2325" s="150">
        <v>0</v>
      </c>
      <c r="K2325" s="162" t="s">
        <v>684</v>
      </c>
      <c r="L2325" s="199">
        <v>20000</v>
      </c>
      <c r="M2325" s="150" t="s">
        <v>785</v>
      </c>
      <c r="N2325" s="151">
        <f>I2325*L2325/(12240)</f>
        <v>81.699346405228752</v>
      </c>
      <c r="O2325" s="152"/>
      <c r="P2325" s="143"/>
      <c r="Q2325" s="143"/>
      <c r="R2325" s="143"/>
      <c r="S2325" s="143"/>
      <c r="T2325" s="143"/>
      <c r="U2325" s="143"/>
      <c r="V2325" s="143"/>
      <c r="W2325" s="143"/>
      <c r="X2325" s="143"/>
      <c r="Y2325" s="143"/>
      <c r="Z2325" s="143"/>
    </row>
    <row r="2326" spans="1:26" ht="43.2">
      <c r="A2326" s="150" t="s">
        <v>781</v>
      </c>
      <c r="B2326" s="146" t="s">
        <v>118</v>
      </c>
      <c r="C2326" s="150" t="s">
        <v>2156</v>
      </c>
      <c r="D2326" s="143" t="s">
        <v>3926</v>
      </c>
      <c r="E2326" s="150" t="s">
        <v>4054</v>
      </c>
      <c r="F2326" s="150">
        <v>1</v>
      </c>
      <c r="G2326" s="150"/>
      <c r="H2326" s="150"/>
      <c r="I2326" s="150">
        <v>1</v>
      </c>
      <c r="J2326" s="150">
        <v>0</v>
      </c>
      <c r="K2326" s="162" t="s">
        <v>684</v>
      </c>
      <c r="L2326" s="199">
        <v>1000000</v>
      </c>
      <c r="M2326" s="150" t="s">
        <v>785</v>
      </c>
      <c r="N2326" s="151">
        <f>I2326*L2326/(12240)</f>
        <v>81.699346405228752</v>
      </c>
      <c r="O2326" s="152"/>
      <c r="P2326" s="143"/>
      <c r="Q2326" s="143"/>
      <c r="R2326" s="143"/>
      <c r="S2326" s="143"/>
      <c r="T2326" s="143"/>
      <c r="U2326" s="143"/>
      <c r="V2326" s="143"/>
      <c r="W2326" s="143"/>
      <c r="X2326" s="143"/>
      <c r="Y2326" s="143"/>
      <c r="Z2326" s="143"/>
    </row>
    <row r="2327" spans="1:26" ht="28.8">
      <c r="A2327" s="145" t="s">
        <v>781</v>
      </c>
      <c r="B2327" s="146" t="s">
        <v>118</v>
      </c>
      <c r="C2327" s="150" t="s">
        <v>782</v>
      </c>
      <c r="D2327" s="143" t="s">
        <v>4055</v>
      </c>
      <c r="E2327" s="150" t="s">
        <v>4055</v>
      </c>
      <c r="F2327" s="150"/>
      <c r="G2327" s="150">
        <v>1</v>
      </c>
      <c r="H2327" s="150"/>
      <c r="I2327" s="150">
        <v>1</v>
      </c>
      <c r="J2327" s="150">
        <v>0</v>
      </c>
      <c r="K2327" s="162" t="s">
        <v>684</v>
      </c>
      <c r="L2327" s="199">
        <v>1000000</v>
      </c>
      <c r="M2327" s="150" t="s">
        <v>785</v>
      </c>
      <c r="N2327" s="151">
        <f>I2327*L2327/(12240)</f>
        <v>81.699346405228752</v>
      </c>
      <c r="O2327" s="152"/>
      <c r="P2327" s="143"/>
      <c r="Q2327" s="143"/>
      <c r="R2327" s="143"/>
      <c r="S2327" s="143"/>
      <c r="T2327" s="143"/>
      <c r="U2327" s="143"/>
      <c r="V2327" s="143"/>
      <c r="W2327" s="143"/>
      <c r="X2327" s="143"/>
      <c r="Y2327" s="143"/>
      <c r="Z2327" s="143"/>
    </row>
    <row r="2328" spans="1:26">
      <c r="A2328" s="145" t="s">
        <v>2236</v>
      </c>
      <c r="B2328" s="146" t="s">
        <v>138</v>
      </c>
      <c r="C2328" s="160" t="s">
        <v>4056</v>
      </c>
      <c r="D2328" s="166" t="s">
        <v>3998</v>
      </c>
      <c r="E2328" s="160" t="s">
        <v>4057</v>
      </c>
      <c r="F2328" s="160">
        <v>1</v>
      </c>
      <c r="G2328" s="160"/>
      <c r="H2328" s="160"/>
      <c r="I2328" s="147">
        <v>1</v>
      </c>
      <c r="J2328" s="147"/>
      <c r="K2328" s="150" t="s">
        <v>845</v>
      </c>
      <c r="L2328" s="151">
        <v>80</v>
      </c>
      <c r="M2328" s="150" t="s">
        <v>615</v>
      </c>
      <c r="N2328" s="151">
        <f t="shared" ref="N2328:N2339" si="77">I2328*L2328</f>
        <v>80</v>
      </c>
      <c r="O2328" s="152"/>
      <c r="P2328" s="143"/>
      <c r="Q2328" s="143"/>
      <c r="R2328" s="143"/>
      <c r="S2328" s="143"/>
      <c r="T2328" s="143"/>
      <c r="U2328" s="143"/>
      <c r="V2328" s="143"/>
      <c r="W2328" s="143"/>
      <c r="X2328" s="150"/>
      <c r="Y2328" s="143"/>
      <c r="Z2328" s="143"/>
    </row>
    <row r="2329" spans="1:26" ht="57.6">
      <c r="A2329" s="145" t="s">
        <v>2236</v>
      </c>
      <c r="B2329" s="146" t="s">
        <v>138</v>
      </c>
      <c r="C2329" s="150" t="s">
        <v>3743</v>
      </c>
      <c r="D2329" s="143" t="s">
        <v>3379</v>
      </c>
      <c r="E2329" s="147" t="s">
        <v>4058</v>
      </c>
      <c r="F2329" s="147">
        <v>4</v>
      </c>
      <c r="G2329" s="147"/>
      <c r="H2329" s="147"/>
      <c r="I2329" s="150">
        <v>4</v>
      </c>
      <c r="J2329" s="150">
        <v>6</v>
      </c>
      <c r="K2329" s="150" t="s">
        <v>845</v>
      </c>
      <c r="L2329" s="239">
        <v>20</v>
      </c>
      <c r="M2329" s="150" t="s">
        <v>615</v>
      </c>
      <c r="N2329" s="151">
        <f t="shared" si="77"/>
        <v>80</v>
      </c>
      <c r="O2329" s="167"/>
      <c r="P2329" s="143"/>
      <c r="Q2329" s="143"/>
      <c r="R2329" s="143"/>
      <c r="S2329" s="143"/>
      <c r="T2329" s="143"/>
      <c r="U2329" s="143"/>
      <c r="V2329" s="143"/>
      <c r="W2329" s="143"/>
      <c r="X2329" s="143"/>
      <c r="Y2329" s="143"/>
      <c r="Z2329" s="143"/>
    </row>
    <row r="2330" spans="1:26" ht="57.6">
      <c r="A2330" s="145" t="s">
        <v>2236</v>
      </c>
      <c r="B2330" s="146" t="s">
        <v>138</v>
      </c>
      <c r="C2330" s="150" t="s">
        <v>3743</v>
      </c>
      <c r="D2330" s="143" t="s">
        <v>3431</v>
      </c>
      <c r="E2330" s="147" t="s">
        <v>4059</v>
      </c>
      <c r="F2330" s="147">
        <v>4</v>
      </c>
      <c r="G2330" s="147"/>
      <c r="H2330" s="147"/>
      <c r="I2330" s="150">
        <v>4</v>
      </c>
      <c r="J2330" s="150">
        <v>6</v>
      </c>
      <c r="K2330" s="150" t="s">
        <v>845</v>
      </c>
      <c r="L2330" s="239">
        <v>20</v>
      </c>
      <c r="M2330" s="150" t="s">
        <v>615</v>
      </c>
      <c r="N2330" s="151">
        <f t="shared" si="77"/>
        <v>80</v>
      </c>
      <c r="O2330" s="167"/>
      <c r="P2330" s="143"/>
      <c r="Q2330" s="143"/>
      <c r="R2330" s="143"/>
      <c r="S2330" s="143"/>
      <c r="T2330" s="143"/>
      <c r="U2330" s="143"/>
      <c r="V2330" s="143"/>
      <c r="W2330" s="143"/>
      <c r="X2330" s="143"/>
      <c r="Y2330" s="143"/>
      <c r="Z2330" s="143"/>
    </row>
    <row r="2331" spans="1:26" ht="57.6">
      <c r="A2331" s="145" t="s">
        <v>2236</v>
      </c>
      <c r="B2331" s="146" t="s">
        <v>138</v>
      </c>
      <c r="C2331" s="150" t="s">
        <v>3743</v>
      </c>
      <c r="D2331" s="192" t="s">
        <v>3469</v>
      </c>
      <c r="E2331" s="147" t="s">
        <v>4060</v>
      </c>
      <c r="F2331" s="147">
        <v>4</v>
      </c>
      <c r="G2331" s="147"/>
      <c r="H2331" s="147"/>
      <c r="I2331" s="150">
        <v>4</v>
      </c>
      <c r="J2331" s="150">
        <v>12</v>
      </c>
      <c r="K2331" s="150" t="s">
        <v>845</v>
      </c>
      <c r="L2331" s="239">
        <v>20</v>
      </c>
      <c r="M2331" s="150" t="s">
        <v>615</v>
      </c>
      <c r="N2331" s="151">
        <f t="shared" si="77"/>
        <v>80</v>
      </c>
      <c r="O2331" s="167"/>
      <c r="P2331" s="143"/>
      <c r="Q2331" s="143"/>
      <c r="R2331" s="143"/>
      <c r="S2331" s="143"/>
      <c r="T2331" s="143"/>
      <c r="U2331" s="143"/>
      <c r="V2331" s="143"/>
      <c r="W2331" s="143"/>
      <c r="X2331" s="143"/>
      <c r="Y2331" s="143"/>
      <c r="Z2331" s="143"/>
    </row>
    <row r="2332" spans="1:26" ht="57.6">
      <c r="A2332" s="145" t="s">
        <v>2236</v>
      </c>
      <c r="B2332" s="146" t="s">
        <v>138</v>
      </c>
      <c r="C2332" s="150" t="s">
        <v>4061</v>
      </c>
      <c r="D2332" s="192" t="s">
        <v>1303</v>
      </c>
      <c r="E2332" s="150" t="s">
        <v>3909</v>
      </c>
      <c r="F2332" s="150">
        <v>4</v>
      </c>
      <c r="G2332" s="150"/>
      <c r="H2332" s="150"/>
      <c r="I2332" s="150">
        <v>4</v>
      </c>
      <c r="J2332" s="150">
        <v>0</v>
      </c>
      <c r="K2332" s="150" t="s">
        <v>845</v>
      </c>
      <c r="L2332" s="239">
        <v>20</v>
      </c>
      <c r="M2332" s="150" t="s">
        <v>615</v>
      </c>
      <c r="N2332" s="151">
        <f t="shared" si="77"/>
        <v>80</v>
      </c>
      <c r="O2332" s="167"/>
      <c r="P2332" s="143"/>
      <c r="Q2332" s="143"/>
      <c r="R2332" s="143"/>
      <c r="S2332" s="143"/>
      <c r="T2332" s="143"/>
      <c r="U2332" s="143"/>
      <c r="V2332" s="143"/>
      <c r="W2332" s="143"/>
      <c r="X2332" s="143"/>
      <c r="Y2332" s="143"/>
      <c r="Z2332" s="143"/>
    </row>
    <row r="2333" spans="1:26" ht="57.6">
      <c r="A2333" s="145" t="s">
        <v>2236</v>
      </c>
      <c r="B2333" s="146" t="s">
        <v>138</v>
      </c>
      <c r="C2333" s="150" t="s">
        <v>4062</v>
      </c>
      <c r="D2333" s="192" t="s">
        <v>1303</v>
      </c>
      <c r="E2333" s="150" t="s">
        <v>3909</v>
      </c>
      <c r="F2333" s="150">
        <v>4</v>
      </c>
      <c r="G2333" s="150"/>
      <c r="H2333" s="150"/>
      <c r="I2333" s="150">
        <v>4</v>
      </c>
      <c r="J2333" s="150">
        <v>0</v>
      </c>
      <c r="K2333" s="150" t="s">
        <v>845</v>
      </c>
      <c r="L2333" s="239">
        <v>20</v>
      </c>
      <c r="M2333" s="150" t="s">
        <v>615</v>
      </c>
      <c r="N2333" s="151">
        <f t="shared" si="77"/>
        <v>80</v>
      </c>
      <c r="O2333" s="167"/>
      <c r="P2333" s="143"/>
      <c r="Q2333" s="143"/>
      <c r="R2333" s="143"/>
      <c r="S2333" s="143"/>
      <c r="T2333" s="143"/>
      <c r="U2333" s="143"/>
      <c r="V2333" s="143"/>
      <c r="W2333" s="143"/>
      <c r="X2333" s="143"/>
      <c r="Y2333" s="143"/>
      <c r="Z2333" s="143"/>
    </row>
    <row r="2334" spans="1:26" ht="57.6">
      <c r="A2334" s="145" t="s">
        <v>2236</v>
      </c>
      <c r="B2334" s="146" t="s">
        <v>138</v>
      </c>
      <c r="C2334" s="150" t="s">
        <v>4063</v>
      </c>
      <c r="D2334" s="192" t="s">
        <v>1303</v>
      </c>
      <c r="E2334" s="147" t="s">
        <v>4064</v>
      </c>
      <c r="F2334" s="230">
        <v>4</v>
      </c>
      <c r="G2334" s="147"/>
      <c r="H2334" s="147"/>
      <c r="I2334" s="230">
        <v>4</v>
      </c>
      <c r="J2334" s="230">
        <v>0</v>
      </c>
      <c r="K2334" s="150" t="s">
        <v>845</v>
      </c>
      <c r="L2334" s="239">
        <v>20</v>
      </c>
      <c r="M2334" s="150" t="s">
        <v>615</v>
      </c>
      <c r="N2334" s="151">
        <f t="shared" si="77"/>
        <v>80</v>
      </c>
      <c r="O2334" s="167"/>
      <c r="P2334" s="143"/>
      <c r="Q2334" s="143"/>
      <c r="R2334" s="143"/>
      <c r="S2334" s="143"/>
      <c r="T2334" s="143"/>
      <c r="U2334" s="143"/>
      <c r="V2334" s="143"/>
      <c r="W2334" s="143"/>
      <c r="X2334" s="143"/>
      <c r="Y2334" s="143"/>
      <c r="Z2334" s="143"/>
    </row>
    <row r="2335" spans="1:26" ht="43.2">
      <c r="A2335" s="145" t="s">
        <v>981</v>
      </c>
      <c r="B2335" s="146" t="s">
        <v>158</v>
      </c>
      <c r="C2335" s="150" t="s">
        <v>982</v>
      </c>
      <c r="D2335" s="165" t="s">
        <v>3957</v>
      </c>
      <c r="E2335" s="150" t="s">
        <v>4065</v>
      </c>
      <c r="F2335" s="150"/>
      <c r="G2335" s="150"/>
      <c r="H2335" s="150">
        <v>8</v>
      </c>
      <c r="I2335" s="150">
        <v>8</v>
      </c>
      <c r="J2335" s="150">
        <v>0</v>
      </c>
      <c r="K2335" s="158" t="s">
        <v>684</v>
      </c>
      <c r="L2335" s="151">
        <v>10</v>
      </c>
      <c r="M2335" s="150" t="s">
        <v>615</v>
      </c>
      <c r="N2335" s="151">
        <f t="shared" si="77"/>
        <v>80</v>
      </c>
      <c r="O2335" s="152"/>
      <c r="P2335" s="143"/>
      <c r="Q2335" s="143"/>
      <c r="R2335" s="143"/>
      <c r="S2335" s="143"/>
      <c r="T2335" s="143"/>
      <c r="U2335" s="143"/>
      <c r="V2335" s="143"/>
      <c r="W2335" s="143"/>
      <c r="X2335" s="143"/>
      <c r="Y2335" s="143"/>
      <c r="Z2335" s="143"/>
    </row>
    <row r="2336" spans="1:26">
      <c r="A2336" s="145" t="s">
        <v>2937</v>
      </c>
      <c r="B2336" s="146" t="s">
        <v>138</v>
      </c>
      <c r="C2336" s="147"/>
      <c r="D2336" s="148" t="s">
        <v>3850</v>
      </c>
      <c r="E2336" s="147" t="s">
        <v>3711</v>
      </c>
      <c r="F2336" s="147">
        <v>1</v>
      </c>
      <c r="G2336" s="147"/>
      <c r="H2336" s="147"/>
      <c r="I2336" s="221">
        <v>1</v>
      </c>
      <c r="J2336" s="221"/>
      <c r="K2336" s="150" t="s">
        <v>845</v>
      </c>
      <c r="L2336" s="151">
        <v>80</v>
      </c>
      <c r="M2336" s="150" t="s">
        <v>615</v>
      </c>
      <c r="N2336" s="151">
        <f t="shared" si="77"/>
        <v>80</v>
      </c>
      <c r="O2336" s="152"/>
      <c r="P2336" s="143"/>
      <c r="Q2336" s="143"/>
      <c r="R2336" s="143"/>
      <c r="S2336" s="143"/>
      <c r="T2336" s="143"/>
      <c r="U2336" s="143"/>
      <c r="V2336" s="143"/>
      <c r="W2336" s="143"/>
      <c r="X2336" s="150"/>
      <c r="Y2336" s="143"/>
      <c r="Z2336" s="143"/>
    </row>
    <row r="2337" spans="1:26">
      <c r="A2337" s="145" t="s">
        <v>2937</v>
      </c>
      <c r="B2337" s="146" t="s">
        <v>138</v>
      </c>
      <c r="C2337" s="160"/>
      <c r="D2337" s="192" t="s">
        <v>3817</v>
      </c>
      <c r="E2337" s="162" t="s">
        <v>4066</v>
      </c>
      <c r="F2337" s="162">
        <v>1</v>
      </c>
      <c r="G2337" s="162"/>
      <c r="H2337" s="162"/>
      <c r="I2337" s="221">
        <v>1</v>
      </c>
      <c r="J2337" s="221"/>
      <c r="K2337" s="150" t="s">
        <v>845</v>
      </c>
      <c r="L2337" s="151">
        <v>80</v>
      </c>
      <c r="M2337" s="150" t="s">
        <v>615</v>
      </c>
      <c r="N2337" s="151">
        <f t="shared" si="77"/>
        <v>80</v>
      </c>
      <c r="O2337" s="152"/>
      <c r="P2337" s="143"/>
      <c r="Q2337" s="143"/>
      <c r="R2337" s="143"/>
      <c r="S2337" s="143"/>
      <c r="T2337" s="143"/>
      <c r="U2337" s="143"/>
      <c r="V2337" s="143"/>
      <c r="W2337" s="143"/>
      <c r="X2337" s="150"/>
      <c r="Y2337" s="143"/>
      <c r="Z2337" s="143"/>
    </row>
    <row r="2338" spans="1:26">
      <c r="A2338" s="145" t="s">
        <v>2937</v>
      </c>
      <c r="B2338" s="146" t="s">
        <v>138</v>
      </c>
      <c r="C2338" s="160"/>
      <c r="D2338" s="192" t="s">
        <v>3469</v>
      </c>
      <c r="E2338" s="162" t="s">
        <v>3821</v>
      </c>
      <c r="F2338" s="162">
        <v>1</v>
      </c>
      <c r="G2338" s="162"/>
      <c r="H2338" s="162"/>
      <c r="I2338" s="221">
        <v>1</v>
      </c>
      <c r="J2338" s="221"/>
      <c r="K2338" s="150" t="s">
        <v>845</v>
      </c>
      <c r="L2338" s="151">
        <v>80</v>
      </c>
      <c r="M2338" s="150" t="s">
        <v>615</v>
      </c>
      <c r="N2338" s="151">
        <f t="shared" si="77"/>
        <v>80</v>
      </c>
      <c r="O2338" s="152"/>
      <c r="P2338" s="143"/>
      <c r="Q2338" s="143"/>
      <c r="R2338" s="143"/>
      <c r="S2338" s="143"/>
      <c r="T2338" s="143"/>
      <c r="U2338" s="143"/>
      <c r="V2338" s="143"/>
      <c r="W2338" s="143"/>
      <c r="X2338" s="150"/>
      <c r="Y2338" s="143"/>
      <c r="Z2338" s="143"/>
    </row>
    <row r="2339" spans="1:26">
      <c r="A2339" s="145" t="s">
        <v>2937</v>
      </c>
      <c r="B2339" s="146" t="s">
        <v>138</v>
      </c>
      <c r="C2339" s="147"/>
      <c r="D2339" s="148" t="s">
        <v>3710</v>
      </c>
      <c r="E2339" s="147" t="s">
        <v>3820</v>
      </c>
      <c r="F2339" s="147">
        <v>1</v>
      </c>
      <c r="G2339" s="147"/>
      <c r="H2339" s="147"/>
      <c r="I2339" s="147">
        <v>1</v>
      </c>
      <c r="J2339" s="147"/>
      <c r="K2339" s="150" t="s">
        <v>845</v>
      </c>
      <c r="L2339" s="151">
        <v>80</v>
      </c>
      <c r="M2339" s="150" t="s">
        <v>615</v>
      </c>
      <c r="N2339" s="151">
        <f t="shared" si="77"/>
        <v>80</v>
      </c>
      <c r="O2339" s="152"/>
      <c r="P2339" s="143"/>
      <c r="Q2339" s="143"/>
      <c r="R2339" s="143"/>
      <c r="S2339" s="143"/>
      <c r="T2339" s="143"/>
      <c r="U2339" s="143"/>
      <c r="V2339" s="143"/>
      <c r="W2339" s="143"/>
      <c r="X2339" s="150"/>
      <c r="Y2339" s="143"/>
      <c r="Z2339" s="143"/>
    </row>
    <row r="2340" spans="1:26">
      <c r="A2340" s="145" t="s">
        <v>781</v>
      </c>
      <c r="B2340" s="146" t="s">
        <v>118</v>
      </c>
      <c r="C2340" s="150" t="s">
        <v>4067</v>
      </c>
      <c r="D2340" s="143" t="s">
        <v>4068</v>
      </c>
      <c r="E2340" s="150" t="s">
        <v>4067</v>
      </c>
      <c r="F2340" s="150"/>
      <c r="G2340" s="150">
        <v>3</v>
      </c>
      <c r="H2340" s="150"/>
      <c r="I2340" s="150">
        <v>3</v>
      </c>
      <c r="J2340" s="150">
        <v>0</v>
      </c>
      <c r="K2340" s="162" t="s">
        <v>684</v>
      </c>
      <c r="L2340" s="199">
        <v>300000</v>
      </c>
      <c r="M2340" s="150" t="s">
        <v>785</v>
      </c>
      <c r="N2340" s="151">
        <f>I2340*L2340/(12240)</f>
        <v>73.529411764705884</v>
      </c>
      <c r="O2340" s="167"/>
      <c r="P2340" s="143"/>
      <c r="Q2340" s="143"/>
      <c r="R2340" s="143"/>
      <c r="S2340" s="143"/>
      <c r="T2340" s="143"/>
      <c r="U2340" s="143"/>
      <c r="V2340" s="143"/>
      <c r="W2340" s="143"/>
      <c r="X2340" s="143"/>
      <c r="Y2340" s="143"/>
      <c r="Z2340" s="143"/>
    </row>
    <row r="2341" spans="1:26">
      <c r="A2341" s="145" t="s">
        <v>981</v>
      </c>
      <c r="B2341" s="146" t="s">
        <v>158</v>
      </c>
      <c r="C2341" s="150" t="s">
        <v>982</v>
      </c>
      <c r="D2341" s="165" t="s">
        <v>3870</v>
      </c>
      <c r="E2341" s="150" t="s">
        <v>4069</v>
      </c>
      <c r="F2341" s="150"/>
      <c r="G2341" s="150"/>
      <c r="H2341" s="150">
        <v>8</v>
      </c>
      <c r="I2341" s="150">
        <v>8</v>
      </c>
      <c r="J2341" s="150">
        <v>0</v>
      </c>
      <c r="K2341" s="158" t="s">
        <v>684</v>
      </c>
      <c r="L2341" s="151">
        <v>9</v>
      </c>
      <c r="M2341" s="150" t="s">
        <v>615</v>
      </c>
      <c r="N2341" s="151">
        <f>I2341*L2341</f>
        <v>72</v>
      </c>
      <c r="O2341" s="152"/>
      <c r="P2341" s="143"/>
      <c r="Q2341" s="143"/>
      <c r="R2341" s="143"/>
      <c r="S2341" s="143"/>
      <c r="T2341" s="143"/>
      <c r="U2341" s="143"/>
      <c r="V2341" s="143"/>
      <c r="W2341" s="143"/>
      <c r="X2341" s="143"/>
      <c r="Y2341" s="143"/>
      <c r="Z2341" s="143"/>
    </row>
    <row r="2342" spans="1:26">
      <c r="A2342" s="145" t="s">
        <v>981</v>
      </c>
      <c r="B2342" s="146" t="s">
        <v>158</v>
      </c>
      <c r="C2342" s="150" t="s">
        <v>982</v>
      </c>
      <c r="D2342" s="165" t="s">
        <v>3870</v>
      </c>
      <c r="E2342" s="150" t="s">
        <v>4070</v>
      </c>
      <c r="F2342" s="150"/>
      <c r="G2342" s="150"/>
      <c r="H2342" s="150">
        <v>8</v>
      </c>
      <c r="I2342" s="162">
        <v>8</v>
      </c>
      <c r="J2342" s="162">
        <v>0</v>
      </c>
      <c r="K2342" s="158" t="s">
        <v>684</v>
      </c>
      <c r="L2342" s="151">
        <v>9</v>
      </c>
      <c r="M2342" s="150" t="s">
        <v>615</v>
      </c>
      <c r="N2342" s="151">
        <f>I2342*L2342</f>
        <v>72</v>
      </c>
      <c r="O2342" s="152"/>
      <c r="P2342" s="143"/>
      <c r="Q2342" s="143"/>
      <c r="R2342" s="143"/>
      <c r="S2342" s="143"/>
      <c r="T2342" s="143"/>
      <c r="U2342" s="143"/>
      <c r="V2342" s="143"/>
      <c r="W2342" s="143"/>
      <c r="X2342" s="143"/>
      <c r="Y2342" s="143"/>
      <c r="Z2342" s="143"/>
    </row>
    <row r="2343" spans="1:26" ht="28.8">
      <c r="A2343" s="150" t="s">
        <v>781</v>
      </c>
      <c r="B2343" s="146" t="s">
        <v>118</v>
      </c>
      <c r="C2343" s="150" t="s">
        <v>2156</v>
      </c>
      <c r="D2343" s="143" t="s">
        <v>3926</v>
      </c>
      <c r="E2343" s="150" t="s">
        <v>4071</v>
      </c>
      <c r="F2343" s="150">
        <v>1</v>
      </c>
      <c r="G2343" s="150"/>
      <c r="H2343" s="150"/>
      <c r="I2343" s="150">
        <v>1</v>
      </c>
      <c r="J2343" s="150">
        <v>0</v>
      </c>
      <c r="K2343" s="162" t="s">
        <v>684</v>
      </c>
      <c r="L2343" s="199">
        <v>800000</v>
      </c>
      <c r="M2343" s="150" t="s">
        <v>785</v>
      </c>
      <c r="N2343" s="151">
        <f>I2343*L2343/(12240)</f>
        <v>65.359477124183002</v>
      </c>
      <c r="O2343" s="152"/>
      <c r="P2343" s="143"/>
      <c r="Q2343" s="143"/>
      <c r="R2343" s="143"/>
      <c r="S2343" s="143"/>
      <c r="T2343" s="143"/>
      <c r="U2343" s="143"/>
      <c r="V2343" s="143"/>
      <c r="W2343" s="143"/>
      <c r="X2343" s="143"/>
      <c r="Y2343" s="143"/>
      <c r="Z2343" s="143"/>
    </row>
    <row r="2344" spans="1:26">
      <c r="A2344" s="145" t="s">
        <v>781</v>
      </c>
      <c r="B2344" s="146" t="s">
        <v>118</v>
      </c>
      <c r="C2344" s="150" t="s">
        <v>3911</v>
      </c>
      <c r="D2344" s="143" t="s">
        <v>3926</v>
      </c>
      <c r="E2344" s="150" t="s">
        <v>4072</v>
      </c>
      <c r="F2344" s="150">
        <v>1</v>
      </c>
      <c r="G2344" s="150"/>
      <c r="H2344" s="150"/>
      <c r="I2344" s="150">
        <v>1</v>
      </c>
      <c r="J2344" s="150">
        <v>0</v>
      </c>
      <c r="K2344" s="162" t="s">
        <v>684</v>
      </c>
      <c r="L2344" s="199">
        <v>800000</v>
      </c>
      <c r="M2344" s="150" t="s">
        <v>785</v>
      </c>
      <c r="N2344" s="151">
        <f>I2344*L2344/(12240)</f>
        <v>65.359477124183002</v>
      </c>
      <c r="O2344" s="152"/>
      <c r="P2344" s="143"/>
      <c r="Q2344" s="143"/>
      <c r="R2344" s="143"/>
      <c r="S2344" s="143"/>
      <c r="T2344" s="143"/>
      <c r="U2344" s="143"/>
      <c r="V2344" s="143"/>
      <c r="W2344" s="143"/>
      <c r="X2344" s="143"/>
      <c r="Y2344" s="143"/>
      <c r="Z2344" s="143"/>
    </row>
    <row r="2345" spans="1:26">
      <c r="A2345" s="145" t="s">
        <v>2937</v>
      </c>
      <c r="B2345" s="146" t="s">
        <v>138</v>
      </c>
      <c r="C2345" s="147"/>
      <c r="D2345" s="237" t="s">
        <v>4073</v>
      </c>
      <c r="E2345" s="235" t="s">
        <v>3712</v>
      </c>
      <c r="F2345" s="235">
        <v>1</v>
      </c>
      <c r="G2345" s="235"/>
      <c r="H2345" s="235"/>
      <c r="I2345" s="221">
        <v>1</v>
      </c>
      <c r="J2345" s="221"/>
      <c r="K2345" s="150" t="s">
        <v>845</v>
      </c>
      <c r="L2345" s="151">
        <v>65</v>
      </c>
      <c r="M2345" s="150" t="s">
        <v>615</v>
      </c>
      <c r="N2345" s="151">
        <f t="shared" ref="N2345:N2350" si="78">I2345*L2345</f>
        <v>65</v>
      </c>
      <c r="O2345" s="152"/>
      <c r="P2345" s="143"/>
      <c r="Q2345" s="143"/>
      <c r="R2345" s="143"/>
      <c r="S2345" s="143"/>
      <c r="T2345" s="143"/>
      <c r="U2345" s="143"/>
      <c r="V2345" s="143"/>
      <c r="W2345" s="143"/>
      <c r="X2345" s="150"/>
      <c r="Y2345" s="143"/>
      <c r="Z2345" s="143"/>
    </row>
    <row r="2346" spans="1:26">
      <c r="A2346" s="145" t="s">
        <v>981</v>
      </c>
      <c r="B2346" s="146" t="s">
        <v>158</v>
      </c>
      <c r="C2346" s="150" t="s">
        <v>982</v>
      </c>
      <c r="D2346" s="165" t="s">
        <v>3870</v>
      </c>
      <c r="E2346" s="150" t="s">
        <v>4074</v>
      </c>
      <c r="F2346" s="150"/>
      <c r="G2346" s="150"/>
      <c r="H2346" s="150">
        <v>8</v>
      </c>
      <c r="I2346" s="150">
        <v>8</v>
      </c>
      <c r="J2346" s="150">
        <v>0</v>
      </c>
      <c r="K2346" s="158" t="s">
        <v>684</v>
      </c>
      <c r="L2346" s="151">
        <v>8</v>
      </c>
      <c r="M2346" s="150" t="s">
        <v>615</v>
      </c>
      <c r="N2346" s="151">
        <f t="shared" si="78"/>
        <v>64</v>
      </c>
      <c r="O2346" s="152"/>
      <c r="P2346" s="143"/>
      <c r="Q2346" s="143"/>
      <c r="R2346" s="143"/>
      <c r="S2346" s="143"/>
      <c r="T2346" s="143"/>
      <c r="U2346" s="143"/>
      <c r="V2346" s="143"/>
      <c r="W2346" s="143"/>
      <c r="X2346" s="143"/>
      <c r="Y2346" s="143"/>
      <c r="Z2346" s="143"/>
    </row>
    <row r="2347" spans="1:26">
      <c r="A2347" s="145" t="s">
        <v>981</v>
      </c>
      <c r="B2347" s="146" t="s">
        <v>158</v>
      </c>
      <c r="C2347" s="150" t="s">
        <v>982</v>
      </c>
      <c r="D2347" s="165" t="s">
        <v>3870</v>
      </c>
      <c r="E2347" s="150" t="s">
        <v>4075</v>
      </c>
      <c r="F2347" s="150"/>
      <c r="G2347" s="150"/>
      <c r="H2347" s="150">
        <v>8</v>
      </c>
      <c r="I2347" s="150">
        <v>8</v>
      </c>
      <c r="J2347" s="150">
        <v>0</v>
      </c>
      <c r="K2347" s="158" t="s">
        <v>684</v>
      </c>
      <c r="L2347" s="151">
        <v>8</v>
      </c>
      <c r="M2347" s="150" t="s">
        <v>615</v>
      </c>
      <c r="N2347" s="151">
        <f t="shared" si="78"/>
        <v>64</v>
      </c>
      <c r="O2347" s="152"/>
      <c r="P2347" s="143"/>
      <c r="Q2347" s="143"/>
      <c r="R2347" s="143"/>
      <c r="S2347" s="143"/>
      <c r="T2347" s="143"/>
      <c r="U2347" s="143"/>
      <c r="V2347" s="143"/>
      <c r="W2347" s="143"/>
      <c r="X2347" s="143"/>
      <c r="Y2347" s="143"/>
      <c r="Z2347" s="143"/>
    </row>
    <row r="2348" spans="1:26">
      <c r="A2348" s="145" t="s">
        <v>981</v>
      </c>
      <c r="B2348" s="146" t="s">
        <v>158</v>
      </c>
      <c r="C2348" s="150" t="s">
        <v>982</v>
      </c>
      <c r="D2348" s="165" t="s">
        <v>3870</v>
      </c>
      <c r="E2348" s="150" t="s">
        <v>4076</v>
      </c>
      <c r="F2348" s="150"/>
      <c r="G2348" s="150"/>
      <c r="H2348" s="150">
        <v>8</v>
      </c>
      <c r="I2348" s="162">
        <v>8</v>
      </c>
      <c r="J2348" s="150">
        <v>0</v>
      </c>
      <c r="K2348" s="158" t="s">
        <v>684</v>
      </c>
      <c r="L2348" s="151">
        <v>8</v>
      </c>
      <c r="M2348" s="150" t="s">
        <v>615</v>
      </c>
      <c r="N2348" s="151">
        <f t="shared" si="78"/>
        <v>64</v>
      </c>
      <c r="O2348" s="152"/>
      <c r="P2348" s="143"/>
      <c r="Q2348" s="143"/>
      <c r="R2348" s="143"/>
      <c r="S2348" s="143"/>
      <c r="T2348" s="143"/>
      <c r="U2348" s="143"/>
      <c r="V2348" s="143"/>
      <c r="W2348" s="143"/>
      <c r="X2348" s="143"/>
      <c r="Y2348" s="143"/>
      <c r="Z2348" s="143"/>
    </row>
    <row r="2349" spans="1:26">
      <c r="A2349" s="145" t="s">
        <v>981</v>
      </c>
      <c r="B2349" s="146" t="s">
        <v>158</v>
      </c>
      <c r="C2349" s="150" t="s">
        <v>982</v>
      </c>
      <c r="D2349" s="165" t="s">
        <v>3870</v>
      </c>
      <c r="E2349" s="150" t="s">
        <v>4077</v>
      </c>
      <c r="F2349" s="150"/>
      <c r="G2349" s="150"/>
      <c r="H2349" s="150">
        <v>8</v>
      </c>
      <c r="I2349" s="150">
        <v>8</v>
      </c>
      <c r="J2349" s="150">
        <v>0</v>
      </c>
      <c r="K2349" s="158" t="s">
        <v>684</v>
      </c>
      <c r="L2349" s="151">
        <v>8</v>
      </c>
      <c r="M2349" s="150" t="s">
        <v>615</v>
      </c>
      <c r="N2349" s="151">
        <f t="shared" si="78"/>
        <v>64</v>
      </c>
      <c r="O2349" s="152"/>
      <c r="P2349" s="143"/>
      <c r="Q2349" s="143"/>
      <c r="R2349" s="143"/>
      <c r="S2349" s="143"/>
      <c r="T2349" s="143"/>
      <c r="U2349" s="143"/>
      <c r="V2349" s="143"/>
      <c r="W2349" s="143"/>
      <c r="X2349" s="143"/>
      <c r="Y2349" s="143"/>
      <c r="Z2349" s="143"/>
    </row>
    <row r="2350" spans="1:26">
      <c r="A2350" s="145" t="s">
        <v>981</v>
      </c>
      <c r="B2350" s="146" t="s">
        <v>158</v>
      </c>
      <c r="C2350" s="150" t="s">
        <v>982</v>
      </c>
      <c r="D2350" s="165" t="s">
        <v>3870</v>
      </c>
      <c r="E2350" s="150" t="s">
        <v>4078</v>
      </c>
      <c r="F2350" s="150"/>
      <c r="G2350" s="150"/>
      <c r="H2350" s="150">
        <v>8</v>
      </c>
      <c r="I2350" s="162">
        <v>8</v>
      </c>
      <c r="J2350" s="150">
        <v>0</v>
      </c>
      <c r="K2350" s="158" t="s">
        <v>684</v>
      </c>
      <c r="L2350" s="151">
        <v>8</v>
      </c>
      <c r="M2350" s="150" t="s">
        <v>615</v>
      </c>
      <c r="N2350" s="151">
        <f t="shared" si="78"/>
        <v>64</v>
      </c>
      <c r="O2350" s="152"/>
      <c r="P2350" s="143"/>
      <c r="Q2350" s="143"/>
      <c r="R2350" s="143"/>
      <c r="S2350" s="143"/>
      <c r="T2350" s="143"/>
      <c r="U2350" s="143"/>
      <c r="V2350" s="143"/>
      <c r="W2350" s="143"/>
      <c r="X2350" s="143"/>
      <c r="Y2350" s="143"/>
      <c r="Z2350" s="143"/>
    </row>
    <row r="2351" spans="1:26">
      <c r="A2351" s="145" t="s">
        <v>781</v>
      </c>
      <c r="B2351" s="146" t="s">
        <v>118</v>
      </c>
      <c r="C2351" s="150" t="s">
        <v>2911</v>
      </c>
      <c r="D2351" s="143" t="s">
        <v>4079</v>
      </c>
      <c r="E2351" s="150" t="s">
        <v>4080</v>
      </c>
      <c r="F2351" s="150">
        <v>5</v>
      </c>
      <c r="G2351" s="150"/>
      <c r="H2351" s="150"/>
      <c r="I2351" s="150">
        <v>5</v>
      </c>
      <c r="J2351" s="150">
        <v>0</v>
      </c>
      <c r="K2351" s="162" t="s">
        <v>684</v>
      </c>
      <c r="L2351" s="199">
        <v>150000</v>
      </c>
      <c r="M2351" s="150" t="s">
        <v>785</v>
      </c>
      <c r="N2351" s="151">
        <f>I2351*L2351/(12240)</f>
        <v>61.274509803921568</v>
      </c>
      <c r="O2351" s="152"/>
      <c r="P2351" s="143"/>
      <c r="Q2351" s="143"/>
      <c r="R2351" s="143"/>
      <c r="S2351" s="143"/>
      <c r="T2351" s="143"/>
      <c r="U2351" s="143"/>
      <c r="V2351" s="143"/>
      <c r="W2351" s="143"/>
      <c r="X2351" s="143"/>
      <c r="Y2351" s="143"/>
      <c r="Z2351" s="143"/>
    </row>
    <row r="2352" spans="1:26" ht="43.2">
      <c r="A2352" s="145" t="s">
        <v>710</v>
      </c>
      <c r="B2352" s="146" t="s">
        <v>126</v>
      </c>
      <c r="C2352" s="145" t="s">
        <v>2831</v>
      </c>
      <c r="D2352" s="157" t="s">
        <v>4081</v>
      </c>
      <c r="E2352" s="145" t="s">
        <v>3765</v>
      </c>
      <c r="F2352" s="145">
        <v>2</v>
      </c>
      <c r="G2352" s="145"/>
      <c r="H2352" s="145"/>
      <c r="I2352" s="225">
        <v>2</v>
      </c>
      <c r="J2352" s="225">
        <v>0</v>
      </c>
      <c r="K2352" s="150" t="s">
        <v>845</v>
      </c>
      <c r="L2352" s="183">
        <v>30</v>
      </c>
      <c r="M2352" s="150" t="s">
        <v>615</v>
      </c>
      <c r="N2352" s="151">
        <f t="shared" ref="N2352:N2381" si="79">I2352*L2352</f>
        <v>60</v>
      </c>
      <c r="O2352" s="152"/>
      <c r="P2352" s="143"/>
      <c r="Q2352" s="143"/>
      <c r="R2352" s="143"/>
      <c r="S2352" s="143"/>
      <c r="T2352" s="143"/>
      <c r="U2352" s="143"/>
      <c r="V2352" s="143"/>
      <c r="W2352" s="143"/>
      <c r="X2352" s="143"/>
      <c r="Y2352" s="143"/>
      <c r="Z2352" s="143"/>
    </row>
    <row r="2353" spans="1:26" ht="57.6">
      <c r="A2353" s="145" t="s">
        <v>2236</v>
      </c>
      <c r="B2353" s="146" t="s">
        <v>138</v>
      </c>
      <c r="C2353" s="150" t="s">
        <v>4082</v>
      </c>
      <c r="D2353" s="192" t="s">
        <v>1303</v>
      </c>
      <c r="E2353" s="150" t="s">
        <v>4083</v>
      </c>
      <c r="F2353" s="150">
        <v>3</v>
      </c>
      <c r="G2353" s="150"/>
      <c r="H2353" s="150"/>
      <c r="I2353" s="230">
        <v>3</v>
      </c>
      <c r="J2353" s="230">
        <v>0</v>
      </c>
      <c r="K2353" s="150" t="s">
        <v>845</v>
      </c>
      <c r="L2353" s="239">
        <v>20</v>
      </c>
      <c r="M2353" s="150" t="s">
        <v>615</v>
      </c>
      <c r="N2353" s="151">
        <f t="shared" si="79"/>
        <v>60</v>
      </c>
      <c r="O2353" s="167"/>
      <c r="P2353" s="143"/>
      <c r="Q2353" s="143"/>
      <c r="R2353" s="143"/>
      <c r="S2353" s="143"/>
      <c r="T2353" s="143"/>
      <c r="U2353" s="143"/>
      <c r="V2353" s="143"/>
      <c r="W2353" s="143"/>
      <c r="X2353" s="143"/>
      <c r="Y2353" s="143"/>
      <c r="Z2353" s="143"/>
    </row>
    <row r="2354" spans="1:26" ht="57.6">
      <c r="A2354" s="145" t="s">
        <v>2236</v>
      </c>
      <c r="B2354" s="146" t="s">
        <v>138</v>
      </c>
      <c r="C2354" s="150" t="s">
        <v>4084</v>
      </c>
      <c r="D2354" s="192" t="s">
        <v>1303</v>
      </c>
      <c r="E2354" s="150" t="s">
        <v>4085</v>
      </c>
      <c r="F2354" s="150">
        <v>3</v>
      </c>
      <c r="G2354" s="150"/>
      <c r="H2354" s="150"/>
      <c r="I2354" s="230">
        <v>3</v>
      </c>
      <c r="J2354" s="230">
        <v>0</v>
      </c>
      <c r="K2354" s="150" t="s">
        <v>845</v>
      </c>
      <c r="L2354" s="239">
        <v>20</v>
      </c>
      <c r="M2354" s="150" t="s">
        <v>615</v>
      </c>
      <c r="N2354" s="151">
        <f t="shared" si="79"/>
        <v>60</v>
      </c>
      <c r="O2354" s="167"/>
      <c r="P2354" s="143"/>
      <c r="Q2354" s="143"/>
      <c r="R2354" s="143"/>
      <c r="S2354" s="143"/>
      <c r="T2354" s="143"/>
      <c r="U2354" s="143"/>
      <c r="V2354" s="143"/>
      <c r="W2354" s="143"/>
      <c r="X2354" s="143"/>
      <c r="Y2354" s="143"/>
      <c r="Z2354" s="143"/>
    </row>
    <row r="2355" spans="1:26" ht="57.6">
      <c r="A2355" s="145" t="s">
        <v>2236</v>
      </c>
      <c r="B2355" s="146" t="s">
        <v>138</v>
      </c>
      <c r="C2355" s="150" t="s">
        <v>4086</v>
      </c>
      <c r="D2355" s="192" t="s">
        <v>1303</v>
      </c>
      <c r="E2355" s="150" t="s">
        <v>4083</v>
      </c>
      <c r="F2355" s="230">
        <v>3</v>
      </c>
      <c r="G2355" s="150"/>
      <c r="H2355" s="150"/>
      <c r="I2355" s="230">
        <v>3</v>
      </c>
      <c r="J2355" s="230">
        <v>0</v>
      </c>
      <c r="K2355" s="150" t="s">
        <v>845</v>
      </c>
      <c r="L2355" s="239">
        <v>20</v>
      </c>
      <c r="M2355" s="150" t="s">
        <v>615</v>
      </c>
      <c r="N2355" s="151">
        <f t="shared" si="79"/>
        <v>60</v>
      </c>
      <c r="O2355" s="167"/>
      <c r="P2355" s="143"/>
      <c r="Q2355" s="143"/>
      <c r="R2355" s="143"/>
      <c r="S2355" s="143"/>
      <c r="T2355" s="143"/>
      <c r="U2355" s="143"/>
      <c r="V2355" s="143"/>
      <c r="W2355" s="143"/>
      <c r="X2355" s="143"/>
      <c r="Y2355" s="143"/>
      <c r="Z2355" s="143"/>
    </row>
    <row r="2356" spans="1:26" ht="57.6">
      <c r="A2356" s="145" t="s">
        <v>2236</v>
      </c>
      <c r="B2356" s="146" t="s">
        <v>138</v>
      </c>
      <c r="C2356" s="147" t="s">
        <v>4087</v>
      </c>
      <c r="D2356" s="192" t="s">
        <v>1303</v>
      </c>
      <c r="E2356" s="147" t="s">
        <v>4088</v>
      </c>
      <c r="F2356" s="230">
        <v>3</v>
      </c>
      <c r="G2356" s="147"/>
      <c r="H2356" s="147"/>
      <c r="I2356" s="230">
        <v>3</v>
      </c>
      <c r="J2356" s="230">
        <v>0</v>
      </c>
      <c r="K2356" s="150" t="s">
        <v>845</v>
      </c>
      <c r="L2356" s="239">
        <v>20</v>
      </c>
      <c r="M2356" s="150" t="s">
        <v>615</v>
      </c>
      <c r="N2356" s="151">
        <f t="shared" si="79"/>
        <v>60</v>
      </c>
      <c r="O2356" s="167"/>
      <c r="P2356" s="143"/>
      <c r="Q2356" s="143"/>
      <c r="R2356" s="143"/>
      <c r="S2356" s="143"/>
      <c r="T2356" s="143"/>
      <c r="U2356" s="143"/>
      <c r="V2356" s="143"/>
      <c r="W2356" s="143"/>
      <c r="X2356" s="143"/>
      <c r="Y2356" s="143"/>
      <c r="Z2356" s="143"/>
    </row>
    <row r="2357" spans="1:26" ht="57.6">
      <c r="A2357" s="145" t="s">
        <v>2236</v>
      </c>
      <c r="B2357" s="146" t="s">
        <v>138</v>
      </c>
      <c r="C2357" s="147" t="s">
        <v>4089</v>
      </c>
      <c r="D2357" s="192" t="s">
        <v>1303</v>
      </c>
      <c r="E2357" s="147" t="s">
        <v>4088</v>
      </c>
      <c r="F2357" s="230">
        <v>3</v>
      </c>
      <c r="G2357" s="147"/>
      <c r="H2357" s="147"/>
      <c r="I2357" s="230">
        <v>3</v>
      </c>
      <c r="J2357" s="230">
        <v>0</v>
      </c>
      <c r="K2357" s="150" t="s">
        <v>845</v>
      </c>
      <c r="L2357" s="239">
        <v>20</v>
      </c>
      <c r="M2357" s="150" t="s">
        <v>615</v>
      </c>
      <c r="N2357" s="151">
        <f t="shared" si="79"/>
        <v>60</v>
      </c>
      <c r="O2357" s="167"/>
      <c r="P2357" s="143"/>
      <c r="Q2357" s="143"/>
      <c r="R2357" s="143"/>
      <c r="S2357" s="143"/>
      <c r="T2357" s="143"/>
      <c r="U2357" s="143"/>
      <c r="V2357" s="143"/>
      <c r="W2357" s="143"/>
      <c r="X2357" s="143"/>
      <c r="Y2357" s="143"/>
      <c r="Z2357" s="143"/>
    </row>
    <row r="2358" spans="1:26" ht="57.6">
      <c r="A2358" s="145" t="s">
        <v>2236</v>
      </c>
      <c r="B2358" s="146" t="s">
        <v>138</v>
      </c>
      <c r="C2358" s="147" t="s">
        <v>4090</v>
      </c>
      <c r="D2358" s="192" t="s">
        <v>1303</v>
      </c>
      <c r="E2358" s="147" t="s">
        <v>4091</v>
      </c>
      <c r="F2358" s="230">
        <v>3</v>
      </c>
      <c r="G2358" s="147"/>
      <c r="H2358" s="147"/>
      <c r="I2358" s="230">
        <v>3</v>
      </c>
      <c r="J2358" s="230">
        <v>0</v>
      </c>
      <c r="K2358" s="150" t="s">
        <v>845</v>
      </c>
      <c r="L2358" s="239">
        <v>20</v>
      </c>
      <c r="M2358" s="150" t="s">
        <v>615</v>
      </c>
      <c r="N2358" s="151">
        <f t="shared" si="79"/>
        <v>60</v>
      </c>
      <c r="O2358" s="167"/>
      <c r="P2358" s="143"/>
      <c r="Q2358" s="143"/>
      <c r="R2358" s="143"/>
      <c r="S2358" s="143"/>
      <c r="T2358" s="143"/>
      <c r="U2358" s="143"/>
      <c r="V2358" s="143"/>
      <c r="W2358" s="143"/>
      <c r="X2358" s="143"/>
      <c r="Y2358" s="143"/>
      <c r="Z2358" s="143"/>
    </row>
    <row r="2359" spans="1:26" ht="57.6">
      <c r="A2359" s="145" t="s">
        <v>2236</v>
      </c>
      <c r="B2359" s="146" t="s">
        <v>138</v>
      </c>
      <c r="C2359" s="147" t="s">
        <v>4092</v>
      </c>
      <c r="D2359" s="192" t="s">
        <v>1303</v>
      </c>
      <c r="E2359" s="147" t="s">
        <v>4091</v>
      </c>
      <c r="F2359" s="230">
        <v>3</v>
      </c>
      <c r="G2359" s="147"/>
      <c r="H2359" s="147"/>
      <c r="I2359" s="230">
        <v>3</v>
      </c>
      <c r="J2359" s="230">
        <v>0</v>
      </c>
      <c r="K2359" s="150" t="s">
        <v>845</v>
      </c>
      <c r="L2359" s="239">
        <v>20</v>
      </c>
      <c r="M2359" s="150" t="s">
        <v>615</v>
      </c>
      <c r="N2359" s="151">
        <f t="shared" si="79"/>
        <v>60</v>
      </c>
      <c r="O2359" s="167"/>
      <c r="P2359" s="143"/>
      <c r="Q2359" s="143"/>
      <c r="R2359" s="143"/>
      <c r="S2359" s="143"/>
      <c r="T2359" s="143"/>
      <c r="U2359" s="143"/>
      <c r="V2359" s="143"/>
      <c r="W2359" s="143"/>
      <c r="X2359" s="143"/>
      <c r="Y2359" s="143"/>
      <c r="Z2359" s="143"/>
    </row>
    <row r="2360" spans="1:26" ht="57.6">
      <c r="A2360" s="145" t="s">
        <v>2236</v>
      </c>
      <c r="B2360" s="146" t="s">
        <v>138</v>
      </c>
      <c r="C2360" s="147" t="s">
        <v>4093</v>
      </c>
      <c r="D2360" s="192" t="s">
        <v>1303</v>
      </c>
      <c r="E2360" s="147" t="s">
        <v>4094</v>
      </c>
      <c r="F2360" s="150">
        <v>3</v>
      </c>
      <c r="G2360" s="147"/>
      <c r="H2360" s="147"/>
      <c r="I2360" s="150">
        <v>3</v>
      </c>
      <c r="J2360" s="150">
        <v>0</v>
      </c>
      <c r="K2360" s="150" t="s">
        <v>845</v>
      </c>
      <c r="L2360" s="239">
        <v>20</v>
      </c>
      <c r="M2360" s="150" t="s">
        <v>615</v>
      </c>
      <c r="N2360" s="151">
        <f t="shared" si="79"/>
        <v>60</v>
      </c>
      <c r="O2360" s="167"/>
      <c r="P2360" s="143"/>
      <c r="Q2360" s="143"/>
      <c r="R2360" s="143"/>
      <c r="S2360" s="143"/>
      <c r="T2360" s="143"/>
      <c r="U2360" s="143"/>
      <c r="V2360" s="143"/>
      <c r="W2360" s="143"/>
      <c r="X2360" s="143"/>
      <c r="Y2360" s="143"/>
      <c r="Z2360" s="143"/>
    </row>
    <row r="2361" spans="1:26" ht="28.8">
      <c r="A2361" s="145" t="s">
        <v>981</v>
      </c>
      <c r="B2361" s="146" t="s">
        <v>158</v>
      </c>
      <c r="C2361" s="150" t="s">
        <v>982</v>
      </c>
      <c r="D2361" s="165" t="s">
        <v>4095</v>
      </c>
      <c r="E2361" s="150" t="s">
        <v>4096</v>
      </c>
      <c r="F2361" s="150"/>
      <c r="G2361" s="150"/>
      <c r="H2361" s="150">
        <v>4</v>
      </c>
      <c r="I2361" s="150">
        <v>4</v>
      </c>
      <c r="J2361" s="150">
        <v>0</v>
      </c>
      <c r="K2361" s="158" t="s">
        <v>729</v>
      </c>
      <c r="L2361" s="151">
        <v>15</v>
      </c>
      <c r="M2361" s="150" t="s">
        <v>615</v>
      </c>
      <c r="N2361" s="151">
        <f t="shared" si="79"/>
        <v>60</v>
      </c>
      <c r="O2361" s="152"/>
      <c r="P2361" s="143"/>
      <c r="Q2361" s="143"/>
      <c r="R2361" s="143"/>
      <c r="S2361" s="143"/>
      <c r="T2361" s="143"/>
      <c r="U2361" s="143"/>
      <c r="V2361" s="143"/>
      <c r="W2361" s="143"/>
      <c r="X2361" s="143"/>
      <c r="Y2361" s="143"/>
      <c r="Z2361" s="143"/>
    </row>
    <row r="2362" spans="1:26">
      <c r="A2362" s="145" t="s">
        <v>2937</v>
      </c>
      <c r="B2362" s="146" t="s">
        <v>138</v>
      </c>
      <c r="C2362" s="147"/>
      <c r="D2362" s="237" t="s">
        <v>4097</v>
      </c>
      <c r="E2362" s="235" t="s">
        <v>3712</v>
      </c>
      <c r="F2362" s="235">
        <v>1</v>
      </c>
      <c r="G2362" s="235"/>
      <c r="H2362" s="235"/>
      <c r="I2362" s="221">
        <v>1</v>
      </c>
      <c r="J2362" s="221"/>
      <c r="K2362" s="150" t="s">
        <v>845</v>
      </c>
      <c r="L2362" s="151">
        <v>60</v>
      </c>
      <c r="M2362" s="150" t="s">
        <v>615</v>
      </c>
      <c r="N2362" s="151">
        <f t="shared" si="79"/>
        <v>60</v>
      </c>
      <c r="O2362" s="152"/>
      <c r="P2362" s="143"/>
      <c r="Q2362" s="143"/>
      <c r="R2362" s="143"/>
      <c r="S2362" s="143"/>
      <c r="T2362" s="143"/>
      <c r="U2362" s="143"/>
      <c r="V2362" s="143"/>
      <c r="W2362" s="143"/>
      <c r="X2362" s="150"/>
      <c r="Y2362" s="143"/>
      <c r="Z2362" s="143"/>
    </row>
    <row r="2363" spans="1:26">
      <c r="A2363" s="145" t="s">
        <v>981</v>
      </c>
      <c r="B2363" s="146" t="s">
        <v>158</v>
      </c>
      <c r="C2363" s="150" t="s">
        <v>982</v>
      </c>
      <c r="D2363" s="165" t="s">
        <v>3870</v>
      </c>
      <c r="E2363" s="150" t="s">
        <v>4098</v>
      </c>
      <c r="F2363" s="150"/>
      <c r="G2363" s="150"/>
      <c r="H2363" s="150">
        <v>8</v>
      </c>
      <c r="I2363" s="162">
        <v>8</v>
      </c>
      <c r="J2363" s="150">
        <v>0</v>
      </c>
      <c r="K2363" s="158" t="s">
        <v>684</v>
      </c>
      <c r="L2363" s="151">
        <v>7</v>
      </c>
      <c r="M2363" s="150" t="s">
        <v>615</v>
      </c>
      <c r="N2363" s="151">
        <f t="shared" si="79"/>
        <v>56</v>
      </c>
      <c r="O2363" s="152"/>
      <c r="P2363" s="143"/>
      <c r="Q2363" s="143"/>
      <c r="R2363" s="143"/>
      <c r="S2363" s="143"/>
      <c r="T2363" s="143"/>
      <c r="U2363" s="143"/>
      <c r="V2363" s="143"/>
      <c r="W2363" s="143"/>
      <c r="X2363" s="143"/>
      <c r="Y2363" s="143"/>
      <c r="Z2363" s="143"/>
    </row>
    <row r="2364" spans="1:26">
      <c r="A2364" s="145" t="s">
        <v>981</v>
      </c>
      <c r="B2364" s="146" t="s">
        <v>158</v>
      </c>
      <c r="C2364" s="150" t="s">
        <v>982</v>
      </c>
      <c r="D2364" s="165" t="s">
        <v>3870</v>
      </c>
      <c r="E2364" s="150" t="s">
        <v>4099</v>
      </c>
      <c r="F2364" s="150"/>
      <c r="G2364" s="150"/>
      <c r="H2364" s="150">
        <v>8</v>
      </c>
      <c r="I2364" s="150">
        <v>8</v>
      </c>
      <c r="J2364" s="150">
        <v>0</v>
      </c>
      <c r="K2364" s="158" t="s">
        <v>684</v>
      </c>
      <c r="L2364" s="151">
        <v>7</v>
      </c>
      <c r="M2364" s="150" t="s">
        <v>615</v>
      </c>
      <c r="N2364" s="151">
        <f t="shared" si="79"/>
        <v>56</v>
      </c>
      <c r="O2364" s="152"/>
      <c r="P2364" s="143"/>
      <c r="Q2364" s="143"/>
      <c r="R2364" s="143"/>
      <c r="S2364" s="143"/>
      <c r="T2364" s="143"/>
      <c r="U2364" s="143"/>
      <c r="V2364" s="143"/>
      <c r="W2364" s="143"/>
      <c r="X2364" s="143"/>
      <c r="Y2364" s="143"/>
      <c r="Z2364" s="143"/>
    </row>
    <row r="2365" spans="1:26">
      <c r="A2365" s="145" t="s">
        <v>710</v>
      </c>
      <c r="B2365" s="146" t="s">
        <v>126</v>
      </c>
      <c r="C2365" s="145" t="s">
        <v>707</v>
      </c>
      <c r="D2365" s="157" t="s">
        <v>4100</v>
      </c>
      <c r="E2365" s="145" t="s">
        <v>4101</v>
      </c>
      <c r="F2365" s="145">
        <v>5</v>
      </c>
      <c r="G2365" s="145"/>
      <c r="H2365" s="145"/>
      <c r="I2365" s="150">
        <v>5</v>
      </c>
      <c r="J2365" s="150">
        <v>0</v>
      </c>
      <c r="K2365" s="150" t="s">
        <v>845</v>
      </c>
      <c r="L2365" s="183">
        <v>10</v>
      </c>
      <c r="M2365" s="150" t="s">
        <v>615</v>
      </c>
      <c r="N2365" s="151">
        <f t="shared" si="79"/>
        <v>50</v>
      </c>
      <c r="O2365" s="152"/>
      <c r="P2365" s="143"/>
      <c r="Q2365" s="143"/>
      <c r="R2365" s="143"/>
      <c r="S2365" s="143"/>
      <c r="T2365" s="143"/>
      <c r="U2365" s="143"/>
      <c r="V2365" s="143"/>
      <c r="W2365" s="143"/>
      <c r="X2365" s="143"/>
      <c r="Y2365" s="143"/>
      <c r="Z2365" s="143"/>
    </row>
    <row r="2366" spans="1:26">
      <c r="A2366" s="145" t="s">
        <v>710</v>
      </c>
      <c r="B2366" s="146" t="s">
        <v>126</v>
      </c>
      <c r="C2366" s="145" t="s">
        <v>707</v>
      </c>
      <c r="D2366" s="157" t="s">
        <v>4102</v>
      </c>
      <c r="E2366" s="145" t="s">
        <v>4103</v>
      </c>
      <c r="F2366" s="145">
        <v>5</v>
      </c>
      <c r="G2366" s="145"/>
      <c r="H2366" s="145"/>
      <c r="I2366" s="150">
        <v>5</v>
      </c>
      <c r="J2366" s="150">
        <v>0</v>
      </c>
      <c r="K2366" s="150" t="s">
        <v>845</v>
      </c>
      <c r="L2366" s="183">
        <v>10</v>
      </c>
      <c r="M2366" s="150" t="s">
        <v>615</v>
      </c>
      <c r="N2366" s="151">
        <f t="shared" si="79"/>
        <v>50</v>
      </c>
      <c r="O2366" s="152"/>
      <c r="P2366" s="143"/>
      <c r="Q2366" s="143"/>
      <c r="R2366" s="143"/>
      <c r="S2366" s="143"/>
      <c r="T2366" s="143"/>
      <c r="U2366" s="143"/>
      <c r="V2366" s="143"/>
      <c r="W2366" s="143"/>
      <c r="X2366" s="143"/>
      <c r="Y2366" s="143"/>
      <c r="Z2366" s="143"/>
    </row>
    <row r="2367" spans="1:26">
      <c r="A2367" s="145" t="s">
        <v>2236</v>
      </c>
      <c r="B2367" s="146" t="s">
        <v>138</v>
      </c>
      <c r="C2367" s="162" t="s">
        <v>4104</v>
      </c>
      <c r="D2367" s="192" t="s">
        <v>3998</v>
      </c>
      <c r="E2367" s="162" t="s">
        <v>4057</v>
      </c>
      <c r="F2367" s="162">
        <v>1</v>
      </c>
      <c r="G2367" s="162"/>
      <c r="H2367" s="162"/>
      <c r="I2367" s="221">
        <v>1</v>
      </c>
      <c r="J2367" s="221"/>
      <c r="K2367" s="150" t="s">
        <v>845</v>
      </c>
      <c r="L2367" s="151">
        <v>50</v>
      </c>
      <c r="M2367" s="150" t="s">
        <v>615</v>
      </c>
      <c r="N2367" s="151">
        <f t="shared" si="79"/>
        <v>50</v>
      </c>
      <c r="O2367" s="152"/>
      <c r="P2367" s="143"/>
      <c r="Q2367" s="143"/>
      <c r="R2367" s="143"/>
      <c r="S2367" s="143"/>
      <c r="T2367" s="143"/>
      <c r="U2367" s="143"/>
      <c r="V2367" s="143"/>
      <c r="W2367" s="143"/>
      <c r="X2367" s="150"/>
      <c r="Y2367" s="143"/>
      <c r="Z2367" s="143"/>
    </row>
    <row r="2368" spans="1:26">
      <c r="A2368" s="145" t="s">
        <v>2236</v>
      </c>
      <c r="B2368" s="146" t="s">
        <v>138</v>
      </c>
      <c r="C2368" s="162" t="s">
        <v>4105</v>
      </c>
      <c r="D2368" s="192" t="s">
        <v>3998</v>
      </c>
      <c r="E2368" s="162" t="s">
        <v>4057</v>
      </c>
      <c r="F2368" s="162">
        <v>1</v>
      </c>
      <c r="G2368" s="162"/>
      <c r="H2368" s="162"/>
      <c r="I2368" s="221">
        <v>1</v>
      </c>
      <c r="J2368" s="221"/>
      <c r="K2368" s="150" t="s">
        <v>845</v>
      </c>
      <c r="L2368" s="151">
        <v>50</v>
      </c>
      <c r="M2368" s="150" t="s">
        <v>615</v>
      </c>
      <c r="N2368" s="151">
        <f t="shared" si="79"/>
        <v>50</v>
      </c>
      <c r="O2368" s="152"/>
      <c r="P2368" s="143"/>
      <c r="Q2368" s="143"/>
      <c r="R2368" s="143"/>
      <c r="S2368" s="143"/>
      <c r="T2368" s="143"/>
      <c r="U2368" s="143"/>
      <c r="V2368" s="143"/>
      <c r="W2368" s="143"/>
      <c r="X2368" s="150"/>
      <c r="Y2368" s="143"/>
      <c r="Z2368" s="143"/>
    </row>
    <row r="2369" spans="1:26">
      <c r="A2369" s="145" t="s">
        <v>2937</v>
      </c>
      <c r="B2369" s="146" t="s">
        <v>138</v>
      </c>
      <c r="C2369" s="162"/>
      <c r="D2369" s="192" t="s">
        <v>3817</v>
      </c>
      <c r="E2369" s="162" t="s">
        <v>4066</v>
      </c>
      <c r="F2369" s="162">
        <v>1</v>
      </c>
      <c r="G2369" s="162"/>
      <c r="H2369" s="162"/>
      <c r="I2369" s="221">
        <v>1</v>
      </c>
      <c r="J2369" s="221"/>
      <c r="K2369" s="150" t="s">
        <v>845</v>
      </c>
      <c r="L2369" s="151">
        <v>50</v>
      </c>
      <c r="M2369" s="150" t="s">
        <v>615</v>
      </c>
      <c r="N2369" s="151">
        <f t="shared" si="79"/>
        <v>50</v>
      </c>
      <c r="O2369" s="152"/>
      <c r="P2369" s="143"/>
      <c r="Q2369" s="143"/>
      <c r="R2369" s="143"/>
      <c r="S2369" s="143"/>
      <c r="T2369" s="143"/>
      <c r="U2369" s="143"/>
      <c r="V2369" s="143"/>
      <c r="W2369" s="143"/>
      <c r="X2369" s="150"/>
      <c r="Y2369" s="143"/>
      <c r="Z2369" s="143"/>
    </row>
    <row r="2370" spans="1:26">
      <c r="A2370" s="145" t="s">
        <v>2937</v>
      </c>
      <c r="B2370" s="146" t="s">
        <v>138</v>
      </c>
      <c r="C2370" s="162"/>
      <c r="D2370" s="192" t="s">
        <v>3469</v>
      </c>
      <c r="E2370" s="162" t="s">
        <v>3821</v>
      </c>
      <c r="F2370" s="162">
        <v>1</v>
      </c>
      <c r="G2370" s="162"/>
      <c r="H2370" s="162"/>
      <c r="I2370" s="221">
        <v>1</v>
      </c>
      <c r="J2370" s="221"/>
      <c r="K2370" s="150" t="s">
        <v>845</v>
      </c>
      <c r="L2370" s="151">
        <v>50</v>
      </c>
      <c r="M2370" s="150" t="s">
        <v>615</v>
      </c>
      <c r="N2370" s="151">
        <f t="shared" si="79"/>
        <v>50</v>
      </c>
      <c r="O2370" s="152"/>
      <c r="P2370" s="143"/>
      <c r="Q2370" s="143"/>
      <c r="R2370" s="143"/>
      <c r="S2370" s="143"/>
      <c r="T2370" s="143"/>
      <c r="U2370" s="143"/>
      <c r="V2370" s="143"/>
      <c r="W2370" s="143"/>
      <c r="X2370" s="150"/>
      <c r="Y2370" s="143"/>
      <c r="Z2370" s="143"/>
    </row>
    <row r="2371" spans="1:26">
      <c r="A2371" s="145" t="s">
        <v>2937</v>
      </c>
      <c r="B2371" s="146" t="s">
        <v>138</v>
      </c>
      <c r="C2371" s="162"/>
      <c r="D2371" s="192" t="s">
        <v>3817</v>
      </c>
      <c r="E2371" s="162" t="s">
        <v>4066</v>
      </c>
      <c r="F2371" s="162">
        <v>1</v>
      </c>
      <c r="G2371" s="162"/>
      <c r="H2371" s="162"/>
      <c r="I2371" s="221">
        <v>1</v>
      </c>
      <c r="J2371" s="221"/>
      <c r="K2371" s="150" t="s">
        <v>845</v>
      </c>
      <c r="L2371" s="151">
        <v>50</v>
      </c>
      <c r="M2371" s="150" t="s">
        <v>615</v>
      </c>
      <c r="N2371" s="151">
        <f t="shared" si="79"/>
        <v>50</v>
      </c>
      <c r="O2371" s="152"/>
      <c r="P2371" s="143"/>
      <c r="Q2371" s="143"/>
      <c r="R2371" s="143"/>
      <c r="S2371" s="143"/>
      <c r="T2371" s="143"/>
      <c r="U2371" s="143"/>
      <c r="V2371" s="143"/>
      <c r="W2371" s="143"/>
      <c r="X2371" s="150"/>
      <c r="Y2371" s="143"/>
      <c r="Z2371" s="143"/>
    </row>
    <row r="2372" spans="1:26">
      <c r="A2372" s="145" t="s">
        <v>2937</v>
      </c>
      <c r="B2372" s="146" t="s">
        <v>138</v>
      </c>
      <c r="C2372" s="162"/>
      <c r="D2372" s="192" t="s">
        <v>3469</v>
      </c>
      <c r="E2372" s="162" t="s">
        <v>3821</v>
      </c>
      <c r="F2372" s="162">
        <v>1</v>
      </c>
      <c r="G2372" s="162"/>
      <c r="H2372" s="162"/>
      <c r="I2372" s="221">
        <v>1</v>
      </c>
      <c r="J2372" s="221"/>
      <c r="K2372" s="150" t="s">
        <v>845</v>
      </c>
      <c r="L2372" s="151">
        <v>50</v>
      </c>
      <c r="M2372" s="150" t="s">
        <v>615</v>
      </c>
      <c r="N2372" s="151">
        <f t="shared" si="79"/>
        <v>50</v>
      </c>
      <c r="O2372" s="152"/>
      <c r="P2372" s="143"/>
      <c r="Q2372" s="143"/>
      <c r="R2372" s="143"/>
      <c r="S2372" s="143"/>
      <c r="T2372" s="143"/>
      <c r="U2372" s="143"/>
      <c r="V2372" s="143"/>
      <c r="W2372" s="143"/>
      <c r="X2372" s="150"/>
      <c r="Y2372" s="143"/>
      <c r="Z2372" s="143"/>
    </row>
    <row r="2373" spans="1:26">
      <c r="A2373" s="145" t="s">
        <v>2937</v>
      </c>
      <c r="B2373" s="146" t="s">
        <v>138</v>
      </c>
      <c r="C2373" s="147"/>
      <c r="D2373" s="148" t="s">
        <v>3816</v>
      </c>
      <c r="E2373" s="235" t="s">
        <v>3707</v>
      </c>
      <c r="F2373" s="235">
        <v>1</v>
      </c>
      <c r="G2373" s="235"/>
      <c r="H2373" s="235"/>
      <c r="I2373" s="147">
        <v>1</v>
      </c>
      <c r="J2373" s="147"/>
      <c r="K2373" s="150" t="s">
        <v>845</v>
      </c>
      <c r="L2373" s="151">
        <v>50</v>
      </c>
      <c r="M2373" s="150" t="s">
        <v>615</v>
      </c>
      <c r="N2373" s="151">
        <f t="shared" si="79"/>
        <v>50</v>
      </c>
      <c r="O2373" s="152"/>
      <c r="P2373" s="143"/>
      <c r="Q2373" s="143"/>
      <c r="R2373" s="143"/>
      <c r="S2373" s="143"/>
      <c r="T2373" s="143"/>
      <c r="U2373" s="143"/>
      <c r="V2373" s="143"/>
      <c r="W2373" s="143"/>
      <c r="X2373" s="150"/>
      <c r="Y2373" s="143"/>
      <c r="Z2373" s="143"/>
    </row>
    <row r="2374" spans="1:26">
      <c r="A2374" s="145" t="s">
        <v>2937</v>
      </c>
      <c r="B2374" s="146" t="s">
        <v>138</v>
      </c>
      <c r="C2374" s="147"/>
      <c r="D2374" s="148" t="s">
        <v>3817</v>
      </c>
      <c r="E2374" s="147" t="s">
        <v>3711</v>
      </c>
      <c r="F2374" s="147">
        <v>1</v>
      </c>
      <c r="G2374" s="147"/>
      <c r="H2374" s="147"/>
      <c r="I2374" s="147">
        <v>1</v>
      </c>
      <c r="J2374" s="147"/>
      <c r="K2374" s="150" t="s">
        <v>845</v>
      </c>
      <c r="L2374" s="151">
        <v>50</v>
      </c>
      <c r="M2374" s="150" t="s">
        <v>615</v>
      </c>
      <c r="N2374" s="151">
        <f t="shared" si="79"/>
        <v>50</v>
      </c>
      <c r="O2374" s="152"/>
      <c r="P2374" s="143"/>
      <c r="Q2374" s="143"/>
      <c r="R2374" s="143"/>
      <c r="S2374" s="143"/>
      <c r="T2374" s="143"/>
      <c r="U2374" s="143"/>
      <c r="V2374" s="143"/>
      <c r="W2374" s="143"/>
      <c r="X2374" s="150"/>
      <c r="Y2374" s="143"/>
      <c r="Z2374" s="143"/>
    </row>
    <row r="2375" spans="1:26" ht="57.6">
      <c r="A2375" s="145" t="s">
        <v>718</v>
      </c>
      <c r="B2375" s="146" t="s">
        <v>128</v>
      </c>
      <c r="C2375" s="150" t="s">
        <v>1075</v>
      </c>
      <c r="D2375" s="143" t="s">
        <v>4106</v>
      </c>
      <c r="E2375" s="150" t="s">
        <v>4107</v>
      </c>
      <c r="F2375" s="150">
        <v>4</v>
      </c>
      <c r="G2375" s="150"/>
      <c r="H2375" s="150"/>
      <c r="I2375" s="150">
        <v>4</v>
      </c>
      <c r="J2375" s="150">
        <v>0</v>
      </c>
      <c r="K2375" s="150" t="s">
        <v>3531</v>
      </c>
      <c r="L2375" s="151">
        <v>12</v>
      </c>
      <c r="M2375" s="150" t="s">
        <v>615</v>
      </c>
      <c r="N2375" s="151">
        <f t="shared" si="79"/>
        <v>48</v>
      </c>
      <c r="O2375" s="152"/>
      <c r="P2375" s="143"/>
      <c r="Q2375" s="143"/>
      <c r="R2375" s="143"/>
      <c r="S2375" s="143"/>
      <c r="T2375" s="143"/>
      <c r="U2375" s="143"/>
      <c r="V2375" s="143"/>
      <c r="W2375" s="143"/>
      <c r="X2375" s="143"/>
      <c r="Y2375" s="143"/>
      <c r="Z2375" s="143"/>
    </row>
    <row r="2376" spans="1:26">
      <c r="A2376" s="145" t="s">
        <v>2236</v>
      </c>
      <c r="B2376" s="146" t="s">
        <v>138</v>
      </c>
      <c r="C2376" s="162" t="s">
        <v>4108</v>
      </c>
      <c r="D2376" s="192" t="s">
        <v>3998</v>
      </c>
      <c r="E2376" s="162" t="s">
        <v>4057</v>
      </c>
      <c r="F2376" s="162">
        <v>1</v>
      </c>
      <c r="G2376" s="162"/>
      <c r="H2376" s="162"/>
      <c r="I2376" s="147">
        <v>1</v>
      </c>
      <c r="J2376" s="147"/>
      <c r="K2376" s="150" t="s">
        <v>845</v>
      </c>
      <c r="L2376" s="151">
        <v>45</v>
      </c>
      <c r="M2376" s="150" t="s">
        <v>615</v>
      </c>
      <c r="N2376" s="151">
        <f t="shared" si="79"/>
        <v>45</v>
      </c>
      <c r="O2376" s="152"/>
      <c r="P2376" s="143"/>
      <c r="Q2376" s="143"/>
      <c r="R2376" s="143"/>
      <c r="S2376" s="143"/>
      <c r="T2376" s="143"/>
      <c r="U2376" s="143"/>
      <c r="V2376" s="143"/>
      <c r="W2376" s="143"/>
      <c r="X2376" s="150"/>
      <c r="Y2376" s="143"/>
      <c r="Z2376" s="143"/>
    </row>
    <row r="2377" spans="1:26">
      <c r="A2377" s="145" t="s">
        <v>2937</v>
      </c>
      <c r="B2377" s="146" t="s">
        <v>138</v>
      </c>
      <c r="C2377" s="147"/>
      <c r="D2377" s="237" t="s">
        <v>4109</v>
      </c>
      <c r="E2377" s="147" t="s">
        <v>3712</v>
      </c>
      <c r="F2377" s="147">
        <v>1</v>
      </c>
      <c r="G2377" s="147"/>
      <c r="H2377" s="147"/>
      <c r="I2377" s="221">
        <v>1</v>
      </c>
      <c r="J2377" s="221"/>
      <c r="K2377" s="150" t="s">
        <v>845</v>
      </c>
      <c r="L2377" s="151">
        <v>45</v>
      </c>
      <c r="M2377" s="150" t="s">
        <v>615</v>
      </c>
      <c r="N2377" s="151">
        <f t="shared" si="79"/>
        <v>45</v>
      </c>
      <c r="O2377" s="152"/>
      <c r="P2377" s="143"/>
      <c r="Q2377" s="143"/>
      <c r="R2377" s="143"/>
      <c r="S2377" s="143"/>
      <c r="T2377" s="143"/>
      <c r="U2377" s="143"/>
      <c r="V2377" s="143"/>
      <c r="W2377" s="143"/>
      <c r="X2377" s="150"/>
      <c r="Y2377" s="143"/>
      <c r="Z2377" s="143"/>
    </row>
    <row r="2378" spans="1:26">
      <c r="A2378" s="145" t="s">
        <v>2937</v>
      </c>
      <c r="B2378" s="146" t="s">
        <v>138</v>
      </c>
      <c r="C2378" s="147"/>
      <c r="D2378" s="166" t="s">
        <v>4097</v>
      </c>
      <c r="E2378" s="160" t="s">
        <v>3511</v>
      </c>
      <c r="F2378" s="160">
        <v>1</v>
      </c>
      <c r="G2378" s="160"/>
      <c r="H2378" s="160"/>
      <c r="I2378" s="221">
        <v>1</v>
      </c>
      <c r="J2378" s="221"/>
      <c r="K2378" s="150" t="s">
        <v>845</v>
      </c>
      <c r="L2378" s="151">
        <v>45</v>
      </c>
      <c r="M2378" s="150" t="s">
        <v>615</v>
      </c>
      <c r="N2378" s="151">
        <f t="shared" si="79"/>
        <v>45</v>
      </c>
      <c r="O2378" s="152"/>
      <c r="P2378" s="143"/>
      <c r="Q2378" s="143"/>
      <c r="R2378" s="143"/>
      <c r="S2378" s="143"/>
      <c r="T2378" s="143"/>
      <c r="U2378" s="143"/>
      <c r="V2378" s="143"/>
      <c r="W2378" s="143"/>
      <c r="X2378" s="150"/>
      <c r="Y2378" s="143"/>
      <c r="Z2378" s="143"/>
    </row>
    <row r="2379" spans="1:26">
      <c r="A2379" s="145" t="s">
        <v>2937</v>
      </c>
      <c r="B2379" s="146" t="s">
        <v>138</v>
      </c>
      <c r="C2379" s="147"/>
      <c r="D2379" s="166" t="s">
        <v>4073</v>
      </c>
      <c r="E2379" s="160" t="s">
        <v>3511</v>
      </c>
      <c r="F2379" s="160">
        <v>1</v>
      </c>
      <c r="G2379" s="160"/>
      <c r="H2379" s="160"/>
      <c r="I2379" s="221">
        <v>1</v>
      </c>
      <c r="J2379" s="221"/>
      <c r="K2379" s="150" t="s">
        <v>845</v>
      </c>
      <c r="L2379" s="151">
        <v>45</v>
      </c>
      <c r="M2379" s="150" t="s">
        <v>615</v>
      </c>
      <c r="N2379" s="151">
        <f t="shared" si="79"/>
        <v>45</v>
      </c>
      <c r="O2379" s="152"/>
      <c r="P2379" s="143"/>
      <c r="Q2379" s="143"/>
      <c r="R2379" s="143"/>
      <c r="S2379" s="143"/>
      <c r="T2379" s="143"/>
      <c r="U2379" s="143"/>
      <c r="V2379" s="143"/>
      <c r="W2379" s="143"/>
      <c r="X2379" s="150"/>
      <c r="Y2379" s="143"/>
      <c r="Z2379" s="143"/>
    </row>
    <row r="2380" spans="1:26">
      <c r="A2380" s="145" t="s">
        <v>2937</v>
      </c>
      <c r="B2380" s="146" t="s">
        <v>138</v>
      </c>
      <c r="C2380" s="162"/>
      <c r="D2380" s="192" t="s">
        <v>3817</v>
      </c>
      <c r="E2380" s="162" t="s">
        <v>4066</v>
      </c>
      <c r="F2380" s="162">
        <v>1</v>
      </c>
      <c r="G2380" s="162"/>
      <c r="H2380" s="162"/>
      <c r="I2380" s="221">
        <v>1</v>
      </c>
      <c r="J2380" s="221"/>
      <c r="K2380" s="150" t="s">
        <v>845</v>
      </c>
      <c r="L2380" s="151">
        <v>45</v>
      </c>
      <c r="M2380" s="150" t="s">
        <v>615</v>
      </c>
      <c r="N2380" s="151">
        <f t="shared" si="79"/>
        <v>45</v>
      </c>
      <c r="O2380" s="152"/>
      <c r="P2380" s="143"/>
      <c r="Q2380" s="143"/>
      <c r="R2380" s="143"/>
      <c r="S2380" s="143"/>
      <c r="T2380" s="143"/>
      <c r="U2380" s="143"/>
      <c r="V2380" s="143"/>
      <c r="W2380" s="143"/>
      <c r="X2380" s="150"/>
      <c r="Y2380" s="143"/>
      <c r="Z2380" s="143"/>
    </row>
    <row r="2381" spans="1:26">
      <c r="A2381" s="145" t="s">
        <v>2937</v>
      </c>
      <c r="B2381" s="146" t="s">
        <v>138</v>
      </c>
      <c r="C2381" s="162"/>
      <c r="D2381" s="192" t="s">
        <v>3469</v>
      </c>
      <c r="E2381" s="162" t="s">
        <v>3821</v>
      </c>
      <c r="F2381" s="162">
        <v>1</v>
      </c>
      <c r="G2381" s="162"/>
      <c r="H2381" s="162"/>
      <c r="I2381" s="221">
        <v>1</v>
      </c>
      <c r="J2381" s="221"/>
      <c r="K2381" s="150" t="s">
        <v>845</v>
      </c>
      <c r="L2381" s="151">
        <v>45</v>
      </c>
      <c r="M2381" s="150" t="s">
        <v>615</v>
      </c>
      <c r="N2381" s="151">
        <f t="shared" si="79"/>
        <v>45</v>
      </c>
      <c r="O2381" s="152"/>
      <c r="P2381" s="143"/>
      <c r="Q2381" s="143"/>
      <c r="R2381" s="143"/>
      <c r="S2381" s="143"/>
      <c r="T2381" s="143"/>
      <c r="U2381" s="143"/>
      <c r="V2381" s="143"/>
      <c r="W2381" s="143"/>
      <c r="X2381" s="150"/>
      <c r="Y2381" s="143"/>
      <c r="Z2381" s="143"/>
    </row>
    <row r="2382" spans="1:26" ht="43.2">
      <c r="A2382" s="145" t="s">
        <v>781</v>
      </c>
      <c r="B2382" s="146" t="s">
        <v>118</v>
      </c>
      <c r="C2382" s="150" t="s">
        <v>3911</v>
      </c>
      <c r="D2382" s="143" t="s">
        <v>4110</v>
      </c>
      <c r="E2382" s="150" t="s">
        <v>4111</v>
      </c>
      <c r="F2382" s="150">
        <v>5</v>
      </c>
      <c r="G2382" s="150"/>
      <c r="H2382" s="150"/>
      <c r="I2382" s="150">
        <v>5</v>
      </c>
      <c r="J2382" s="150">
        <v>0</v>
      </c>
      <c r="K2382" s="162" t="s">
        <v>684</v>
      </c>
      <c r="L2382" s="199">
        <v>110000</v>
      </c>
      <c r="M2382" s="150" t="s">
        <v>785</v>
      </c>
      <c r="N2382" s="151">
        <f t="shared" ref="N2382:N2393" si="80">I2382*L2382/(12240)</f>
        <v>44.934640522875817</v>
      </c>
      <c r="O2382" s="152"/>
      <c r="P2382" s="143"/>
      <c r="Q2382" s="143"/>
      <c r="R2382" s="143"/>
      <c r="S2382" s="143"/>
      <c r="T2382" s="143"/>
      <c r="U2382" s="143"/>
      <c r="V2382" s="143"/>
      <c r="W2382" s="143"/>
      <c r="X2382" s="143"/>
      <c r="Y2382" s="143"/>
      <c r="Z2382" s="143"/>
    </row>
    <row r="2383" spans="1:26" ht="28.8">
      <c r="A2383" s="150" t="s">
        <v>781</v>
      </c>
      <c r="B2383" s="146" t="s">
        <v>118</v>
      </c>
      <c r="C2383" s="150" t="s">
        <v>2156</v>
      </c>
      <c r="D2383" s="143" t="s">
        <v>4112</v>
      </c>
      <c r="E2383" s="150" t="s">
        <v>4113</v>
      </c>
      <c r="F2383" s="150">
        <v>10</v>
      </c>
      <c r="G2383" s="150"/>
      <c r="H2383" s="150"/>
      <c r="I2383" s="150">
        <v>10</v>
      </c>
      <c r="J2383" s="150">
        <v>0</v>
      </c>
      <c r="K2383" s="162" t="s">
        <v>684</v>
      </c>
      <c r="L2383" s="199">
        <v>50000</v>
      </c>
      <c r="M2383" s="150" t="s">
        <v>785</v>
      </c>
      <c r="N2383" s="151">
        <f t="shared" si="80"/>
        <v>40.849673202614376</v>
      </c>
      <c r="O2383" s="152"/>
      <c r="P2383" s="143"/>
      <c r="Q2383" s="143"/>
      <c r="R2383" s="143"/>
      <c r="S2383" s="143"/>
      <c r="T2383" s="143"/>
      <c r="U2383" s="143"/>
      <c r="V2383" s="143"/>
      <c r="W2383" s="143"/>
      <c r="X2383" s="143"/>
      <c r="Y2383" s="143"/>
      <c r="Z2383" s="143"/>
    </row>
    <row r="2384" spans="1:26" ht="28.8">
      <c r="A2384" s="150" t="s">
        <v>781</v>
      </c>
      <c r="B2384" s="146" t="s">
        <v>118</v>
      </c>
      <c r="C2384" s="150" t="s">
        <v>2156</v>
      </c>
      <c r="D2384" s="143" t="s">
        <v>4112</v>
      </c>
      <c r="E2384" s="150" t="s">
        <v>4114</v>
      </c>
      <c r="F2384" s="150">
        <v>10</v>
      </c>
      <c r="G2384" s="150"/>
      <c r="H2384" s="150"/>
      <c r="I2384" s="150">
        <v>10</v>
      </c>
      <c r="J2384" s="150">
        <v>0</v>
      </c>
      <c r="K2384" s="162" t="s">
        <v>684</v>
      </c>
      <c r="L2384" s="199">
        <v>50000</v>
      </c>
      <c r="M2384" s="150" t="s">
        <v>785</v>
      </c>
      <c r="N2384" s="151">
        <f t="shared" si="80"/>
        <v>40.849673202614376</v>
      </c>
      <c r="O2384" s="152"/>
      <c r="P2384" s="143"/>
      <c r="Q2384" s="143"/>
      <c r="R2384" s="143"/>
      <c r="S2384" s="143"/>
      <c r="T2384" s="143"/>
      <c r="U2384" s="143"/>
      <c r="V2384" s="143"/>
      <c r="W2384" s="143"/>
      <c r="X2384" s="143"/>
      <c r="Y2384" s="143"/>
      <c r="Z2384" s="143"/>
    </row>
    <row r="2385" spans="1:26" ht="28.8">
      <c r="A2385" s="150" t="s">
        <v>781</v>
      </c>
      <c r="B2385" s="146" t="s">
        <v>118</v>
      </c>
      <c r="C2385" s="150" t="s">
        <v>2156</v>
      </c>
      <c r="D2385" s="143" t="s">
        <v>4112</v>
      </c>
      <c r="E2385" s="150" t="s">
        <v>4115</v>
      </c>
      <c r="F2385" s="150">
        <v>10</v>
      </c>
      <c r="G2385" s="150"/>
      <c r="H2385" s="150"/>
      <c r="I2385" s="150">
        <v>10</v>
      </c>
      <c r="J2385" s="150">
        <v>0</v>
      </c>
      <c r="K2385" s="162" t="s">
        <v>684</v>
      </c>
      <c r="L2385" s="199">
        <v>50000</v>
      </c>
      <c r="M2385" s="150" t="s">
        <v>785</v>
      </c>
      <c r="N2385" s="151">
        <f t="shared" si="80"/>
        <v>40.849673202614376</v>
      </c>
      <c r="O2385" s="152"/>
      <c r="P2385" s="143"/>
      <c r="Q2385" s="143"/>
      <c r="R2385" s="143"/>
      <c r="S2385" s="143"/>
      <c r="T2385" s="143"/>
      <c r="U2385" s="143"/>
      <c r="V2385" s="143"/>
      <c r="W2385" s="143"/>
      <c r="X2385" s="143"/>
      <c r="Y2385" s="143"/>
      <c r="Z2385" s="143"/>
    </row>
    <row r="2386" spans="1:26" ht="28.8">
      <c r="A2386" s="150" t="s">
        <v>781</v>
      </c>
      <c r="B2386" s="146" t="s">
        <v>118</v>
      </c>
      <c r="C2386" s="150" t="s">
        <v>2156</v>
      </c>
      <c r="D2386" s="143" t="s">
        <v>4112</v>
      </c>
      <c r="E2386" s="150" t="s">
        <v>4116</v>
      </c>
      <c r="F2386" s="150">
        <v>10</v>
      </c>
      <c r="G2386" s="150"/>
      <c r="H2386" s="150"/>
      <c r="I2386" s="150">
        <v>10</v>
      </c>
      <c r="J2386" s="150">
        <v>0</v>
      </c>
      <c r="K2386" s="162" t="s">
        <v>684</v>
      </c>
      <c r="L2386" s="199">
        <v>50000</v>
      </c>
      <c r="M2386" s="150" t="s">
        <v>785</v>
      </c>
      <c r="N2386" s="151">
        <f t="shared" si="80"/>
        <v>40.849673202614376</v>
      </c>
      <c r="O2386" s="152"/>
      <c r="P2386" s="143"/>
      <c r="Q2386" s="143"/>
      <c r="R2386" s="143"/>
      <c r="S2386" s="143"/>
      <c r="T2386" s="143"/>
      <c r="U2386" s="143"/>
      <c r="V2386" s="143"/>
      <c r="W2386" s="143"/>
      <c r="X2386" s="143"/>
      <c r="Y2386" s="143"/>
      <c r="Z2386" s="143"/>
    </row>
    <row r="2387" spans="1:26">
      <c r="A2387" s="145" t="s">
        <v>781</v>
      </c>
      <c r="B2387" s="146" t="s">
        <v>118</v>
      </c>
      <c r="C2387" s="150" t="s">
        <v>2156</v>
      </c>
      <c r="D2387" s="143" t="s">
        <v>4112</v>
      </c>
      <c r="E2387" s="150" t="s">
        <v>4117</v>
      </c>
      <c r="F2387" s="150">
        <v>10</v>
      </c>
      <c r="G2387" s="150"/>
      <c r="H2387" s="150"/>
      <c r="I2387" s="150">
        <v>10</v>
      </c>
      <c r="J2387" s="150">
        <v>0</v>
      </c>
      <c r="K2387" s="162" t="s">
        <v>684</v>
      </c>
      <c r="L2387" s="199">
        <v>50000</v>
      </c>
      <c r="M2387" s="150" t="s">
        <v>785</v>
      </c>
      <c r="N2387" s="151">
        <f t="shared" si="80"/>
        <v>40.849673202614376</v>
      </c>
      <c r="O2387" s="152"/>
      <c r="P2387" s="143"/>
      <c r="Q2387" s="143"/>
      <c r="R2387" s="143"/>
      <c r="S2387" s="143"/>
      <c r="T2387" s="143"/>
      <c r="U2387" s="143"/>
      <c r="V2387" s="143"/>
      <c r="W2387" s="143"/>
      <c r="X2387" s="143"/>
      <c r="Y2387" s="143"/>
      <c r="Z2387" s="143"/>
    </row>
    <row r="2388" spans="1:26">
      <c r="A2388" s="145" t="s">
        <v>781</v>
      </c>
      <c r="B2388" s="146" t="s">
        <v>118</v>
      </c>
      <c r="C2388" s="150" t="s">
        <v>2156</v>
      </c>
      <c r="D2388" s="143" t="s">
        <v>4112</v>
      </c>
      <c r="E2388" s="150" t="s">
        <v>4118</v>
      </c>
      <c r="F2388" s="150">
        <v>10</v>
      </c>
      <c r="G2388" s="150"/>
      <c r="H2388" s="150"/>
      <c r="I2388" s="150">
        <v>10</v>
      </c>
      <c r="J2388" s="150">
        <v>0</v>
      </c>
      <c r="K2388" s="162" t="s">
        <v>684</v>
      </c>
      <c r="L2388" s="199">
        <v>50000</v>
      </c>
      <c r="M2388" s="150" t="s">
        <v>785</v>
      </c>
      <c r="N2388" s="151">
        <f t="shared" si="80"/>
        <v>40.849673202614376</v>
      </c>
      <c r="O2388" s="152"/>
      <c r="P2388" s="143"/>
      <c r="Q2388" s="143"/>
      <c r="R2388" s="143"/>
      <c r="S2388" s="143"/>
      <c r="T2388" s="143"/>
      <c r="U2388" s="143"/>
      <c r="V2388" s="143"/>
      <c r="W2388" s="143"/>
      <c r="X2388" s="143"/>
      <c r="Y2388" s="143"/>
      <c r="Z2388" s="143"/>
    </row>
    <row r="2389" spans="1:26">
      <c r="A2389" s="145" t="s">
        <v>781</v>
      </c>
      <c r="B2389" s="146" t="s">
        <v>118</v>
      </c>
      <c r="C2389" s="150" t="s">
        <v>2156</v>
      </c>
      <c r="D2389" s="143" t="s">
        <v>4112</v>
      </c>
      <c r="E2389" s="150" t="s">
        <v>4119</v>
      </c>
      <c r="F2389" s="150">
        <v>10</v>
      </c>
      <c r="G2389" s="150"/>
      <c r="H2389" s="150"/>
      <c r="I2389" s="150">
        <v>10</v>
      </c>
      <c r="J2389" s="150">
        <v>0</v>
      </c>
      <c r="K2389" s="162" t="s">
        <v>684</v>
      </c>
      <c r="L2389" s="199">
        <v>50000</v>
      </c>
      <c r="M2389" s="150" t="s">
        <v>785</v>
      </c>
      <c r="N2389" s="151">
        <f t="shared" si="80"/>
        <v>40.849673202614376</v>
      </c>
      <c r="O2389" s="152"/>
      <c r="P2389" s="143"/>
      <c r="Q2389" s="143"/>
      <c r="R2389" s="143"/>
      <c r="S2389" s="143"/>
      <c r="T2389" s="143"/>
      <c r="U2389" s="143"/>
      <c r="V2389" s="143"/>
      <c r="W2389" s="143"/>
      <c r="X2389" s="143"/>
      <c r="Y2389" s="143"/>
      <c r="Z2389" s="143"/>
    </row>
    <row r="2390" spans="1:26">
      <c r="A2390" s="145" t="s">
        <v>781</v>
      </c>
      <c r="B2390" s="146" t="s">
        <v>118</v>
      </c>
      <c r="C2390" s="150" t="s">
        <v>2156</v>
      </c>
      <c r="D2390" s="143" t="s">
        <v>4112</v>
      </c>
      <c r="E2390" s="150" t="s">
        <v>4120</v>
      </c>
      <c r="F2390" s="150">
        <v>10</v>
      </c>
      <c r="G2390" s="150"/>
      <c r="H2390" s="150"/>
      <c r="I2390" s="150">
        <v>10</v>
      </c>
      <c r="J2390" s="150">
        <v>0</v>
      </c>
      <c r="K2390" s="162" t="s">
        <v>684</v>
      </c>
      <c r="L2390" s="199">
        <v>50000</v>
      </c>
      <c r="M2390" s="150" t="s">
        <v>785</v>
      </c>
      <c r="N2390" s="151">
        <f t="shared" si="80"/>
        <v>40.849673202614376</v>
      </c>
      <c r="O2390" s="152"/>
      <c r="P2390" s="143"/>
      <c r="Q2390" s="143"/>
      <c r="R2390" s="143"/>
      <c r="S2390" s="143"/>
      <c r="T2390" s="143"/>
      <c r="U2390" s="143"/>
      <c r="V2390" s="143"/>
      <c r="W2390" s="143"/>
      <c r="X2390" s="143"/>
      <c r="Y2390" s="143"/>
      <c r="Z2390" s="143"/>
    </row>
    <row r="2391" spans="1:26">
      <c r="A2391" s="145" t="s">
        <v>781</v>
      </c>
      <c r="B2391" s="146" t="s">
        <v>118</v>
      </c>
      <c r="C2391" s="150" t="s">
        <v>2156</v>
      </c>
      <c r="D2391" s="143" t="s">
        <v>4112</v>
      </c>
      <c r="E2391" s="150" t="s">
        <v>4121</v>
      </c>
      <c r="F2391" s="150">
        <v>10</v>
      </c>
      <c r="G2391" s="150"/>
      <c r="H2391" s="150"/>
      <c r="I2391" s="150">
        <v>10</v>
      </c>
      <c r="J2391" s="150">
        <v>0</v>
      </c>
      <c r="K2391" s="162" t="s">
        <v>684</v>
      </c>
      <c r="L2391" s="199">
        <v>50000</v>
      </c>
      <c r="M2391" s="150" t="s">
        <v>785</v>
      </c>
      <c r="N2391" s="151">
        <f t="shared" si="80"/>
        <v>40.849673202614376</v>
      </c>
      <c r="O2391" s="152"/>
      <c r="P2391" s="143"/>
      <c r="Q2391" s="143"/>
      <c r="R2391" s="143"/>
      <c r="S2391" s="143"/>
      <c r="T2391" s="143"/>
      <c r="U2391" s="143"/>
      <c r="V2391" s="143"/>
      <c r="W2391" s="143"/>
      <c r="X2391" s="143"/>
      <c r="Y2391" s="143"/>
      <c r="Z2391" s="143"/>
    </row>
    <row r="2392" spans="1:26">
      <c r="A2392" s="145" t="s">
        <v>781</v>
      </c>
      <c r="B2392" s="146" t="s">
        <v>118</v>
      </c>
      <c r="C2392" s="150" t="s">
        <v>2156</v>
      </c>
      <c r="D2392" s="143" t="s">
        <v>4112</v>
      </c>
      <c r="E2392" s="150" t="s">
        <v>4122</v>
      </c>
      <c r="F2392" s="150">
        <v>10</v>
      </c>
      <c r="G2392" s="150"/>
      <c r="H2392" s="150"/>
      <c r="I2392" s="150">
        <v>10</v>
      </c>
      <c r="J2392" s="150">
        <v>0</v>
      </c>
      <c r="K2392" s="162" t="s">
        <v>684</v>
      </c>
      <c r="L2392" s="199">
        <v>50000</v>
      </c>
      <c r="M2392" s="150" t="s">
        <v>785</v>
      </c>
      <c r="N2392" s="151">
        <f t="shared" si="80"/>
        <v>40.849673202614376</v>
      </c>
      <c r="O2392" s="152"/>
      <c r="P2392" s="143"/>
      <c r="Q2392" s="143"/>
      <c r="R2392" s="143"/>
      <c r="S2392" s="143"/>
      <c r="T2392" s="143"/>
      <c r="U2392" s="143"/>
      <c r="V2392" s="143"/>
      <c r="W2392" s="143"/>
      <c r="X2392" s="143"/>
      <c r="Y2392" s="143"/>
      <c r="Z2392" s="143"/>
    </row>
    <row r="2393" spans="1:26">
      <c r="A2393" s="145" t="s">
        <v>781</v>
      </c>
      <c r="B2393" s="146" t="s">
        <v>118</v>
      </c>
      <c r="C2393" s="150" t="s">
        <v>4123</v>
      </c>
      <c r="D2393" s="143" t="s">
        <v>4124</v>
      </c>
      <c r="E2393" s="150" t="s">
        <v>4125</v>
      </c>
      <c r="F2393" s="150">
        <v>5</v>
      </c>
      <c r="G2393" s="150">
        <v>5</v>
      </c>
      <c r="H2393" s="150"/>
      <c r="I2393" s="150">
        <v>10</v>
      </c>
      <c r="J2393" s="150">
        <v>0</v>
      </c>
      <c r="K2393" s="162" t="s">
        <v>684</v>
      </c>
      <c r="L2393" s="199">
        <v>50000</v>
      </c>
      <c r="M2393" s="150" t="s">
        <v>785</v>
      </c>
      <c r="N2393" s="151">
        <f t="shared" si="80"/>
        <v>40.849673202614376</v>
      </c>
      <c r="O2393" s="152"/>
      <c r="P2393" s="143"/>
      <c r="Q2393" s="143"/>
      <c r="R2393" s="143"/>
      <c r="S2393" s="143"/>
      <c r="T2393" s="143"/>
      <c r="U2393" s="143"/>
      <c r="V2393" s="143"/>
      <c r="W2393" s="143"/>
      <c r="X2393" s="143"/>
      <c r="Y2393" s="143"/>
      <c r="Z2393" s="143"/>
    </row>
    <row r="2394" spans="1:26" ht="57.6">
      <c r="A2394" s="145" t="s">
        <v>2236</v>
      </c>
      <c r="B2394" s="146" t="s">
        <v>138</v>
      </c>
      <c r="C2394" s="150" t="s">
        <v>4126</v>
      </c>
      <c r="D2394" s="192" t="s">
        <v>1303</v>
      </c>
      <c r="E2394" s="150" t="s">
        <v>4083</v>
      </c>
      <c r="F2394" s="230">
        <v>2</v>
      </c>
      <c r="G2394" s="150"/>
      <c r="H2394" s="150"/>
      <c r="I2394" s="230">
        <v>2</v>
      </c>
      <c r="J2394" s="230">
        <v>0</v>
      </c>
      <c r="K2394" s="150" t="s">
        <v>845</v>
      </c>
      <c r="L2394" s="239">
        <v>20</v>
      </c>
      <c r="M2394" s="150" t="s">
        <v>615</v>
      </c>
      <c r="N2394" s="151">
        <f t="shared" ref="N2394:N2457" si="81">I2394*L2394</f>
        <v>40</v>
      </c>
      <c r="O2394" s="167"/>
      <c r="P2394" s="143"/>
      <c r="Q2394" s="143"/>
      <c r="R2394" s="143"/>
      <c r="S2394" s="143"/>
      <c r="T2394" s="143"/>
      <c r="U2394" s="143"/>
      <c r="V2394" s="143"/>
      <c r="W2394" s="143"/>
      <c r="X2394" s="143"/>
      <c r="Y2394" s="143"/>
      <c r="Z2394" s="143"/>
    </row>
    <row r="2395" spans="1:26" ht="57.6">
      <c r="A2395" s="145" t="s">
        <v>2236</v>
      </c>
      <c r="B2395" s="146" t="s">
        <v>138</v>
      </c>
      <c r="C2395" s="150" t="s">
        <v>4127</v>
      </c>
      <c r="D2395" s="192" t="s">
        <v>1303</v>
      </c>
      <c r="E2395" s="150" t="s">
        <v>4083</v>
      </c>
      <c r="F2395" s="230">
        <v>2</v>
      </c>
      <c r="G2395" s="150"/>
      <c r="H2395" s="150"/>
      <c r="I2395" s="230">
        <v>2</v>
      </c>
      <c r="J2395" s="230">
        <v>0</v>
      </c>
      <c r="K2395" s="150" t="s">
        <v>845</v>
      </c>
      <c r="L2395" s="239">
        <v>20</v>
      </c>
      <c r="M2395" s="150" t="s">
        <v>615</v>
      </c>
      <c r="N2395" s="151">
        <f t="shared" si="81"/>
        <v>40</v>
      </c>
      <c r="O2395" s="167"/>
      <c r="P2395" s="143"/>
      <c r="Q2395" s="143"/>
      <c r="R2395" s="143"/>
      <c r="S2395" s="143"/>
      <c r="T2395" s="143"/>
      <c r="U2395" s="143"/>
      <c r="V2395" s="143"/>
      <c r="W2395" s="143"/>
      <c r="X2395" s="143"/>
      <c r="Y2395" s="143"/>
      <c r="Z2395" s="143"/>
    </row>
    <row r="2396" spans="1:26" ht="57.6">
      <c r="A2396" s="145" t="s">
        <v>2236</v>
      </c>
      <c r="B2396" s="146" t="s">
        <v>138</v>
      </c>
      <c r="C2396" s="150" t="s">
        <v>4128</v>
      </c>
      <c r="D2396" s="192" t="s">
        <v>1303</v>
      </c>
      <c r="E2396" s="150" t="s">
        <v>4085</v>
      </c>
      <c r="F2396" s="230">
        <v>2</v>
      </c>
      <c r="G2396" s="150"/>
      <c r="H2396" s="150"/>
      <c r="I2396" s="230">
        <v>2</v>
      </c>
      <c r="J2396" s="230">
        <v>0</v>
      </c>
      <c r="K2396" s="150" t="s">
        <v>845</v>
      </c>
      <c r="L2396" s="239">
        <v>20</v>
      </c>
      <c r="M2396" s="150" t="s">
        <v>615</v>
      </c>
      <c r="N2396" s="151">
        <f t="shared" si="81"/>
        <v>40</v>
      </c>
      <c r="O2396" s="167"/>
      <c r="P2396" s="143"/>
      <c r="Q2396" s="143"/>
      <c r="R2396" s="143"/>
      <c r="S2396" s="143"/>
      <c r="T2396" s="143"/>
      <c r="U2396" s="143"/>
      <c r="V2396" s="143"/>
      <c r="W2396" s="143"/>
      <c r="X2396" s="143"/>
      <c r="Y2396" s="143"/>
      <c r="Z2396" s="143"/>
    </row>
    <row r="2397" spans="1:26" ht="57.6">
      <c r="A2397" s="145" t="s">
        <v>2236</v>
      </c>
      <c r="B2397" s="146" t="s">
        <v>138</v>
      </c>
      <c r="C2397" s="147" t="s">
        <v>4129</v>
      </c>
      <c r="D2397" s="192" t="s">
        <v>1303</v>
      </c>
      <c r="E2397" s="150" t="s">
        <v>4085</v>
      </c>
      <c r="F2397" s="230">
        <v>2</v>
      </c>
      <c r="G2397" s="150"/>
      <c r="H2397" s="150"/>
      <c r="I2397" s="230">
        <v>2</v>
      </c>
      <c r="J2397" s="230">
        <v>0</v>
      </c>
      <c r="K2397" s="150" t="s">
        <v>845</v>
      </c>
      <c r="L2397" s="239">
        <v>20</v>
      </c>
      <c r="M2397" s="150" t="s">
        <v>615</v>
      </c>
      <c r="N2397" s="151">
        <f t="shared" si="81"/>
        <v>40</v>
      </c>
      <c r="O2397" s="167"/>
      <c r="P2397" s="143"/>
      <c r="Q2397" s="143"/>
      <c r="R2397" s="143"/>
      <c r="S2397" s="143"/>
      <c r="T2397" s="143"/>
      <c r="U2397" s="143"/>
      <c r="V2397" s="143"/>
      <c r="W2397" s="143"/>
      <c r="X2397" s="143"/>
      <c r="Y2397" s="143"/>
      <c r="Z2397" s="143"/>
    </row>
    <row r="2398" spans="1:26" ht="57.6">
      <c r="A2398" s="145" t="s">
        <v>2236</v>
      </c>
      <c r="B2398" s="146" t="s">
        <v>138</v>
      </c>
      <c r="C2398" s="150" t="s">
        <v>4130</v>
      </c>
      <c r="D2398" s="192" t="s">
        <v>1303</v>
      </c>
      <c r="E2398" s="147" t="s">
        <v>4131</v>
      </c>
      <c r="F2398" s="230">
        <v>2</v>
      </c>
      <c r="G2398" s="147"/>
      <c r="H2398" s="147"/>
      <c r="I2398" s="230">
        <v>2</v>
      </c>
      <c r="J2398" s="230">
        <v>0</v>
      </c>
      <c r="K2398" s="150" t="s">
        <v>845</v>
      </c>
      <c r="L2398" s="239">
        <v>20</v>
      </c>
      <c r="M2398" s="150" t="s">
        <v>615</v>
      </c>
      <c r="N2398" s="151">
        <f t="shared" si="81"/>
        <v>40</v>
      </c>
      <c r="O2398" s="167"/>
      <c r="P2398" s="143"/>
      <c r="Q2398" s="143"/>
      <c r="R2398" s="143"/>
      <c r="S2398" s="143"/>
      <c r="T2398" s="143"/>
      <c r="U2398" s="143"/>
      <c r="V2398" s="143"/>
      <c r="W2398" s="143"/>
      <c r="X2398" s="143"/>
      <c r="Y2398" s="143"/>
      <c r="Z2398" s="143"/>
    </row>
    <row r="2399" spans="1:26" ht="57.6">
      <c r="A2399" s="145" t="s">
        <v>2236</v>
      </c>
      <c r="B2399" s="146" t="s">
        <v>138</v>
      </c>
      <c r="C2399" s="150" t="s">
        <v>4132</v>
      </c>
      <c r="D2399" s="192" t="s">
        <v>1303</v>
      </c>
      <c r="E2399" s="147" t="s">
        <v>4064</v>
      </c>
      <c r="F2399" s="230">
        <v>2</v>
      </c>
      <c r="G2399" s="147"/>
      <c r="H2399" s="147"/>
      <c r="I2399" s="230">
        <v>2</v>
      </c>
      <c r="J2399" s="230">
        <v>0</v>
      </c>
      <c r="K2399" s="150" t="s">
        <v>845</v>
      </c>
      <c r="L2399" s="239">
        <v>20</v>
      </c>
      <c r="M2399" s="150" t="s">
        <v>615</v>
      </c>
      <c r="N2399" s="151">
        <f t="shared" si="81"/>
        <v>40</v>
      </c>
      <c r="O2399" s="167"/>
      <c r="P2399" s="143"/>
      <c r="Q2399" s="143"/>
      <c r="R2399" s="143"/>
      <c r="S2399" s="143"/>
      <c r="T2399" s="143"/>
      <c r="U2399" s="143"/>
      <c r="V2399" s="143"/>
      <c r="W2399" s="143"/>
      <c r="X2399" s="143"/>
      <c r="Y2399" s="143"/>
      <c r="Z2399" s="143"/>
    </row>
    <row r="2400" spans="1:26" ht="57.6">
      <c r="A2400" s="145" t="s">
        <v>2236</v>
      </c>
      <c r="B2400" s="146" t="s">
        <v>138</v>
      </c>
      <c r="C2400" s="147" t="s">
        <v>4133</v>
      </c>
      <c r="D2400" s="192" t="s">
        <v>3379</v>
      </c>
      <c r="E2400" s="147" t="s">
        <v>4134</v>
      </c>
      <c r="F2400" s="230">
        <v>2</v>
      </c>
      <c r="G2400" s="147"/>
      <c r="H2400" s="147"/>
      <c r="I2400" s="230">
        <v>2</v>
      </c>
      <c r="J2400" s="230">
        <v>0</v>
      </c>
      <c r="K2400" s="150" t="s">
        <v>845</v>
      </c>
      <c r="L2400" s="239">
        <v>20</v>
      </c>
      <c r="M2400" s="150" t="s">
        <v>615</v>
      </c>
      <c r="N2400" s="151">
        <f t="shared" si="81"/>
        <v>40</v>
      </c>
      <c r="O2400" s="167"/>
      <c r="P2400" s="143"/>
      <c r="Q2400" s="143"/>
      <c r="R2400" s="143"/>
      <c r="S2400" s="143"/>
      <c r="T2400" s="143"/>
      <c r="U2400" s="143"/>
      <c r="V2400" s="143"/>
      <c r="W2400" s="143"/>
      <c r="X2400" s="143"/>
      <c r="Y2400" s="143"/>
      <c r="Z2400" s="143"/>
    </row>
    <row r="2401" spans="1:26" ht="57.6">
      <c r="A2401" s="145" t="s">
        <v>2236</v>
      </c>
      <c r="B2401" s="146" t="s">
        <v>138</v>
      </c>
      <c r="C2401" s="147" t="s">
        <v>4135</v>
      </c>
      <c r="D2401" s="192" t="s">
        <v>3379</v>
      </c>
      <c r="E2401" s="147" t="s">
        <v>4134</v>
      </c>
      <c r="F2401" s="230">
        <v>2</v>
      </c>
      <c r="G2401" s="147"/>
      <c r="H2401" s="147"/>
      <c r="I2401" s="230">
        <v>2</v>
      </c>
      <c r="J2401" s="230">
        <v>0</v>
      </c>
      <c r="K2401" s="150" t="s">
        <v>845</v>
      </c>
      <c r="L2401" s="239">
        <v>20</v>
      </c>
      <c r="M2401" s="150" t="s">
        <v>615</v>
      </c>
      <c r="N2401" s="151">
        <f t="shared" si="81"/>
        <v>40</v>
      </c>
      <c r="O2401" s="167"/>
      <c r="P2401" s="143"/>
      <c r="Q2401" s="143"/>
      <c r="R2401" s="143"/>
      <c r="S2401" s="143"/>
      <c r="T2401" s="143"/>
      <c r="U2401" s="143"/>
      <c r="V2401" s="143"/>
      <c r="W2401" s="143"/>
      <c r="X2401" s="143"/>
      <c r="Y2401" s="143"/>
      <c r="Z2401" s="143"/>
    </row>
    <row r="2402" spans="1:26" ht="57.6">
      <c r="A2402" s="145" t="s">
        <v>2236</v>
      </c>
      <c r="B2402" s="146" t="s">
        <v>138</v>
      </c>
      <c r="C2402" s="147" t="s">
        <v>4136</v>
      </c>
      <c r="D2402" s="192" t="s">
        <v>3379</v>
      </c>
      <c r="E2402" s="147" t="s">
        <v>4134</v>
      </c>
      <c r="F2402" s="230">
        <v>2</v>
      </c>
      <c r="G2402" s="147"/>
      <c r="H2402" s="147"/>
      <c r="I2402" s="230">
        <v>2</v>
      </c>
      <c r="J2402" s="230">
        <v>0</v>
      </c>
      <c r="K2402" s="150" t="s">
        <v>845</v>
      </c>
      <c r="L2402" s="239">
        <v>20</v>
      </c>
      <c r="M2402" s="150" t="s">
        <v>615</v>
      </c>
      <c r="N2402" s="151">
        <f t="shared" si="81"/>
        <v>40</v>
      </c>
      <c r="O2402" s="167"/>
      <c r="P2402" s="143"/>
      <c r="Q2402" s="143"/>
      <c r="R2402" s="143"/>
      <c r="S2402" s="143"/>
      <c r="T2402" s="143"/>
      <c r="U2402" s="143"/>
      <c r="V2402" s="143"/>
      <c r="W2402" s="143"/>
      <c r="X2402" s="143"/>
      <c r="Y2402" s="143"/>
      <c r="Z2402" s="143"/>
    </row>
    <row r="2403" spans="1:26" ht="57.6">
      <c r="A2403" s="145" t="s">
        <v>2236</v>
      </c>
      <c r="B2403" s="146" t="s">
        <v>138</v>
      </c>
      <c r="C2403" s="147" t="s">
        <v>4133</v>
      </c>
      <c r="D2403" s="192" t="s">
        <v>3431</v>
      </c>
      <c r="E2403" s="147" t="s">
        <v>4137</v>
      </c>
      <c r="F2403" s="230">
        <v>2</v>
      </c>
      <c r="G2403" s="147"/>
      <c r="H2403" s="147"/>
      <c r="I2403" s="230">
        <v>2</v>
      </c>
      <c r="J2403" s="230">
        <v>0</v>
      </c>
      <c r="K2403" s="150" t="s">
        <v>845</v>
      </c>
      <c r="L2403" s="239">
        <v>20</v>
      </c>
      <c r="M2403" s="150" t="s">
        <v>615</v>
      </c>
      <c r="N2403" s="151">
        <f t="shared" si="81"/>
        <v>40</v>
      </c>
      <c r="O2403" s="167"/>
      <c r="P2403" s="143"/>
      <c r="Q2403" s="143"/>
      <c r="R2403" s="143"/>
      <c r="S2403" s="143"/>
      <c r="T2403" s="143"/>
      <c r="U2403" s="143"/>
      <c r="V2403" s="143"/>
      <c r="W2403" s="143"/>
      <c r="X2403" s="143"/>
      <c r="Y2403" s="143"/>
      <c r="Z2403" s="143"/>
    </row>
    <row r="2404" spans="1:26" ht="57.6">
      <c r="A2404" s="145" t="s">
        <v>2236</v>
      </c>
      <c r="B2404" s="146" t="s">
        <v>138</v>
      </c>
      <c r="C2404" s="147" t="s">
        <v>4135</v>
      </c>
      <c r="D2404" s="192" t="s">
        <v>3431</v>
      </c>
      <c r="E2404" s="147" t="s">
        <v>4137</v>
      </c>
      <c r="F2404" s="230">
        <v>2</v>
      </c>
      <c r="G2404" s="147"/>
      <c r="H2404" s="147"/>
      <c r="I2404" s="230">
        <v>2</v>
      </c>
      <c r="J2404" s="230">
        <v>0</v>
      </c>
      <c r="K2404" s="150" t="s">
        <v>845</v>
      </c>
      <c r="L2404" s="239">
        <v>20</v>
      </c>
      <c r="M2404" s="150" t="s">
        <v>615</v>
      </c>
      <c r="N2404" s="151">
        <f t="shared" si="81"/>
        <v>40</v>
      </c>
      <c r="O2404" s="167"/>
      <c r="P2404" s="143"/>
      <c r="Q2404" s="143"/>
      <c r="R2404" s="143"/>
      <c r="S2404" s="143"/>
      <c r="T2404" s="143"/>
      <c r="U2404" s="143"/>
      <c r="V2404" s="143"/>
      <c r="W2404" s="143"/>
      <c r="X2404" s="143"/>
      <c r="Y2404" s="143"/>
      <c r="Z2404" s="143"/>
    </row>
    <row r="2405" spans="1:26" ht="57.6">
      <c r="A2405" s="145" t="s">
        <v>2236</v>
      </c>
      <c r="B2405" s="146" t="s">
        <v>138</v>
      </c>
      <c r="C2405" s="147" t="s">
        <v>4136</v>
      </c>
      <c r="D2405" s="192" t="s">
        <v>3431</v>
      </c>
      <c r="E2405" s="147" t="s">
        <v>4137</v>
      </c>
      <c r="F2405" s="230">
        <v>2</v>
      </c>
      <c r="G2405" s="147"/>
      <c r="H2405" s="147"/>
      <c r="I2405" s="230">
        <v>2</v>
      </c>
      <c r="J2405" s="230">
        <v>0</v>
      </c>
      <c r="K2405" s="150" t="s">
        <v>845</v>
      </c>
      <c r="L2405" s="239">
        <v>20</v>
      </c>
      <c r="M2405" s="150" t="s">
        <v>615</v>
      </c>
      <c r="N2405" s="151">
        <f t="shared" si="81"/>
        <v>40</v>
      </c>
      <c r="O2405" s="167"/>
      <c r="P2405" s="143"/>
      <c r="Q2405" s="143"/>
      <c r="R2405" s="143"/>
      <c r="S2405" s="143"/>
      <c r="T2405" s="143"/>
      <c r="U2405" s="143"/>
      <c r="V2405" s="143"/>
      <c r="W2405" s="143"/>
      <c r="X2405" s="143"/>
      <c r="Y2405" s="143"/>
      <c r="Z2405" s="143"/>
    </row>
    <row r="2406" spans="1:26" ht="57.6">
      <c r="A2406" s="145" t="s">
        <v>2236</v>
      </c>
      <c r="B2406" s="146" t="s">
        <v>138</v>
      </c>
      <c r="C2406" s="147" t="s">
        <v>4133</v>
      </c>
      <c r="D2406" s="192" t="s">
        <v>3469</v>
      </c>
      <c r="E2406" s="147" t="s">
        <v>4138</v>
      </c>
      <c r="F2406" s="230">
        <v>2</v>
      </c>
      <c r="G2406" s="147"/>
      <c r="H2406" s="147"/>
      <c r="I2406" s="230">
        <v>2</v>
      </c>
      <c r="J2406" s="230">
        <v>0</v>
      </c>
      <c r="K2406" s="150" t="s">
        <v>845</v>
      </c>
      <c r="L2406" s="239">
        <v>20</v>
      </c>
      <c r="M2406" s="150" t="s">
        <v>615</v>
      </c>
      <c r="N2406" s="151">
        <f t="shared" si="81"/>
        <v>40</v>
      </c>
      <c r="O2406" s="167"/>
      <c r="P2406" s="143"/>
      <c r="Q2406" s="143"/>
      <c r="R2406" s="143"/>
      <c r="S2406" s="143"/>
      <c r="T2406" s="143"/>
      <c r="U2406" s="143"/>
      <c r="V2406" s="143"/>
      <c r="W2406" s="143"/>
      <c r="X2406" s="143"/>
      <c r="Y2406" s="143"/>
      <c r="Z2406" s="143"/>
    </row>
    <row r="2407" spans="1:26" ht="57.6">
      <c r="A2407" s="145" t="s">
        <v>2236</v>
      </c>
      <c r="B2407" s="146" t="s">
        <v>138</v>
      </c>
      <c r="C2407" s="147" t="s">
        <v>4135</v>
      </c>
      <c r="D2407" s="192" t="s">
        <v>3469</v>
      </c>
      <c r="E2407" s="147" t="s">
        <v>4139</v>
      </c>
      <c r="F2407" s="230">
        <v>2</v>
      </c>
      <c r="G2407" s="147"/>
      <c r="H2407" s="147"/>
      <c r="I2407" s="230">
        <v>2</v>
      </c>
      <c r="J2407" s="230">
        <v>0</v>
      </c>
      <c r="K2407" s="150" t="s">
        <v>845</v>
      </c>
      <c r="L2407" s="239">
        <v>20</v>
      </c>
      <c r="M2407" s="150" t="s">
        <v>615</v>
      </c>
      <c r="N2407" s="151">
        <f t="shared" si="81"/>
        <v>40</v>
      </c>
      <c r="O2407" s="167"/>
      <c r="P2407" s="143"/>
      <c r="Q2407" s="143"/>
      <c r="R2407" s="143"/>
      <c r="S2407" s="143"/>
      <c r="T2407" s="143"/>
      <c r="U2407" s="143"/>
      <c r="V2407" s="143"/>
      <c r="W2407" s="143"/>
      <c r="X2407" s="143"/>
      <c r="Y2407" s="143"/>
      <c r="Z2407" s="143"/>
    </row>
    <row r="2408" spans="1:26" ht="57.6">
      <c r="A2408" s="145" t="s">
        <v>2236</v>
      </c>
      <c r="B2408" s="146" t="s">
        <v>138</v>
      </c>
      <c r="C2408" s="147" t="s">
        <v>4136</v>
      </c>
      <c r="D2408" s="192" t="s">
        <v>3469</v>
      </c>
      <c r="E2408" s="147" t="s">
        <v>4140</v>
      </c>
      <c r="F2408" s="230">
        <v>2</v>
      </c>
      <c r="G2408" s="147"/>
      <c r="H2408" s="147"/>
      <c r="I2408" s="230">
        <v>2</v>
      </c>
      <c r="J2408" s="230">
        <v>0</v>
      </c>
      <c r="K2408" s="150" t="s">
        <v>845</v>
      </c>
      <c r="L2408" s="239">
        <v>20</v>
      </c>
      <c r="M2408" s="150" t="s">
        <v>615</v>
      </c>
      <c r="N2408" s="151">
        <f t="shared" si="81"/>
        <v>40</v>
      </c>
      <c r="O2408" s="167"/>
      <c r="P2408" s="143"/>
      <c r="Q2408" s="143"/>
      <c r="R2408" s="143"/>
      <c r="S2408" s="143"/>
      <c r="T2408" s="143"/>
      <c r="U2408" s="143"/>
      <c r="V2408" s="143"/>
      <c r="W2408" s="143"/>
      <c r="X2408" s="143"/>
      <c r="Y2408" s="143"/>
      <c r="Z2408" s="143"/>
    </row>
    <row r="2409" spans="1:26" ht="57.6">
      <c r="A2409" s="145" t="s">
        <v>2236</v>
      </c>
      <c r="B2409" s="146" t="s">
        <v>138</v>
      </c>
      <c r="C2409" s="147" t="s">
        <v>4133</v>
      </c>
      <c r="D2409" s="192" t="s">
        <v>1303</v>
      </c>
      <c r="E2409" s="147" t="s">
        <v>4141</v>
      </c>
      <c r="F2409" s="230">
        <v>2</v>
      </c>
      <c r="G2409" s="147"/>
      <c r="H2409" s="147"/>
      <c r="I2409" s="230">
        <v>2</v>
      </c>
      <c r="J2409" s="230">
        <v>0</v>
      </c>
      <c r="K2409" s="150" t="s">
        <v>845</v>
      </c>
      <c r="L2409" s="239">
        <v>20</v>
      </c>
      <c r="M2409" s="150" t="s">
        <v>615</v>
      </c>
      <c r="N2409" s="151">
        <f t="shared" si="81"/>
        <v>40</v>
      </c>
      <c r="O2409" s="167"/>
      <c r="P2409" s="143"/>
      <c r="Q2409" s="143"/>
      <c r="R2409" s="143"/>
      <c r="S2409" s="143"/>
      <c r="T2409" s="143"/>
      <c r="U2409" s="143"/>
      <c r="V2409" s="143"/>
      <c r="W2409" s="143"/>
      <c r="X2409" s="143"/>
      <c r="Y2409" s="143"/>
      <c r="Z2409" s="143"/>
    </row>
    <row r="2410" spans="1:26" ht="57.6">
      <c r="A2410" s="145" t="s">
        <v>2236</v>
      </c>
      <c r="B2410" s="146" t="s">
        <v>138</v>
      </c>
      <c r="C2410" s="147" t="s">
        <v>4136</v>
      </c>
      <c r="D2410" s="192" t="s">
        <v>1303</v>
      </c>
      <c r="E2410" s="147" t="s">
        <v>4142</v>
      </c>
      <c r="F2410" s="230">
        <v>2</v>
      </c>
      <c r="G2410" s="147"/>
      <c r="H2410" s="147"/>
      <c r="I2410" s="230">
        <v>2</v>
      </c>
      <c r="J2410" s="230">
        <v>0</v>
      </c>
      <c r="K2410" s="150" t="s">
        <v>845</v>
      </c>
      <c r="L2410" s="239">
        <v>20</v>
      </c>
      <c r="M2410" s="150" t="s">
        <v>615</v>
      </c>
      <c r="N2410" s="151">
        <f t="shared" si="81"/>
        <v>40</v>
      </c>
      <c r="O2410" s="167"/>
      <c r="P2410" s="143"/>
      <c r="Q2410" s="143"/>
      <c r="R2410" s="143"/>
      <c r="S2410" s="143"/>
      <c r="T2410" s="143"/>
      <c r="U2410" s="143"/>
      <c r="V2410" s="143"/>
      <c r="W2410" s="143"/>
      <c r="X2410" s="143"/>
      <c r="Y2410" s="143"/>
      <c r="Z2410" s="143"/>
    </row>
    <row r="2411" spans="1:26" ht="57.6">
      <c r="A2411" s="145" t="s">
        <v>2236</v>
      </c>
      <c r="B2411" s="146" t="s">
        <v>138</v>
      </c>
      <c r="C2411" s="147" t="s">
        <v>4143</v>
      </c>
      <c r="D2411" s="192" t="s">
        <v>3379</v>
      </c>
      <c r="E2411" s="147" t="s">
        <v>4144</v>
      </c>
      <c r="F2411" s="230">
        <v>2</v>
      </c>
      <c r="G2411" s="147"/>
      <c r="H2411" s="147"/>
      <c r="I2411" s="230">
        <v>2</v>
      </c>
      <c r="J2411" s="230">
        <v>0</v>
      </c>
      <c r="K2411" s="150" t="s">
        <v>845</v>
      </c>
      <c r="L2411" s="239">
        <v>20</v>
      </c>
      <c r="M2411" s="150" t="s">
        <v>615</v>
      </c>
      <c r="N2411" s="151">
        <f t="shared" si="81"/>
        <v>40</v>
      </c>
      <c r="O2411" s="167"/>
      <c r="P2411" s="143"/>
      <c r="Q2411" s="143"/>
      <c r="R2411" s="143"/>
      <c r="S2411" s="143"/>
      <c r="T2411" s="143"/>
      <c r="U2411" s="143"/>
      <c r="V2411" s="143"/>
      <c r="W2411" s="143"/>
      <c r="X2411" s="143"/>
      <c r="Y2411" s="143"/>
      <c r="Z2411" s="143"/>
    </row>
    <row r="2412" spans="1:26" ht="57.6">
      <c r="A2412" s="145" t="s">
        <v>2236</v>
      </c>
      <c r="B2412" s="146" t="s">
        <v>138</v>
      </c>
      <c r="C2412" s="147" t="s">
        <v>4090</v>
      </c>
      <c r="D2412" s="192" t="s">
        <v>3379</v>
      </c>
      <c r="E2412" s="147" t="s">
        <v>4144</v>
      </c>
      <c r="F2412" s="230">
        <v>2</v>
      </c>
      <c r="G2412" s="147"/>
      <c r="H2412" s="147"/>
      <c r="I2412" s="230">
        <v>2</v>
      </c>
      <c r="J2412" s="230">
        <v>0</v>
      </c>
      <c r="K2412" s="150" t="s">
        <v>845</v>
      </c>
      <c r="L2412" s="239">
        <v>20</v>
      </c>
      <c r="M2412" s="150" t="s">
        <v>615</v>
      </c>
      <c r="N2412" s="151">
        <f t="shared" si="81"/>
        <v>40</v>
      </c>
      <c r="O2412" s="167"/>
      <c r="P2412" s="143"/>
      <c r="Q2412" s="143"/>
      <c r="R2412" s="143"/>
      <c r="S2412" s="143"/>
      <c r="T2412" s="143"/>
      <c r="U2412" s="143"/>
      <c r="V2412" s="143"/>
      <c r="W2412" s="143"/>
      <c r="X2412" s="143"/>
      <c r="Y2412" s="143"/>
      <c r="Z2412" s="143"/>
    </row>
    <row r="2413" spans="1:26" ht="57.6">
      <c r="A2413" s="145" t="s">
        <v>2236</v>
      </c>
      <c r="B2413" s="146" t="s">
        <v>138</v>
      </c>
      <c r="C2413" s="147" t="s">
        <v>4092</v>
      </c>
      <c r="D2413" s="192" t="s">
        <v>3379</v>
      </c>
      <c r="E2413" s="147" t="s">
        <v>4144</v>
      </c>
      <c r="F2413" s="230">
        <v>2</v>
      </c>
      <c r="G2413" s="147"/>
      <c r="H2413" s="147"/>
      <c r="I2413" s="230">
        <v>2</v>
      </c>
      <c r="J2413" s="230">
        <v>0</v>
      </c>
      <c r="K2413" s="150" t="s">
        <v>845</v>
      </c>
      <c r="L2413" s="239">
        <v>20</v>
      </c>
      <c r="M2413" s="150" t="s">
        <v>615</v>
      </c>
      <c r="N2413" s="151">
        <f t="shared" si="81"/>
        <v>40</v>
      </c>
      <c r="O2413" s="167"/>
      <c r="P2413" s="143"/>
      <c r="Q2413" s="143"/>
      <c r="R2413" s="143"/>
      <c r="S2413" s="143"/>
      <c r="T2413" s="143"/>
      <c r="U2413" s="143"/>
      <c r="V2413" s="143"/>
      <c r="W2413" s="143"/>
      <c r="X2413" s="143"/>
      <c r="Y2413" s="143"/>
      <c r="Z2413" s="143"/>
    </row>
    <row r="2414" spans="1:26" ht="57.6">
      <c r="A2414" s="145" t="s">
        <v>2236</v>
      </c>
      <c r="B2414" s="146" t="s">
        <v>138</v>
      </c>
      <c r="C2414" s="147" t="s">
        <v>4145</v>
      </c>
      <c r="D2414" s="192" t="s">
        <v>3431</v>
      </c>
      <c r="E2414" s="147" t="s">
        <v>4146</v>
      </c>
      <c r="F2414" s="230">
        <v>2</v>
      </c>
      <c r="G2414" s="147"/>
      <c r="H2414" s="147"/>
      <c r="I2414" s="230">
        <v>2</v>
      </c>
      <c r="J2414" s="230">
        <v>0</v>
      </c>
      <c r="K2414" s="150" t="s">
        <v>845</v>
      </c>
      <c r="L2414" s="239">
        <v>20</v>
      </c>
      <c r="M2414" s="150" t="s">
        <v>615</v>
      </c>
      <c r="N2414" s="151">
        <f t="shared" si="81"/>
        <v>40</v>
      </c>
      <c r="O2414" s="167"/>
      <c r="P2414" s="143"/>
      <c r="Q2414" s="143"/>
      <c r="R2414" s="143"/>
      <c r="S2414" s="143"/>
      <c r="T2414" s="143"/>
      <c r="U2414" s="143"/>
      <c r="V2414" s="143"/>
      <c r="W2414" s="143"/>
      <c r="X2414" s="143"/>
      <c r="Y2414" s="143"/>
      <c r="Z2414" s="143"/>
    </row>
    <row r="2415" spans="1:26" ht="57.6">
      <c r="A2415" s="145" t="s">
        <v>2236</v>
      </c>
      <c r="B2415" s="146" t="s">
        <v>138</v>
      </c>
      <c r="C2415" s="147" t="s">
        <v>4143</v>
      </c>
      <c r="D2415" s="192" t="s">
        <v>3431</v>
      </c>
      <c r="E2415" s="147" t="s">
        <v>4146</v>
      </c>
      <c r="F2415" s="230">
        <v>2</v>
      </c>
      <c r="G2415" s="147"/>
      <c r="H2415" s="147"/>
      <c r="I2415" s="230">
        <v>2</v>
      </c>
      <c r="J2415" s="230">
        <v>0</v>
      </c>
      <c r="K2415" s="150" t="s">
        <v>845</v>
      </c>
      <c r="L2415" s="239">
        <v>20</v>
      </c>
      <c r="M2415" s="150" t="s">
        <v>615</v>
      </c>
      <c r="N2415" s="151">
        <f t="shared" si="81"/>
        <v>40</v>
      </c>
      <c r="O2415" s="167"/>
      <c r="P2415" s="143"/>
      <c r="Q2415" s="143"/>
      <c r="R2415" s="143"/>
      <c r="S2415" s="143"/>
      <c r="T2415" s="143"/>
      <c r="U2415" s="143"/>
      <c r="V2415" s="143"/>
      <c r="W2415" s="143"/>
      <c r="X2415" s="143"/>
      <c r="Y2415" s="143"/>
      <c r="Z2415" s="143"/>
    </row>
    <row r="2416" spans="1:26" ht="57.6">
      <c r="A2416" s="145" t="s">
        <v>2236</v>
      </c>
      <c r="B2416" s="146" t="s">
        <v>138</v>
      </c>
      <c r="C2416" s="147" t="s">
        <v>4143</v>
      </c>
      <c r="D2416" s="192" t="s">
        <v>3469</v>
      </c>
      <c r="E2416" s="147" t="s">
        <v>4147</v>
      </c>
      <c r="F2416" s="230">
        <v>2</v>
      </c>
      <c r="G2416" s="147"/>
      <c r="H2416" s="147"/>
      <c r="I2416" s="230">
        <v>2</v>
      </c>
      <c r="J2416" s="230">
        <v>0</v>
      </c>
      <c r="K2416" s="150" t="s">
        <v>845</v>
      </c>
      <c r="L2416" s="239">
        <v>20</v>
      </c>
      <c r="M2416" s="150" t="s">
        <v>615</v>
      </c>
      <c r="N2416" s="151">
        <f t="shared" si="81"/>
        <v>40</v>
      </c>
      <c r="O2416" s="167"/>
      <c r="P2416" s="143"/>
      <c r="Q2416" s="143"/>
      <c r="R2416" s="143"/>
      <c r="S2416" s="143"/>
      <c r="T2416" s="143"/>
      <c r="U2416" s="143"/>
      <c r="V2416" s="143"/>
      <c r="W2416" s="143"/>
      <c r="X2416" s="143"/>
      <c r="Y2416" s="143"/>
      <c r="Z2416" s="143"/>
    </row>
    <row r="2417" spans="1:26" ht="57.6">
      <c r="A2417" s="145" t="s">
        <v>2236</v>
      </c>
      <c r="B2417" s="146" t="s">
        <v>138</v>
      </c>
      <c r="C2417" s="147" t="s">
        <v>4148</v>
      </c>
      <c r="D2417" s="192" t="s">
        <v>1303</v>
      </c>
      <c r="E2417" s="147" t="s">
        <v>4091</v>
      </c>
      <c r="F2417" s="230">
        <v>2</v>
      </c>
      <c r="G2417" s="147"/>
      <c r="H2417" s="147"/>
      <c r="I2417" s="230">
        <v>2</v>
      </c>
      <c r="J2417" s="230">
        <v>0</v>
      </c>
      <c r="K2417" s="150" t="s">
        <v>845</v>
      </c>
      <c r="L2417" s="239">
        <v>20</v>
      </c>
      <c r="M2417" s="150" t="s">
        <v>615</v>
      </c>
      <c r="N2417" s="151">
        <f t="shared" si="81"/>
        <v>40</v>
      </c>
      <c r="O2417" s="167"/>
      <c r="P2417" s="143"/>
      <c r="Q2417" s="143"/>
      <c r="R2417" s="143"/>
      <c r="S2417" s="143"/>
      <c r="T2417" s="143"/>
      <c r="U2417" s="143"/>
      <c r="V2417" s="143"/>
      <c r="W2417" s="143"/>
      <c r="X2417" s="143"/>
      <c r="Y2417" s="143"/>
      <c r="Z2417" s="143"/>
    </row>
    <row r="2418" spans="1:26" ht="57.6">
      <c r="A2418" s="145" t="s">
        <v>2236</v>
      </c>
      <c r="B2418" s="146" t="s">
        <v>138</v>
      </c>
      <c r="C2418" s="147" t="s">
        <v>4149</v>
      </c>
      <c r="D2418" s="192" t="s">
        <v>1303</v>
      </c>
      <c r="E2418" s="147" t="s">
        <v>4091</v>
      </c>
      <c r="F2418" s="230">
        <v>2</v>
      </c>
      <c r="G2418" s="147"/>
      <c r="H2418" s="147"/>
      <c r="I2418" s="230">
        <v>2</v>
      </c>
      <c r="J2418" s="230">
        <v>0</v>
      </c>
      <c r="K2418" s="150" t="s">
        <v>845</v>
      </c>
      <c r="L2418" s="239">
        <v>20</v>
      </c>
      <c r="M2418" s="150" t="s">
        <v>615</v>
      </c>
      <c r="N2418" s="151">
        <f t="shared" si="81"/>
        <v>40</v>
      </c>
      <c r="O2418" s="167"/>
      <c r="P2418" s="143"/>
      <c r="Q2418" s="143"/>
      <c r="R2418" s="143"/>
      <c r="S2418" s="143"/>
      <c r="T2418" s="143"/>
      <c r="U2418" s="143"/>
      <c r="V2418" s="143"/>
      <c r="W2418" s="143"/>
      <c r="X2418" s="143"/>
      <c r="Y2418" s="143"/>
      <c r="Z2418" s="143"/>
    </row>
    <row r="2419" spans="1:26" ht="57.6">
      <c r="A2419" s="145" t="s">
        <v>2236</v>
      </c>
      <c r="B2419" s="146" t="s">
        <v>138</v>
      </c>
      <c r="C2419" s="147" t="s">
        <v>4145</v>
      </c>
      <c r="D2419" s="192" t="s">
        <v>1303</v>
      </c>
      <c r="E2419" s="147" t="s">
        <v>4091</v>
      </c>
      <c r="F2419" s="230">
        <v>2</v>
      </c>
      <c r="G2419" s="147"/>
      <c r="H2419" s="147"/>
      <c r="I2419" s="230">
        <v>2</v>
      </c>
      <c r="J2419" s="230">
        <v>0</v>
      </c>
      <c r="K2419" s="150" t="s">
        <v>845</v>
      </c>
      <c r="L2419" s="239">
        <v>20</v>
      </c>
      <c r="M2419" s="150" t="s">
        <v>615</v>
      </c>
      <c r="N2419" s="151">
        <f t="shared" si="81"/>
        <v>40</v>
      </c>
      <c r="O2419" s="167"/>
      <c r="P2419" s="143"/>
      <c r="Q2419" s="143"/>
      <c r="R2419" s="143"/>
      <c r="S2419" s="143"/>
      <c r="T2419" s="143"/>
      <c r="U2419" s="143"/>
      <c r="V2419" s="143"/>
      <c r="W2419" s="143"/>
      <c r="X2419" s="143"/>
      <c r="Y2419" s="143"/>
      <c r="Z2419" s="143"/>
    </row>
    <row r="2420" spans="1:26" ht="57.6">
      <c r="A2420" s="145" t="s">
        <v>2236</v>
      </c>
      <c r="B2420" s="146" t="s">
        <v>138</v>
      </c>
      <c r="C2420" s="147" t="s">
        <v>4143</v>
      </c>
      <c r="D2420" s="192" t="s">
        <v>1303</v>
      </c>
      <c r="E2420" s="147" t="s">
        <v>4091</v>
      </c>
      <c r="F2420" s="230">
        <v>2</v>
      </c>
      <c r="G2420" s="147"/>
      <c r="H2420" s="147"/>
      <c r="I2420" s="230">
        <v>2</v>
      </c>
      <c r="J2420" s="230">
        <v>0</v>
      </c>
      <c r="K2420" s="150" t="s">
        <v>845</v>
      </c>
      <c r="L2420" s="239">
        <v>20</v>
      </c>
      <c r="M2420" s="150" t="s">
        <v>615</v>
      </c>
      <c r="N2420" s="151">
        <f t="shared" si="81"/>
        <v>40</v>
      </c>
      <c r="O2420" s="167"/>
      <c r="P2420" s="143"/>
      <c r="Q2420" s="143"/>
      <c r="R2420" s="143"/>
      <c r="S2420" s="143"/>
      <c r="T2420" s="143"/>
      <c r="U2420" s="143"/>
      <c r="V2420" s="143"/>
      <c r="W2420" s="143"/>
      <c r="X2420" s="143"/>
      <c r="Y2420" s="143"/>
      <c r="Z2420" s="143"/>
    </row>
    <row r="2421" spans="1:26" ht="57.6">
      <c r="A2421" s="145" t="s">
        <v>2236</v>
      </c>
      <c r="B2421" s="146" t="s">
        <v>138</v>
      </c>
      <c r="C2421" s="147" t="s">
        <v>4150</v>
      </c>
      <c r="D2421" s="192" t="s">
        <v>3379</v>
      </c>
      <c r="E2421" s="147" t="s">
        <v>4151</v>
      </c>
      <c r="F2421" s="150">
        <v>2</v>
      </c>
      <c r="G2421" s="147"/>
      <c r="H2421" s="147"/>
      <c r="I2421" s="150">
        <v>2</v>
      </c>
      <c r="J2421" s="150">
        <v>0</v>
      </c>
      <c r="K2421" s="150" t="s">
        <v>845</v>
      </c>
      <c r="L2421" s="239">
        <v>20</v>
      </c>
      <c r="M2421" s="150" t="s">
        <v>615</v>
      </c>
      <c r="N2421" s="151">
        <f t="shared" si="81"/>
        <v>40</v>
      </c>
      <c r="O2421" s="167"/>
      <c r="P2421" s="143"/>
      <c r="Q2421" s="143"/>
      <c r="R2421" s="143"/>
      <c r="S2421" s="143"/>
      <c r="T2421" s="143"/>
      <c r="U2421" s="143"/>
      <c r="V2421" s="143"/>
      <c r="W2421" s="143"/>
      <c r="X2421" s="143"/>
      <c r="Y2421" s="143"/>
      <c r="Z2421" s="143"/>
    </row>
    <row r="2422" spans="1:26" ht="57.6">
      <c r="A2422" s="145" t="s">
        <v>2236</v>
      </c>
      <c r="B2422" s="146" t="s">
        <v>138</v>
      </c>
      <c r="C2422" s="147" t="s">
        <v>4152</v>
      </c>
      <c r="D2422" s="192" t="s">
        <v>3379</v>
      </c>
      <c r="E2422" s="147" t="s">
        <v>4153</v>
      </c>
      <c r="F2422" s="150">
        <v>2</v>
      </c>
      <c r="G2422" s="147"/>
      <c r="H2422" s="147"/>
      <c r="I2422" s="150">
        <v>2</v>
      </c>
      <c r="J2422" s="150">
        <v>0</v>
      </c>
      <c r="K2422" s="150" t="s">
        <v>845</v>
      </c>
      <c r="L2422" s="239">
        <v>20</v>
      </c>
      <c r="M2422" s="150" t="s">
        <v>615</v>
      </c>
      <c r="N2422" s="151">
        <f t="shared" si="81"/>
        <v>40</v>
      </c>
      <c r="O2422" s="167"/>
      <c r="P2422" s="143"/>
      <c r="Q2422" s="143"/>
      <c r="R2422" s="143"/>
      <c r="S2422" s="143"/>
      <c r="T2422" s="143"/>
      <c r="U2422" s="143"/>
      <c r="V2422" s="143"/>
      <c r="W2422" s="143"/>
      <c r="X2422" s="143"/>
      <c r="Y2422" s="143"/>
      <c r="Z2422" s="143"/>
    </row>
    <row r="2423" spans="1:26" ht="57.6">
      <c r="A2423" s="145" t="s">
        <v>2236</v>
      </c>
      <c r="B2423" s="146" t="s">
        <v>138</v>
      </c>
      <c r="C2423" s="147" t="s">
        <v>4154</v>
      </c>
      <c r="D2423" s="192" t="s">
        <v>3379</v>
      </c>
      <c r="E2423" s="147" t="s">
        <v>4153</v>
      </c>
      <c r="F2423" s="150">
        <v>2</v>
      </c>
      <c r="G2423" s="147"/>
      <c r="H2423" s="147"/>
      <c r="I2423" s="150">
        <v>2</v>
      </c>
      <c r="J2423" s="150"/>
      <c r="K2423" s="150" t="s">
        <v>845</v>
      </c>
      <c r="L2423" s="239">
        <v>20</v>
      </c>
      <c r="M2423" s="150" t="s">
        <v>615</v>
      </c>
      <c r="N2423" s="151">
        <f t="shared" si="81"/>
        <v>40</v>
      </c>
      <c r="O2423" s="167"/>
      <c r="P2423" s="143"/>
      <c r="Q2423" s="143"/>
      <c r="R2423" s="143"/>
      <c r="S2423" s="143"/>
      <c r="T2423" s="143"/>
      <c r="U2423" s="143"/>
      <c r="V2423" s="143"/>
      <c r="W2423" s="143"/>
      <c r="X2423" s="143"/>
      <c r="Y2423" s="143"/>
      <c r="Z2423" s="143"/>
    </row>
    <row r="2424" spans="1:26" ht="57.6">
      <c r="A2424" s="145" t="s">
        <v>2236</v>
      </c>
      <c r="B2424" s="146" t="s">
        <v>138</v>
      </c>
      <c r="C2424" s="147" t="s">
        <v>4155</v>
      </c>
      <c r="D2424" s="192" t="s">
        <v>3379</v>
      </c>
      <c r="E2424" s="147" t="s">
        <v>4153</v>
      </c>
      <c r="F2424" s="150">
        <v>2</v>
      </c>
      <c r="G2424" s="147"/>
      <c r="H2424" s="147"/>
      <c r="I2424" s="150">
        <v>2</v>
      </c>
      <c r="J2424" s="150">
        <v>0</v>
      </c>
      <c r="K2424" s="150" t="s">
        <v>845</v>
      </c>
      <c r="L2424" s="239">
        <v>20</v>
      </c>
      <c r="M2424" s="150" t="s">
        <v>615</v>
      </c>
      <c r="N2424" s="151">
        <f t="shared" si="81"/>
        <v>40</v>
      </c>
      <c r="O2424" s="167"/>
      <c r="P2424" s="143"/>
      <c r="Q2424" s="143"/>
      <c r="R2424" s="143"/>
      <c r="S2424" s="143"/>
      <c r="T2424" s="143"/>
      <c r="U2424" s="143"/>
      <c r="V2424" s="143"/>
      <c r="W2424" s="143"/>
      <c r="X2424" s="143"/>
      <c r="Y2424" s="143"/>
      <c r="Z2424" s="143"/>
    </row>
    <row r="2425" spans="1:26" ht="57.6">
      <c r="A2425" s="145" t="s">
        <v>2236</v>
      </c>
      <c r="B2425" s="146" t="s">
        <v>138</v>
      </c>
      <c r="C2425" s="147" t="s">
        <v>4156</v>
      </c>
      <c r="D2425" s="192" t="s">
        <v>3379</v>
      </c>
      <c r="E2425" s="147" t="s">
        <v>4153</v>
      </c>
      <c r="F2425" s="150">
        <v>2</v>
      </c>
      <c r="G2425" s="147"/>
      <c r="H2425" s="147"/>
      <c r="I2425" s="150">
        <v>2</v>
      </c>
      <c r="J2425" s="150">
        <v>0</v>
      </c>
      <c r="K2425" s="150" t="s">
        <v>845</v>
      </c>
      <c r="L2425" s="239">
        <v>20</v>
      </c>
      <c r="M2425" s="150" t="s">
        <v>615</v>
      </c>
      <c r="N2425" s="151">
        <f t="shared" si="81"/>
        <v>40</v>
      </c>
      <c r="O2425" s="167"/>
      <c r="P2425" s="143"/>
      <c r="Q2425" s="143"/>
      <c r="R2425" s="143"/>
      <c r="S2425" s="143"/>
      <c r="T2425" s="143"/>
      <c r="U2425" s="143"/>
      <c r="V2425" s="143"/>
      <c r="W2425" s="143"/>
      <c r="X2425" s="143"/>
      <c r="Y2425" s="143"/>
      <c r="Z2425" s="143"/>
    </row>
    <row r="2426" spans="1:26" ht="57.6">
      <c r="A2426" s="145" t="s">
        <v>2236</v>
      </c>
      <c r="B2426" s="146" t="s">
        <v>138</v>
      </c>
      <c r="C2426" s="147" t="s">
        <v>4157</v>
      </c>
      <c r="D2426" s="192" t="s">
        <v>3379</v>
      </c>
      <c r="E2426" s="147" t="s">
        <v>4153</v>
      </c>
      <c r="F2426" s="150">
        <v>2</v>
      </c>
      <c r="G2426" s="147"/>
      <c r="H2426" s="147"/>
      <c r="I2426" s="150">
        <v>2</v>
      </c>
      <c r="J2426" s="150">
        <v>0</v>
      </c>
      <c r="K2426" s="150" t="s">
        <v>845</v>
      </c>
      <c r="L2426" s="239">
        <v>20</v>
      </c>
      <c r="M2426" s="150" t="s">
        <v>615</v>
      </c>
      <c r="N2426" s="151">
        <f t="shared" si="81"/>
        <v>40</v>
      </c>
      <c r="O2426" s="167"/>
      <c r="P2426" s="143"/>
      <c r="Q2426" s="143"/>
      <c r="R2426" s="143"/>
      <c r="S2426" s="143"/>
      <c r="T2426" s="143"/>
      <c r="U2426" s="143"/>
      <c r="V2426" s="143"/>
      <c r="W2426" s="143"/>
      <c r="X2426" s="143"/>
      <c r="Y2426" s="143"/>
      <c r="Z2426" s="143"/>
    </row>
    <row r="2427" spans="1:26" ht="57.6">
      <c r="A2427" s="145" t="s">
        <v>2236</v>
      </c>
      <c r="B2427" s="146" t="s">
        <v>138</v>
      </c>
      <c r="C2427" s="147" t="s">
        <v>4158</v>
      </c>
      <c r="D2427" s="192" t="s">
        <v>3379</v>
      </c>
      <c r="E2427" s="147" t="s">
        <v>4153</v>
      </c>
      <c r="F2427" s="150">
        <v>2</v>
      </c>
      <c r="G2427" s="147"/>
      <c r="H2427" s="147"/>
      <c r="I2427" s="150">
        <v>2</v>
      </c>
      <c r="J2427" s="150">
        <v>0</v>
      </c>
      <c r="K2427" s="150" t="s">
        <v>845</v>
      </c>
      <c r="L2427" s="239">
        <v>20</v>
      </c>
      <c r="M2427" s="150" t="s">
        <v>615</v>
      </c>
      <c r="N2427" s="151">
        <f t="shared" si="81"/>
        <v>40</v>
      </c>
      <c r="O2427" s="167"/>
      <c r="P2427" s="143"/>
      <c r="Q2427" s="143"/>
      <c r="R2427" s="143"/>
      <c r="S2427" s="143"/>
      <c r="T2427" s="143"/>
      <c r="U2427" s="143"/>
      <c r="V2427" s="143"/>
      <c r="W2427" s="143"/>
      <c r="X2427" s="143"/>
      <c r="Y2427" s="143"/>
      <c r="Z2427" s="143"/>
    </row>
    <row r="2428" spans="1:26" ht="57.6">
      <c r="A2428" s="145" t="s">
        <v>2236</v>
      </c>
      <c r="B2428" s="146" t="s">
        <v>138</v>
      </c>
      <c r="C2428" s="147" t="s">
        <v>4159</v>
      </c>
      <c r="D2428" s="192" t="s">
        <v>3379</v>
      </c>
      <c r="E2428" s="147" t="s">
        <v>4153</v>
      </c>
      <c r="F2428" s="150">
        <v>2</v>
      </c>
      <c r="G2428" s="147"/>
      <c r="H2428" s="147"/>
      <c r="I2428" s="150">
        <v>2</v>
      </c>
      <c r="J2428" s="150">
        <v>0</v>
      </c>
      <c r="K2428" s="150" t="s">
        <v>845</v>
      </c>
      <c r="L2428" s="239">
        <v>20</v>
      </c>
      <c r="M2428" s="150" t="s">
        <v>615</v>
      </c>
      <c r="N2428" s="151">
        <f t="shared" si="81"/>
        <v>40</v>
      </c>
      <c r="O2428" s="167"/>
      <c r="P2428" s="143"/>
      <c r="Q2428" s="143"/>
      <c r="R2428" s="143"/>
      <c r="S2428" s="143"/>
      <c r="T2428" s="143"/>
      <c r="U2428" s="143"/>
      <c r="V2428" s="143"/>
      <c r="W2428" s="143"/>
      <c r="X2428" s="143"/>
      <c r="Y2428" s="143"/>
      <c r="Z2428" s="143"/>
    </row>
    <row r="2429" spans="1:26" ht="57.6">
      <c r="A2429" s="145" t="s">
        <v>2236</v>
      </c>
      <c r="B2429" s="146" t="s">
        <v>138</v>
      </c>
      <c r="C2429" s="147" t="s">
        <v>4160</v>
      </c>
      <c r="D2429" s="192" t="s">
        <v>3379</v>
      </c>
      <c r="E2429" s="147" t="s">
        <v>4153</v>
      </c>
      <c r="F2429" s="150">
        <v>2</v>
      </c>
      <c r="G2429" s="147"/>
      <c r="H2429" s="147"/>
      <c r="I2429" s="150">
        <v>2</v>
      </c>
      <c r="J2429" s="150">
        <v>0</v>
      </c>
      <c r="K2429" s="150" t="s">
        <v>845</v>
      </c>
      <c r="L2429" s="239">
        <v>20</v>
      </c>
      <c r="M2429" s="150" t="s">
        <v>615</v>
      </c>
      <c r="N2429" s="151">
        <f t="shared" si="81"/>
        <v>40</v>
      </c>
      <c r="O2429" s="167"/>
      <c r="P2429" s="143"/>
      <c r="Q2429" s="143"/>
      <c r="R2429" s="143"/>
      <c r="S2429" s="143"/>
      <c r="T2429" s="143"/>
      <c r="U2429" s="143"/>
      <c r="V2429" s="143"/>
      <c r="W2429" s="143"/>
      <c r="X2429" s="143"/>
      <c r="Y2429" s="143"/>
      <c r="Z2429" s="143"/>
    </row>
    <row r="2430" spans="1:26" ht="57.6">
      <c r="A2430" s="145" t="s">
        <v>2236</v>
      </c>
      <c r="B2430" s="146" t="s">
        <v>138</v>
      </c>
      <c r="C2430" s="147" t="s">
        <v>4161</v>
      </c>
      <c r="D2430" s="192" t="s">
        <v>3379</v>
      </c>
      <c r="E2430" s="147" t="s">
        <v>4162</v>
      </c>
      <c r="F2430" s="150">
        <v>2</v>
      </c>
      <c r="G2430" s="147"/>
      <c r="H2430" s="147"/>
      <c r="I2430" s="150">
        <v>2</v>
      </c>
      <c r="J2430" s="150">
        <v>0</v>
      </c>
      <c r="K2430" s="150" t="s">
        <v>845</v>
      </c>
      <c r="L2430" s="239">
        <v>20</v>
      </c>
      <c r="M2430" s="150" t="s">
        <v>615</v>
      </c>
      <c r="N2430" s="151">
        <f t="shared" si="81"/>
        <v>40</v>
      </c>
      <c r="O2430" s="167"/>
      <c r="P2430" s="143"/>
      <c r="Q2430" s="143"/>
      <c r="R2430" s="143"/>
      <c r="S2430" s="143"/>
      <c r="T2430" s="143"/>
      <c r="U2430" s="143"/>
      <c r="V2430" s="143"/>
      <c r="W2430" s="143"/>
      <c r="X2430" s="143"/>
      <c r="Y2430" s="143"/>
      <c r="Z2430" s="143"/>
    </row>
    <row r="2431" spans="1:26" ht="57.6">
      <c r="A2431" s="145" t="s">
        <v>2236</v>
      </c>
      <c r="B2431" s="146" t="s">
        <v>138</v>
      </c>
      <c r="C2431" s="147" t="s">
        <v>4150</v>
      </c>
      <c r="D2431" s="192" t="s">
        <v>3431</v>
      </c>
      <c r="E2431" s="147" t="s">
        <v>4151</v>
      </c>
      <c r="F2431" s="150">
        <v>2</v>
      </c>
      <c r="G2431" s="147"/>
      <c r="H2431" s="147"/>
      <c r="I2431" s="150">
        <v>2</v>
      </c>
      <c r="J2431" s="150"/>
      <c r="K2431" s="150" t="s">
        <v>845</v>
      </c>
      <c r="L2431" s="239">
        <v>20</v>
      </c>
      <c r="M2431" s="150" t="s">
        <v>615</v>
      </c>
      <c r="N2431" s="151">
        <f t="shared" si="81"/>
        <v>40</v>
      </c>
      <c r="O2431" s="167"/>
      <c r="P2431" s="143"/>
      <c r="Q2431" s="143"/>
      <c r="R2431" s="143"/>
      <c r="S2431" s="143"/>
      <c r="T2431" s="143"/>
      <c r="U2431" s="143"/>
      <c r="V2431" s="143"/>
      <c r="W2431" s="143"/>
      <c r="X2431" s="143"/>
      <c r="Y2431" s="143"/>
      <c r="Z2431" s="143"/>
    </row>
    <row r="2432" spans="1:26" ht="57.6">
      <c r="A2432" s="145" t="s">
        <v>2236</v>
      </c>
      <c r="B2432" s="146" t="s">
        <v>138</v>
      </c>
      <c r="C2432" s="147" t="s">
        <v>4152</v>
      </c>
      <c r="D2432" s="192" t="s">
        <v>3431</v>
      </c>
      <c r="E2432" s="147" t="s">
        <v>4153</v>
      </c>
      <c r="F2432" s="150">
        <v>2</v>
      </c>
      <c r="G2432" s="147"/>
      <c r="H2432" s="147"/>
      <c r="I2432" s="150">
        <v>2</v>
      </c>
      <c r="J2432" s="150">
        <v>0</v>
      </c>
      <c r="K2432" s="150" t="s">
        <v>845</v>
      </c>
      <c r="L2432" s="239">
        <v>20</v>
      </c>
      <c r="M2432" s="150" t="s">
        <v>615</v>
      </c>
      <c r="N2432" s="151">
        <f t="shared" si="81"/>
        <v>40</v>
      </c>
      <c r="O2432" s="167"/>
      <c r="P2432" s="143"/>
      <c r="Q2432" s="143"/>
      <c r="R2432" s="143"/>
      <c r="S2432" s="143"/>
      <c r="T2432" s="143"/>
      <c r="U2432" s="143"/>
      <c r="V2432" s="143"/>
      <c r="W2432" s="143"/>
      <c r="X2432" s="143"/>
      <c r="Y2432" s="143"/>
      <c r="Z2432" s="143"/>
    </row>
    <row r="2433" spans="1:26" ht="57.6">
      <c r="A2433" s="145" t="s">
        <v>2236</v>
      </c>
      <c r="B2433" s="146" t="s">
        <v>138</v>
      </c>
      <c r="C2433" s="147" t="s">
        <v>4154</v>
      </c>
      <c r="D2433" s="192" t="s">
        <v>3431</v>
      </c>
      <c r="E2433" s="147" t="s">
        <v>4153</v>
      </c>
      <c r="F2433" s="150">
        <v>2</v>
      </c>
      <c r="G2433" s="147"/>
      <c r="H2433" s="147"/>
      <c r="I2433" s="150">
        <v>2</v>
      </c>
      <c r="J2433" s="150">
        <v>0</v>
      </c>
      <c r="K2433" s="150" t="s">
        <v>845</v>
      </c>
      <c r="L2433" s="239">
        <v>20</v>
      </c>
      <c r="M2433" s="150" t="s">
        <v>615</v>
      </c>
      <c r="N2433" s="151">
        <f t="shared" si="81"/>
        <v>40</v>
      </c>
      <c r="O2433" s="167"/>
      <c r="P2433" s="143"/>
      <c r="Q2433" s="143"/>
      <c r="R2433" s="143"/>
      <c r="S2433" s="143"/>
      <c r="T2433" s="143"/>
      <c r="U2433" s="143"/>
      <c r="V2433" s="143"/>
      <c r="W2433" s="143"/>
      <c r="X2433" s="143"/>
      <c r="Y2433" s="143"/>
      <c r="Z2433" s="143"/>
    </row>
    <row r="2434" spans="1:26" ht="57.6">
      <c r="A2434" s="145" t="s">
        <v>2236</v>
      </c>
      <c r="B2434" s="146" t="s">
        <v>138</v>
      </c>
      <c r="C2434" s="147" t="s">
        <v>4155</v>
      </c>
      <c r="D2434" s="192" t="s">
        <v>3431</v>
      </c>
      <c r="E2434" s="147" t="s">
        <v>4153</v>
      </c>
      <c r="F2434" s="150">
        <v>2</v>
      </c>
      <c r="G2434" s="147"/>
      <c r="H2434" s="147"/>
      <c r="I2434" s="150">
        <v>2</v>
      </c>
      <c r="J2434" s="150">
        <v>0</v>
      </c>
      <c r="K2434" s="150" t="s">
        <v>845</v>
      </c>
      <c r="L2434" s="239">
        <v>20</v>
      </c>
      <c r="M2434" s="150" t="s">
        <v>615</v>
      </c>
      <c r="N2434" s="151">
        <f t="shared" si="81"/>
        <v>40</v>
      </c>
      <c r="O2434" s="167"/>
      <c r="P2434" s="143"/>
      <c r="Q2434" s="143"/>
      <c r="R2434" s="143"/>
      <c r="S2434" s="143"/>
      <c r="T2434" s="143"/>
      <c r="U2434" s="143"/>
      <c r="V2434" s="143"/>
      <c r="W2434" s="143"/>
      <c r="X2434" s="143"/>
      <c r="Y2434" s="143"/>
      <c r="Z2434" s="143"/>
    </row>
    <row r="2435" spans="1:26" ht="57.6">
      <c r="A2435" s="145" t="s">
        <v>2236</v>
      </c>
      <c r="B2435" s="146" t="s">
        <v>138</v>
      </c>
      <c r="C2435" s="147" t="s">
        <v>4156</v>
      </c>
      <c r="D2435" s="192" t="s">
        <v>3431</v>
      </c>
      <c r="E2435" s="147" t="s">
        <v>4153</v>
      </c>
      <c r="F2435" s="150">
        <v>2</v>
      </c>
      <c r="G2435" s="147"/>
      <c r="H2435" s="147"/>
      <c r="I2435" s="150">
        <v>2</v>
      </c>
      <c r="J2435" s="150">
        <v>0</v>
      </c>
      <c r="K2435" s="150" t="s">
        <v>845</v>
      </c>
      <c r="L2435" s="239">
        <v>20</v>
      </c>
      <c r="M2435" s="150" t="s">
        <v>615</v>
      </c>
      <c r="N2435" s="151">
        <f t="shared" si="81"/>
        <v>40</v>
      </c>
      <c r="O2435" s="167"/>
      <c r="P2435" s="143"/>
      <c r="Q2435" s="143"/>
      <c r="R2435" s="143"/>
      <c r="S2435" s="143"/>
      <c r="T2435" s="143"/>
      <c r="U2435" s="143"/>
      <c r="V2435" s="143"/>
      <c r="W2435" s="143"/>
      <c r="X2435" s="143"/>
      <c r="Y2435" s="143"/>
      <c r="Z2435" s="143"/>
    </row>
    <row r="2436" spans="1:26" ht="57.6">
      <c r="A2436" s="145" t="s">
        <v>2236</v>
      </c>
      <c r="B2436" s="146" t="s">
        <v>138</v>
      </c>
      <c r="C2436" s="147" t="s">
        <v>4163</v>
      </c>
      <c r="D2436" s="192" t="s">
        <v>3431</v>
      </c>
      <c r="E2436" s="147" t="s">
        <v>4153</v>
      </c>
      <c r="F2436" s="150">
        <v>2</v>
      </c>
      <c r="G2436" s="147"/>
      <c r="H2436" s="147"/>
      <c r="I2436" s="150">
        <v>2</v>
      </c>
      <c r="J2436" s="150">
        <v>0</v>
      </c>
      <c r="K2436" s="150" t="s">
        <v>845</v>
      </c>
      <c r="L2436" s="239">
        <v>20</v>
      </c>
      <c r="M2436" s="150" t="s">
        <v>615</v>
      </c>
      <c r="N2436" s="151">
        <f t="shared" si="81"/>
        <v>40</v>
      </c>
      <c r="O2436" s="167"/>
      <c r="P2436" s="143"/>
      <c r="Q2436" s="143"/>
      <c r="R2436" s="143"/>
      <c r="S2436" s="143"/>
      <c r="T2436" s="143"/>
      <c r="U2436" s="143"/>
      <c r="V2436" s="143"/>
      <c r="W2436" s="143"/>
      <c r="X2436" s="143"/>
      <c r="Y2436" s="143"/>
      <c r="Z2436" s="143"/>
    </row>
    <row r="2437" spans="1:26" ht="57.6">
      <c r="A2437" s="145" t="s">
        <v>2236</v>
      </c>
      <c r="B2437" s="146" t="s">
        <v>138</v>
      </c>
      <c r="C2437" s="147" t="s">
        <v>4164</v>
      </c>
      <c r="D2437" s="192" t="s">
        <v>3431</v>
      </c>
      <c r="E2437" s="147" t="s">
        <v>4153</v>
      </c>
      <c r="F2437" s="150">
        <v>2</v>
      </c>
      <c r="G2437" s="147"/>
      <c r="H2437" s="147"/>
      <c r="I2437" s="150">
        <v>2</v>
      </c>
      <c r="J2437" s="150">
        <v>0</v>
      </c>
      <c r="K2437" s="150" t="s">
        <v>845</v>
      </c>
      <c r="L2437" s="239">
        <v>20</v>
      </c>
      <c r="M2437" s="150" t="s">
        <v>615</v>
      </c>
      <c r="N2437" s="151">
        <f t="shared" si="81"/>
        <v>40</v>
      </c>
      <c r="O2437" s="167"/>
      <c r="P2437" s="143"/>
      <c r="Q2437" s="143"/>
      <c r="R2437" s="143"/>
      <c r="S2437" s="143"/>
      <c r="T2437" s="143"/>
      <c r="U2437" s="143"/>
      <c r="V2437" s="143"/>
      <c r="W2437" s="143"/>
      <c r="X2437" s="143"/>
      <c r="Y2437" s="143"/>
      <c r="Z2437" s="143"/>
    </row>
    <row r="2438" spans="1:26" ht="57.6">
      <c r="A2438" s="145" t="s">
        <v>2236</v>
      </c>
      <c r="B2438" s="146" t="s">
        <v>138</v>
      </c>
      <c r="C2438" s="147" t="s">
        <v>4157</v>
      </c>
      <c r="D2438" s="192" t="s">
        <v>3431</v>
      </c>
      <c r="E2438" s="147" t="s">
        <v>4153</v>
      </c>
      <c r="F2438" s="150">
        <v>2</v>
      </c>
      <c r="G2438" s="147"/>
      <c r="H2438" s="147"/>
      <c r="I2438" s="150">
        <v>2</v>
      </c>
      <c r="J2438" s="150">
        <v>0</v>
      </c>
      <c r="K2438" s="150" t="s">
        <v>845</v>
      </c>
      <c r="L2438" s="239">
        <v>20</v>
      </c>
      <c r="M2438" s="150" t="s">
        <v>615</v>
      </c>
      <c r="N2438" s="151">
        <f t="shared" si="81"/>
        <v>40</v>
      </c>
      <c r="O2438" s="167"/>
      <c r="P2438" s="143"/>
      <c r="Q2438" s="143"/>
      <c r="R2438" s="143"/>
      <c r="S2438" s="143"/>
      <c r="T2438" s="143"/>
      <c r="U2438" s="143"/>
      <c r="V2438" s="143"/>
      <c r="W2438" s="143"/>
      <c r="X2438" s="143"/>
      <c r="Y2438" s="143"/>
      <c r="Z2438" s="143"/>
    </row>
    <row r="2439" spans="1:26" ht="57.6">
      <c r="A2439" s="145" t="s">
        <v>2236</v>
      </c>
      <c r="B2439" s="146" t="s">
        <v>138</v>
      </c>
      <c r="C2439" s="147" t="s">
        <v>4158</v>
      </c>
      <c r="D2439" s="192" t="s">
        <v>3431</v>
      </c>
      <c r="E2439" s="147" t="s">
        <v>4153</v>
      </c>
      <c r="F2439" s="150">
        <v>2</v>
      </c>
      <c r="G2439" s="147"/>
      <c r="H2439" s="147"/>
      <c r="I2439" s="150">
        <v>2</v>
      </c>
      <c r="J2439" s="150">
        <v>0</v>
      </c>
      <c r="K2439" s="150" t="s">
        <v>845</v>
      </c>
      <c r="L2439" s="239">
        <v>20</v>
      </c>
      <c r="M2439" s="150" t="s">
        <v>615</v>
      </c>
      <c r="N2439" s="151">
        <f t="shared" si="81"/>
        <v>40</v>
      </c>
      <c r="O2439" s="167"/>
      <c r="P2439" s="143"/>
      <c r="Q2439" s="143"/>
      <c r="R2439" s="143"/>
      <c r="S2439" s="143"/>
      <c r="T2439" s="143"/>
      <c r="U2439" s="143"/>
      <c r="V2439" s="143"/>
      <c r="W2439" s="143"/>
      <c r="X2439" s="143"/>
      <c r="Y2439" s="143"/>
      <c r="Z2439" s="143"/>
    </row>
    <row r="2440" spans="1:26" ht="57.6">
      <c r="A2440" s="145" t="s">
        <v>2236</v>
      </c>
      <c r="B2440" s="146" t="s">
        <v>138</v>
      </c>
      <c r="C2440" s="147" t="s">
        <v>4159</v>
      </c>
      <c r="D2440" s="192" t="s">
        <v>3431</v>
      </c>
      <c r="E2440" s="147" t="s">
        <v>4153</v>
      </c>
      <c r="F2440" s="150">
        <v>2</v>
      </c>
      <c r="G2440" s="147"/>
      <c r="H2440" s="147"/>
      <c r="I2440" s="150">
        <v>2</v>
      </c>
      <c r="J2440" s="150">
        <v>0</v>
      </c>
      <c r="K2440" s="150" t="s">
        <v>845</v>
      </c>
      <c r="L2440" s="239">
        <v>20</v>
      </c>
      <c r="M2440" s="150" t="s">
        <v>615</v>
      </c>
      <c r="N2440" s="151">
        <f t="shared" si="81"/>
        <v>40</v>
      </c>
      <c r="O2440" s="167"/>
      <c r="P2440" s="143"/>
      <c r="Q2440" s="143"/>
      <c r="R2440" s="143"/>
      <c r="S2440" s="143"/>
      <c r="T2440" s="143"/>
      <c r="U2440" s="143"/>
      <c r="V2440" s="143"/>
      <c r="W2440" s="143"/>
      <c r="X2440" s="143"/>
      <c r="Y2440" s="143"/>
      <c r="Z2440" s="143"/>
    </row>
    <row r="2441" spans="1:26" ht="57.6">
      <c r="A2441" s="145" t="s">
        <v>2236</v>
      </c>
      <c r="B2441" s="146" t="s">
        <v>138</v>
      </c>
      <c r="C2441" s="147" t="s">
        <v>4160</v>
      </c>
      <c r="D2441" s="192" t="s">
        <v>3431</v>
      </c>
      <c r="E2441" s="147" t="s">
        <v>4153</v>
      </c>
      <c r="F2441" s="150">
        <v>2</v>
      </c>
      <c r="G2441" s="147"/>
      <c r="H2441" s="147"/>
      <c r="I2441" s="150">
        <v>2</v>
      </c>
      <c r="J2441" s="150">
        <v>0</v>
      </c>
      <c r="K2441" s="150" t="s">
        <v>845</v>
      </c>
      <c r="L2441" s="239">
        <v>20</v>
      </c>
      <c r="M2441" s="150" t="s">
        <v>615</v>
      </c>
      <c r="N2441" s="151">
        <f t="shared" si="81"/>
        <v>40</v>
      </c>
      <c r="O2441" s="167"/>
      <c r="P2441" s="143"/>
      <c r="Q2441" s="143"/>
      <c r="R2441" s="143"/>
      <c r="S2441" s="143"/>
      <c r="T2441" s="143"/>
      <c r="U2441" s="143"/>
      <c r="V2441" s="143"/>
      <c r="W2441" s="143"/>
      <c r="X2441" s="143"/>
      <c r="Y2441" s="143"/>
      <c r="Z2441" s="143"/>
    </row>
    <row r="2442" spans="1:26" ht="57.6">
      <c r="A2442" s="145" t="s">
        <v>2236</v>
      </c>
      <c r="B2442" s="146" t="s">
        <v>138</v>
      </c>
      <c r="C2442" s="147" t="s">
        <v>4161</v>
      </c>
      <c r="D2442" s="192" t="s">
        <v>3431</v>
      </c>
      <c r="E2442" s="147" t="s">
        <v>4162</v>
      </c>
      <c r="F2442" s="150">
        <v>2</v>
      </c>
      <c r="G2442" s="147"/>
      <c r="H2442" s="147"/>
      <c r="I2442" s="150">
        <v>2</v>
      </c>
      <c r="J2442" s="150">
        <v>0</v>
      </c>
      <c r="K2442" s="150" t="s">
        <v>845</v>
      </c>
      <c r="L2442" s="239">
        <v>20</v>
      </c>
      <c r="M2442" s="150" t="s">
        <v>615</v>
      </c>
      <c r="N2442" s="151">
        <f t="shared" si="81"/>
        <v>40</v>
      </c>
      <c r="O2442" s="167"/>
      <c r="P2442" s="143"/>
      <c r="Q2442" s="143"/>
      <c r="R2442" s="143"/>
      <c r="S2442" s="143"/>
      <c r="T2442" s="143"/>
      <c r="U2442" s="143"/>
      <c r="V2442" s="143"/>
      <c r="W2442" s="143"/>
      <c r="X2442" s="143"/>
      <c r="Y2442" s="143"/>
      <c r="Z2442" s="143"/>
    </row>
    <row r="2443" spans="1:26" ht="57.6">
      <c r="A2443" s="145" t="s">
        <v>2236</v>
      </c>
      <c r="B2443" s="146" t="s">
        <v>138</v>
      </c>
      <c r="C2443" s="147" t="s">
        <v>4165</v>
      </c>
      <c r="D2443" s="192" t="s">
        <v>3431</v>
      </c>
      <c r="E2443" s="147" t="s">
        <v>4166</v>
      </c>
      <c r="F2443" s="150">
        <v>2</v>
      </c>
      <c r="G2443" s="147"/>
      <c r="H2443" s="147"/>
      <c r="I2443" s="150">
        <v>2</v>
      </c>
      <c r="J2443" s="150">
        <v>0</v>
      </c>
      <c r="K2443" s="150" t="s">
        <v>845</v>
      </c>
      <c r="L2443" s="239">
        <v>20</v>
      </c>
      <c r="M2443" s="150" t="s">
        <v>615</v>
      </c>
      <c r="N2443" s="151">
        <f t="shared" si="81"/>
        <v>40</v>
      </c>
      <c r="O2443" s="167"/>
      <c r="P2443" s="143"/>
      <c r="Q2443" s="143"/>
      <c r="R2443" s="143"/>
      <c r="S2443" s="143"/>
      <c r="T2443" s="143"/>
      <c r="U2443" s="143"/>
      <c r="V2443" s="143"/>
      <c r="W2443" s="143"/>
      <c r="X2443" s="143"/>
      <c r="Y2443" s="143"/>
      <c r="Z2443" s="143"/>
    </row>
    <row r="2444" spans="1:26" ht="57.6">
      <c r="A2444" s="145" t="s">
        <v>2236</v>
      </c>
      <c r="B2444" s="146" t="s">
        <v>138</v>
      </c>
      <c r="C2444" s="147" t="s">
        <v>4150</v>
      </c>
      <c r="D2444" s="192" t="s">
        <v>3469</v>
      </c>
      <c r="E2444" s="147" t="s">
        <v>4151</v>
      </c>
      <c r="F2444" s="150">
        <v>2</v>
      </c>
      <c r="G2444" s="147"/>
      <c r="H2444" s="147"/>
      <c r="I2444" s="150">
        <v>2</v>
      </c>
      <c r="J2444" s="150">
        <v>0</v>
      </c>
      <c r="K2444" s="150" t="s">
        <v>845</v>
      </c>
      <c r="L2444" s="239">
        <v>20</v>
      </c>
      <c r="M2444" s="150" t="s">
        <v>615</v>
      </c>
      <c r="N2444" s="151">
        <f t="shared" si="81"/>
        <v>40</v>
      </c>
      <c r="O2444" s="167"/>
      <c r="P2444" s="143"/>
      <c r="Q2444" s="143"/>
      <c r="R2444" s="143"/>
      <c r="S2444" s="143"/>
      <c r="T2444" s="143"/>
      <c r="U2444" s="143"/>
      <c r="V2444" s="143"/>
      <c r="W2444" s="143"/>
      <c r="X2444" s="143"/>
      <c r="Y2444" s="143"/>
      <c r="Z2444" s="143"/>
    </row>
    <row r="2445" spans="1:26" ht="57.6">
      <c r="A2445" s="145" t="s">
        <v>2236</v>
      </c>
      <c r="B2445" s="146" t="s">
        <v>138</v>
      </c>
      <c r="C2445" s="147" t="s">
        <v>4152</v>
      </c>
      <c r="D2445" s="192" t="s">
        <v>3469</v>
      </c>
      <c r="E2445" s="147" t="s">
        <v>4153</v>
      </c>
      <c r="F2445" s="150">
        <v>2</v>
      </c>
      <c r="G2445" s="147"/>
      <c r="H2445" s="147"/>
      <c r="I2445" s="150">
        <v>2</v>
      </c>
      <c r="J2445" s="150">
        <v>0</v>
      </c>
      <c r="K2445" s="150" t="s">
        <v>845</v>
      </c>
      <c r="L2445" s="239">
        <v>20</v>
      </c>
      <c r="M2445" s="150" t="s">
        <v>615</v>
      </c>
      <c r="N2445" s="151">
        <f t="shared" si="81"/>
        <v>40</v>
      </c>
      <c r="O2445" s="167"/>
      <c r="P2445" s="143"/>
      <c r="Q2445" s="143"/>
      <c r="R2445" s="143"/>
      <c r="S2445" s="143"/>
      <c r="T2445" s="143"/>
      <c r="U2445" s="143"/>
      <c r="V2445" s="143"/>
      <c r="W2445" s="143"/>
      <c r="X2445" s="143"/>
      <c r="Y2445" s="143"/>
      <c r="Z2445" s="143"/>
    </row>
    <row r="2446" spans="1:26" ht="57.6">
      <c r="A2446" s="145" t="s">
        <v>2236</v>
      </c>
      <c r="B2446" s="146" t="s">
        <v>138</v>
      </c>
      <c r="C2446" s="147" t="s">
        <v>4154</v>
      </c>
      <c r="D2446" s="192" t="s">
        <v>3469</v>
      </c>
      <c r="E2446" s="147" t="s">
        <v>4153</v>
      </c>
      <c r="F2446" s="150">
        <v>2</v>
      </c>
      <c r="G2446" s="147"/>
      <c r="H2446" s="147"/>
      <c r="I2446" s="150">
        <v>2</v>
      </c>
      <c r="J2446" s="150">
        <v>0</v>
      </c>
      <c r="K2446" s="150" t="s">
        <v>845</v>
      </c>
      <c r="L2446" s="239">
        <v>20</v>
      </c>
      <c r="M2446" s="150" t="s">
        <v>615</v>
      </c>
      <c r="N2446" s="151">
        <f t="shared" si="81"/>
        <v>40</v>
      </c>
      <c r="O2446" s="167"/>
      <c r="P2446" s="143"/>
      <c r="Q2446" s="143"/>
      <c r="R2446" s="143"/>
      <c r="S2446" s="143"/>
      <c r="T2446" s="143"/>
      <c r="U2446" s="143"/>
      <c r="V2446" s="143"/>
      <c r="W2446" s="143"/>
      <c r="X2446" s="143"/>
      <c r="Y2446" s="143"/>
      <c r="Z2446" s="143"/>
    </row>
    <row r="2447" spans="1:26" ht="57.6">
      <c r="A2447" s="145" t="s">
        <v>2236</v>
      </c>
      <c r="B2447" s="146" t="s">
        <v>138</v>
      </c>
      <c r="C2447" s="147" t="s">
        <v>4155</v>
      </c>
      <c r="D2447" s="192" t="s">
        <v>3469</v>
      </c>
      <c r="E2447" s="147" t="s">
        <v>4153</v>
      </c>
      <c r="F2447" s="150">
        <v>2</v>
      </c>
      <c r="G2447" s="147"/>
      <c r="H2447" s="147"/>
      <c r="I2447" s="150">
        <v>2</v>
      </c>
      <c r="J2447" s="150">
        <v>0</v>
      </c>
      <c r="K2447" s="150" t="s">
        <v>845</v>
      </c>
      <c r="L2447" s="239">
        <v>20</v>
      </c>
      <c r="M2447" s="150" t="s">
        <v>615</v>
      </c>
      <c r="N2447" s="151">
        <f t="shared" si="81"/>
        <v>40</v>
      </c>
      <c r="O2447" s="167"/>
      <c r="P2447" s="143"/>
      <c r="Q2447" s="143"/>
      <c r="R2447" s="143"/>
      <c r="S2447" s="143"/>
      <c r="T2447" s="143"/>
      <c r="U2447" s="143"/>
      <c r="V2447" s="143"/>
      <c r="W2447" s="143"/>
      <c r="X2447" s="143"/>
      <c r="Y2447" s="143"/>
      <c r="Z2447" s="143"/>
    </row>
    <row r="2448" spans="1:26" ht="57.6">
      <c r="A2448" s="145" t="s">
        <v>2236</v>
      </c>
      <c r="B2448" s="146" t="s">
        <v>138</v>
      </c>
      <c r="C2448" s="147" t="s">
        <v>4156</v>
      </c>
      <c r="D2448" s="192" t="s">
        <v>3469</v>
      </c>
      <c r="E2448" s="147" t="s">
        <v>4153</v>
      </c>
      <c r="F2448" s="150">
        <v>2</v>
      </c>
      <c r="G2448" s="147"/>
      <c r="H2448" s="147"/>
      <c r="I2448" s="150">
        <v>2</v>
      </c>
      <c r="J2448" s="150">
        <v>0</v>
      </c>
      <c r="K2448" s="150" t="s">
        <v>845</v>
      </c>
      <c r="L2448" s="239">
        <v>20</v>
      </c>
      <c r="M2448" s="150" t="s">
        <v>615</v>
      </c>
      <c r="N2448" s="151">
        <f t="shared" si="81"/>
        <v>40</v>
      </c>
      <c r="O2448" s="167"/>
      <c r="P2448" s="143"/>
      <c r="Q2448" s="143"/>
      <c r="R2448" s="143"/>
      <c r="S2448" s="143"/>
      <c r="T2448" s="143"/>
      <c r="U2448" s="143"/>
      <c r="V2448" s="143"/>
      <c r="W2448" s="143"/>
      <c r="X2448" s="143"/>
      <c r="Y2448" s="143"/>
      <c r="Z2448" s="143"/>
    </row>
    <row r="2449" spans="1:26" ht="57.6">
      <c r="A2449" s="145" t="s">
        <v>2236</v>
      </c>
      <c r="B2449" s="146" t="s">
        <v>138</v>
      </c>
      <c r="C2449" s="147" t="s">
        <v>4163</v>
      </c>
      <c r="D2449" s="192" t="s">
        <v>3469</v>
      </c>
      <c r="E2449" s="147" t="s">
        <v>4153</v>
      </c>
      <c r="F2449" s="150">
        <v>2</v>
      </c>
      <c r="G2449" s="147"/>
      <c r="H2449" s="147"/>
      <c r="I2449" s="150">
        <v>2</v>
      </c>
      <c r="J2449" s="150">
        <v>0</v>
      </c>
      <c r="K2449" s="150" t="s">
        <v>845</v>
      </c>
      <c r="L2449" s="239">
        <v>20</v>
      </c>
      <c r="M2449" s="150" t="s">
        <v>615</v>
      </c>
      <c r="N2449" s="151">
        <f t="shared" si="81"/>
        <v>40</v>
      </c>
      <c r="O2449" s="167"/>
      <c r="P2449" s="143"/>
      <c r="Q2449" s="143"/>
      <c r="R2449" s="143"/>
      <c r="S2449" s="143"/>
      <c r="T2449" s="143"/>
      <c r="U2449" s="143"/>
      <c r="V2449" s="143"/>
      <c r="W2449" s="143"/>
      <c r="X2449" s="143"/>
      <c r="Y2449" s="143"/>
      <c r="Z2449" s="143"/>
    </row>
    <row r="2450" spans="1:26" ht="57.6">
      <c r="A2450" s="145" t="s">
        <v>2236</v>
      </c>
      <c r="B2450" s="146" t="s">
        <v>138</v>
      </c>
      <c r="C2450" s="147" t="s">
        <v>4164</v>
      </c>
      <c r="D2450" s="192" t="s">
        <v>3469</v>
      </c>
      <c r="E2450" s="147" t="s">
        <v>4153</v>
      </c>
      <c r="F2450" s="150">
        <v>2</v>
      </c>
      <c r="G2450" s="147"/>
      <c r="H2450" s="147"/>
      <c r="I2450" s="150">
        <v>2</v>
      </c>
      <c r="J2450" s="150">
        <v>0</v>
      </c>
      <c r="K2450" s="150" t="s">
        <v>845</v>
      </c>
      <c r="L2450" s="239">
        <v>20</v>
      </c>
      <c r="M2450" s="150" t="s">
        <v>615</v>
      </c>
      <c r="N2450" s="151">
        <f t="shared" si="81"/>
        <v>40</v>
      </c>
      <c r="O2450" s="167"/>
      <c r="P2450" s="143"/>
      <c r="Q2450" s="143"/>
      <c r="R2450" s="143"/>
      <c r="S2450" s="143"/>
      <c r="T2450" s="143"/>
      <c r="U2450" s="143"/>
      <c r="V2450" s="143"/>
      <c r="W2450" s="143"/>
      <c r="X2450" s="143"/>
      <c r="Y2450" s="143"/>
      <c r="Z2450" s="143"/>
    </row>
    <row r="2451" spans="1:26" ht="57.6">
      <c r="A2451" s="145" t="s">
        <v>2236</v>
      </c>
      <c r="B2451" s="146" t="s">
        <v>138</v>
      </c>
      <c r="C2451" s="147" t="s">
        <v>4167</v>
      </c>
      <c r="D2451" s="192" t="s">
        <v>3469</v>
      </c>
      <c r="E2451" s="147" t="s">
        <v>4153</v>
      </c>
      <c r="F2451" s="150">
        <v>2</v>
      </c>
      <c r="G2451" s="147"/>
      <c r="H2451" s="147"/>
      <c r="I2451" s="150">
        <v>2</v>
      </c>
      <c r="J2451" s="150">
        <v>0</v>
      </c>
      <c r="K2451" s="150" t="s">
        <v>845</v>
      </c>
      <c r="L2451" s="239">
        <v>20</v>
      </c>
      <c r="M2451" s="150" t="s">
        <v>615</v>
      </c>
      <c r="N2451" s="151">
        <f t="shared" si="81"/>
        <v>40</v>
      </c>
      <c r="O2451" s="167"/>
      <c r="P2451" s="143"/>
      <c r="Q2451" s="143"/>
      <c r="R2451" s="143"/>
      <c r="S2451" s="143"/>
      <c r="T2451" s="143"/>
      <c r="U2451" s="143"/>
      <c r="V2451" s="143"/>
      <c r="W2451" s="143"/>
      <c r="X2451" s="143"/>
      <c r="Y2451" s="143"/>
      <c r="Z2451" s="143"/>
    </row>
    <row r="2452" spans="1:26" ht="57.6">
      <c r="A2452" s="145" t="s">
        <v>2236</v>
      </c>
      <c r="B2452" s="146" t="s">
        <v>138</v>
      </c>
      <c r="C2452" s="147" t="s">
        <v>4157</v>
      </c>
      <c r="D2452" s="192" t="s">
        <v>3469</v>
      </c>
      <c r="E2452" s="147" t="s">
        <v>4153</v>
      </c>
      <c r="F2452" s="150">
        <v>2</v>
      </c>
      <c r="G2452" s="147"/>
      <c r="H2452" s="147"/>
      <c r="I2452" s="150">
        <v>2</v>
      </c>
      <c r="J2452" s="150">
        <v>0</v>
      </c>
      <c r="K2452" s="150" t="s">
        <v>845</v>
      </c>
      <c r="L2452" s="239">
        <v>20</v>
      </c>
      <c r="M2452" s="150" t="s">
        <v>615</v>
      </c>
      <c r="N2452" s="151">
        <f t="shared" si="81"/>
        <v>40</v>
      </c>
      <c r="O2452" s="167"/>
      <c r="P2452" s="143"/>
      <c r="Q2452" s="143"/>
      <c r="R2452" s="143"/>
      <c r="S2452" s="143"/>
      <c r="T2452" s="143"/>
      <c r="U2452" s="143"/>
      <c r="V2452" s="143"/>
      <c r="W2452" s="143"/>
      <c r="X2452" s="143"/>
      <c r="Y2452" s="143"/>
      <c r="Z2452" s="143"/>
    </row>
    <row r="2453" spans="1:26" ht="57.6">
      <c r="A2453" s="145" t="s">
        <v>2236</v>
      </c>
      <c r="B2453" s="146" t="s">
        <v>138</v>
      </c>
      <c r="C2453" s="147" t="s">
        <v>4158</v>
      </c>
      <c r="D2453" s="192" t="s">
        <v>3469</v>
      </c>
      <c r="E2453" s="147" t="s">
        <v>4153</v>
      </c>
      <c r="F2453" s="150">
        <v>2</v>
      </c>
      <c r="G2453" s="147"/>
      <c r="H2453" s="147"/>
      <c r="I2453" s="150">
        <v>2</v>
      </c>
      <c r="J2453" s="150">
        <v>0</v>
      </c>
      <c r="K2453" s="150" t="s">
        <v>845</v>
      </c>
      <c r="L2453" s="239">
        <v>20</v>
      </c>
      <c r="M2453" s="150" t="s">
        <v>615</v>
      </c>
      <c r="N2453" s="151">
        <f t="shared" si="81"/>
        <v>40</v>
      </c>
      <c r="O2453" s="167"/>
      <c r="P2453" s="143"/>
      <c r="Q2453" s="143"/>
      <c r="R2453" s="143"/>
      <c r="S2453" s="143"/>
      <c r="T2453" s="143"/>
      <c r="U2453" s="143"/>
      <c r="V2453" s="143"/>
      <c r="W2453" s="143"/>
      <c r="X2453" s="143"/>
      <c r="Y2453" s="143"/>
      <c r="Z2453" s="143"/>
    </row>
    <row r="2454" spans="1:26" ht="57.6">
      <c r="A2454" s="145" t="s">
        <v>2236</v>
      </c>
      <c r="B2454" s="146" t="s">
        <v>138</v>
      </c>
      <c r="C2454" s="147" t="s">
        <v>4159</v>
      </c>
      <c r="D2454" s="192" t="s">
        <v>3469</v>
      </c>
      <c r="E2454" s="147" t="s">
        <v>4153</v>
      </c>
      <c r="F2454" s="150">
        <v>2</v>
      </c>
      <c r="G2454" s="147"/>
      <c r="H2454" s="147"/>
      <c r="I2454" s="150">
        <v>2</v>
      </c>
      <c r="J2454" s="150">
        <v>0</v>
      </c>
      <c r="K2454" s="150" t="s">
        <v>845</v>
      </c>
      <c r="L2454" s="239">
        <v>20</v>
      </c>
      <c r="M2454" s="150" t="s">
        <v>615</v>
      </c>
      <c r="N2454" s="151">
        <f t="shared" si="81"/>
        <v>40</v>
      </c>
      <c r="O2454" s="167"/>
      <c r="P2454" s="143"/>
      <c r="Q2454" s="143"/>
      <c r="R2454" s="143"/>
      <c r="S2454" s="143"/>
      <c r="T2454" s="143"/>
      <c r="U2454" s="143"/>
      <c r="V2454" s="143"/>
      <c r="W2454" s="143"/>
      <c r="X2454" s="143"/>
      <c r="Y2454" s="143"/>
      <c r="Z2454" s="143"/>
    </row>
    <row r="2455" spans="1:26" ht="57.6">
      <c r="A2455" s="145" t="s">
        <v>2236</v>
      </c>
      <c r="B2455" s="146" t="s">
        <v>138</v>
      </c>
      <c r="C2455" s="147" t="s">
        <v>4160</v>
      </c>
      <c r="D2455" s="192" t="s">
        <v>3469</v>
      </c>
      <c r="E2455" s="147" t="s">
        <v>4153</v>
      </c>
      <c r="F2455" s="150">
        <v>2</v>
      </c>
      <c r="G2455" s="147"/>
      <c r="H2455" s="147"/>
      <c r="I2455" s="150">
        <v>2</v>
      </c>
      <c r="J2455" s="150">
        <v>0</v>
      </c>
      <c r="K2455" s="150" t="s">
        <v>845</v>
      </c>
      <c r="L2455" s="239">
        <v>20</v>
      </c>
      <c r="M2455" s="150" t="s">
        <v>615</v>
      </c>
      <c r="N2455" s="151">
        <f t="shared" si="81"/>
        <v>40</v>
      </c>
      <c r="O2455" s="167"/>
      <c r="P2455" s="143"/>
      <c r="Q2455" s="143"/>
      <c r="R2455" s="143"/>
      <c r="S2455" s="143"/>
      <c r="T2455" s="143"/>
      <c r="U2455" s="143"/>
      <c r="V2455" s="143"/>
      <c r="W2455" s="143"/>
      <c r="X2455" s="143"/>
      <c r="Y2455" s="143"/>
      <c r="Z2455" s="143"/>
    </row>
    <row r="2456" spans="1:26" ht="57.6">
      <c r="A2456" s="145" t="s">
        <v>2236</v>
      </c>
      <c r="B2456" s="146" t="s">
        <v>138</v>
      </c>
      <c r="C2456" s="147" t="s">
        <v>4161</v>
      </c>
      <c r="D2456" s="192" t="s">
        <v>3469</v>
      </c>
      <c r="E2456" s="147" t="s">
        <v>4162</v>
      </c>
      <c r="F2456" s="150">
        <v>2</v>
      </c>
      <c r="G2456" s="147"/>
      <c r="H2456" s="147"/>
      <c r="I2456" s="150">
        <v>2</v>
      </c>
      <c r="J2456" s="150">
        <v>0</v>
      </c>
      <c r="K2456" s="150" t="s">
        <v>845</v>
      </c>
      <c r="L2456" s="239">
        <v>20</v>
      </c>
      <c r="M2456" s="150" t="s">
        <v>615</v>
      </c>
      <c r="N2456" s="151">
        <f t="shared" si="81"/>
        <v>40</v>
      </c>
      <c r="O2456" s="167"/>
      <c r="P2456" s="143"/>
      <c r="Q2456" s="143"/>
      <c r="R2456" s="143"/>
      <c r="S2456" s="143"/>
      <c r="T2456" s="143"/>
      <c r="U2456" s="143"/>
      <c r="V2456" s="143"/>
      <c r="W2456" s="143"/>
      <c r="X2456" s="143"/>
      <c r="Y2456" s="143"/>
      <c r="Z2456" s="143"/>
    </row>
    <row r="2457" spans="1:26" ht="57.6">
      <c r="A2457" s="145" t="s">
        <v>2236</v>
      </c>
      <c r="B2457" s="146" t="s">
        <v>138</v>
      </c>
      <c r="C2457" s="147" t="s">
        <v>4165</v>
      </c>
      <c r="D2457" s="192" t="s">
        <v>3469</v>
      </c>
      <c r="E2457" s="147" t="s">
        <v>4166</v>
      </c>
      <c r="F2457" s="150">
        <v>2</v>
      </c>
      <c r="G2457" s="147"/>
      <c r="H2457" s="147"/>
      <c r="I2457" s="150">
        <v>2</v>
      </c>
      <c r="J2457" s="150">
        <v>0</v>
      </c>
      <c r="K2457" s="150" t="s">
        <v>845</v>
      </c>
      <c r="L2457" s="239">
        <v>20</v>
      </c>
      <c r="M2457" s="150" t="s">
        <v>615</v>
      </c>
      <c r="N2457" s="151">
        <f t="shared" si="81"/>
        <v>40</v>
      </c>
      <c r="O2457" s="167"/>
      <c r="P2457" s="143"/>
      <c r="Q2457" s="143"/>
      <c r="R2457" s="143"/>
      <c r="S2457" s="143"/>
      <c r="T2457" s="143"/>
      <c r="U2457" s="143"/>
      <c r="V2457" s="143"/>
      <c r="W2457" s="143"/>
      <c r="X2457" s="143"/>
      <c r="Y2457" s="143"/>
      <c r="Z2457" s="143"/>
    </row>
    <row r="2458" spans="1:26" ht="57.6">
      <c r="A2458" s="145" t="s">
        <v>2236</v>
      </c>
      <c r="B2458" s="146" t="s">
        <v>138</v>
      </c>
      <c r="C2458" s="147" t="s">
        <v>4150</v>
      </c>
      <c r="D2458" s="192" t="s">
        <v>1303</v>
      </c>
      <c r="E2458" s="147" t="s">
        <v>4151</v>
      </c>
      <c r="F2458" s="150">
        <v>2</v>
      </c>
      <c r="G2458" s="147"/>
      <c r="H2458" s="147"/>
      <c r="I2458" s="150">
        <v>2</v>
      </c>
      <c r="J2458" s="150">
        <v>0</v>
      </c>
      <c r="K2458" s="150" t="s">
        <v>845</v>
      </c>
      <c r="L2458" s="239">
        <v>20</v>
      </c>
      <c r="M2458" s="150" t="s">
        <v>615</v>
      </c>
      <c r="N2458" s="151">
        <f t="shared" ref="N2458:N2521" si="82">I2458*L2458</f>
        <v>40</v>
      </c>
      <c r="O2458" s="167"/>
      <c r="P2458" s="143"/>
      <c r="Q2458" s="143"/>
      <c r="R2458" s="143"/>
      <c r="S2458" s="143"/>
      <c r="T2458" s="143"/>
      <c r="U2458" s="143"/>
      <c r="V2458" s="143"/>
      <c r="W2458" s="143"/>
      <c r="X2458" s="143"/>
      <c r="Y2458" s="143"/>
      <c r="Z2458" s="143"/>
    </row>
    <row r="2459" spans="1:26" ht="57.6">
      <c r="A2459" s="145" t="s">
        <v>2236</v>
      </c>
      <c r="B2459" s="146" t="s">
        <v>138</v>
      </c>
      <c r="C2459" s="147" t="s">
        <v>4156</v>
      </c>
      <c r="D2459" s="192" t="s">
        <v>1303</v>
      </c>
      <c r="E2459" s="147" t="s">
        <v>4153</v>
      </c>
      <c r="F2459" s="150">
        <v>2</v>
      </c>
      <c r="G2459" s="147"/>
      <c r="H2459" s="147"/>
      <c r="I2459" s="150">
        <v>2</v>
      </c>
      <c r="J2459" s="150">
        <v>0</v>
      </c>
      <c r="K2459" s="150" t="s">
        <v>845</v>
      </c>
      <c r="L2459" s="239">
        <v>20</v>
      </c>
      <c r="M2459" s="150" t="s">
        <v>615</v>
      </c>
      <c r="N2459" s="151">
        <f t="shared" si="82"/>
        <v>40</v>
      </c>
      <c r="O2459" s="167"/>
      <c r="P2459" s="143"/>
      <c r="Q2459" s="143"/>
      <c r="R2459" s="143"/>
      <c r="S2459" s="143"/>
      <c r="T2459" s="143"/>
      <c r="U2459" s="143"/>
      <c r="V2459" s="143"/>
      <c r="W2459" s="143"/>
      <c r="X2459" s="143"/>
      <c r="Y2459" s="143"/>
      <c r="Z2459" s="143"/>
    </row>
    <row r="2460" spans="1:26" ht="57.6">
      <c r="A2460" s="145" t="s">
        <v>2236</v>
      </c>
      <c r="B2460" s="146" t="s">
        <v>138</v>
      </c>
      <c r="C2460" s="147" t="s">
        <v>4163</v>
      </c>
      <c r="D2460" s="192" t="s">
        <v>1303</v>
      </c>
      <c r="E2460" s="147" t="s">
        <v>4153</v>
      </c>
      <c r="F2460" s="150">
        <v>2</v>
      </c>
      <c r="G2460" s="147"/>
      <c r="H2460" s="147"/>
      <c r="I2460" s="150">
        <v>2</v>
      </c>
      <c r="J2460" s="150">
        <v>0</v>
      </c>
      <c r="K2460" s="150" t="s">
        <v>845</v>
      </c>
      <c r="L2460" s="239">
        <v>20</v>
      </c>
      <c r="M2460" s="150" t="s">
        <v>615</v>
      </c>
      <c r="N2460" s="151">
        <f t="shared" si="82"/>
        <v>40</v>
      </c>
      <c r="O2460" s="167"/>
      <c r="P2460" s="143"/>
      <c r="Q2460" s="143"/>
      <c r="R2460" s="143"/>
      <c r="S2460" s="143"/>
      <c r="T2460" s="143"/>
      <c r="U2460" s="143"/>
      <c r="V2460" s="143"/>
      <c r="W2460" s="143"/>
      <c r="X2460" s="143"/>
      <c r="Y2460" s="143"/>
      <c r="Z2460" s="143"/>
    </row>
    <row r="2461" spans="1:26" ht="57.6">
      <c r="A2461" s="145" t="s">
        <v>2236</v>
      </c>
      <c r="B2461" s="146" t="s">
        <v>138</v>
      </c>
      <c r="C2461" s="147" t="s">
        <v>4164</v>
      </c>
      <c r="D2461" s="192" t="s">
        <v>1303</v>
      </c>
      <c r="E2461" s="147" t="s">
        <v>4153</v>
      </c>
      <c r="F2461" s="150">
        <v>2</v>
      </c>
      <c r="G2461" s="147"/>
      <c r="H2461" s="147"/>
      <c r="I2461" s="150">
        <v>2</v>
      </c>
      <c r="J2461" s="150">
        <v>0</v>
      </c>
      <c r="K2461" s="150" t="s">
        <v>845</v>
      </c>
      <c r="L2461" s="239">
        <v>20</v>
      </c>
      <c r="M2461" s="150" t="s">
        <v>615</v>
      </c>
      <c r="N2461" s="151">
        <f t="shared" si="82"/>
        <v>40</v>
      </c>
      <c r="O2461" s="167"/>
      <c r="P2461" s="143"/>
      <c r="Q2461" s="143"/>
      <c r="R2461" s="143"/>
      <c r="S2461" s="143"/>
      <c r="T2461" s="143"/>
      <c r="U2461" s="143"/>
      <c r="V2461" s="143"/>
      <c r="W2461" s="143"/>
      <c r="X2461" s="143"/>
      <c r="Y2461" s="143"/>
      <c r="Z2461" s="143"/>
    </row>
    <row r="2462" spans="1:26" ht="57.6">
      <c r="A2462" s="145" t="s">
        <v>2236</v>
      </c>
      <c r="B2462" s="146" t="s">
        <v>138</v>
      </c>
      <c r="C2462" s="147" t="s">
        <v>4167</v>
      </c>
      <c r="D2462" s="192" t="s">
        <v>1303</v>
      </c>
      <c r="E2462" s="147" t="s">
        <v>4153</v>
      </c>
      <c r="F2462" s="150">
        <v>2</v>
      </c>
      <c r="G2462" s="147"/>
      <c r="H2462" s="147"/>
      <c r="I2462" s="150">
        <v>2</v>
      </c>
      <c r="J2462" s="150">
        <v>0</v>
      </c>
      <c r="K2462" s="150" t="s">
        <v>845</v>
      </c>
      <c r="L2462" s="239">
        <v>20</v>
      </c>
      <c r="M2462" s="150" t="s">
        <v>615</v>
      </c>
      <c r="N2462" s="151">
        <f t="shared" si="82"/>
        <v>40</v>
      </c>
      <c r="O2462" s="167"/>
      <c r="P2462" s="143"/>
      <c r="Q2462" s="143"/>
      <c r="R2462" s="143"/>
      <c r="S2462" s="143"/>
      <c r="T2462" s="143"/>
      <c r="U2462" s="143"/>
      <c r="V2462" s="143"/>
      <c r="W2462" s="143"/>
      <c r="X2462" s="143"/>
      <c r="Y2462" s="143"/>
      <c r="Z2462" s="143"/>
    </row>
    <row r="2463" spans="1:26" ht="57.6">
      <c r="A2463" s="145" t="s">
        <v>2236</v>
      </c>
      <c r="B2463" s="146" t="s">
        <v>138</v>
      </c>
      <c r="C2463" s="147" t="s">
        <v>4168</v>
      </c>
      <c r="D2463" s="192" t="s">
        <v>1303</v>
      </c>
      <c r="E2463" s="147" t="s">
        <v>4153</v>
      </c>
      <c r="F2463" s="150">
        <v>2</v>
      </c>
      <c r="G2463" s="147"/>
      <c r="H2463" s="147"/>
      <c r="I2463" s="150">
        <v>2</v>
      </c>
      <c r="J2463" s="150">
        <v>0</v>
      </c>
      <c r="K2463" s="150" t="s">
        <v>845</v>
      </c>
      <c r="L2463" s="239">
        <v>20</v>
      </c>
      <c r="M2463" s="150" t="s">
        <v>615</v>
      </c>
      <c r="N2463" s="151">
        <f t="shared" si="82"/>
        <v>40</v>
      </c>
      <c r="O2463" s="167"/>
      <c r="P2463" s="143"/>
      <c r="Q2463" s="143"/>
      <c r="R2463" s="143"/>
      <c r="S2463" s="143"/>
      <c r="T2463" s="143"/>
      <c r="U2463" s="143"/>
      <c r="V2463" s="143"/>
      <c r="W2463" s="143"/>
      <c r="X2463" s="143"/>
      <c r="Y2463" s="143"/>
      <c r="Z2463" s="143"/>
    </row>
    <row r="2464" spans="1:26" ht="57.6">
      <c r="A2464" s="145" t="s">
        <v>2236</v>
      </c>
      <c r="B2464" s="146" t="s">
        <v>138</v>
      </c>
      <c r="C2464" s="147" t="s">
        <v>4169</v>
      </c>
      <c r="D2464" s="192" t="s">
        <v>1303</v>
      </c>
      <c r="E2464" s="147" t="s">
        <v>4153</v>
      </c>
      <c r="F2464" s="150">
        <v>2</v>
      </c>
      <c r="G2464" s="147"/>
      <c r="H2464" s="147"/>
      <c r="I2464" s="150">
        <v>2</v>
      </c>
      <c r="J2464" s="150">
        <v>0</v>
      </c>
      <c r="K2464" s="150" t="s">
        <v>845</v>
      </c>
      <c r="L2464" s="239">
        <v>20</v>
      </c>
      <c r="M2464" s="150" t="s">
        <v>615</v>
      </c>
      <c r="N2464" s="151">
        <f t="shared" si="82"/>
        <v>40</v>
      </c>
      <c r="O2464" s="167"/>
      <c r="P2464" s="143"/>
      <c r="Q2464" s="143"/>
      <c r="R2464" s="143"/>
      <c r="S2464" s="143"/>
      <c r="T2464" s="143"/>
      <c r="U2464" s="143"/>
      <c r="V2464" s="143"/>
      <c r="W2464" s="143"/>
      <c r="X2464" s="143"/>
      <c r="Y2464" s="143"/>
      <c r="Z2464" s="143"/>
    </row>
    <row r="2465" spans="1:26" ht="57.6">
      <c r="A2465" s="145" t="s">
        <v>2236</v>
      </c>
      <c r="B2465" s="146" t="s">
        <v>138</v>
      </c>
      <c r="C2465" s="147" t="s">
        <v>4170</v>
      </c>
      <c r="D2465" s="192" t="s">
        <v>1303</v>
      </c>
      <c r="E2465" s="147" t="s">
        <v>4153</v>
      </c>
      <c r="F2465" s="150">
        <v>2</v>
      </c>
      <c r="G2465" s="147"/>
      <c r="H2465" s="147"/>
      <c r="I2465" s="150">
        <v>2</v>
      </c>
      <c r="J2465" s="150">
        <v>0</v>
      </c>
      <c r="K2465" s="150" t="s">
        <v>845</v>
      </c>
      <c r="L2465" s="239">
        <v>20</v>
      </c>
      <c r="M2465" s="150" t="s">
        <v>615</v>
      </c>
      <c r="N2465" s="151">
        <f t="shared" si="82"/>
        <v>40</v>
      </c>
      <c r="O2465" s="167"/>
      <c r="P2465" s="143"/>
      <c r="Q2465" s="143"/>
      <c r="R2465" s="143"/>
      <c r="S2465" s="143"/>
      <c r="T2465" s="143"/>
      <c r="U2465" s="143"/>
      <c r="V2465" s="143"/>
      <c r="W2465" s="143"/>
      <c r="X2465" s="143"/>
      <c r="Y2465" s="143"/>
      <c r="Z2465" s="143"/>
    </row>
    <row r="2466" spans="1:26" ht="57.6">
      <c r="A2466" s="145" t="s">
        <v>2236</v>
      </c>
      <c r="B2466" s="146" t="s">
        <v>138</v>
      </c>
      <c r="C2466" s="147" t="s">
        <v>4157</v>
      </c>
      <c r="D2466" s="192" t="s">
        <v>1303</v>
      </c>
      <c r="E2466" s="147" t="s">
        <v>4153</v>
      </c>
      <c r="F2466" s="150">
        <v>2</v>
      </c>
      <c r="G2466" s="147"/>
      <c r="H2466" s="147"/>
      <c r="I2466" s="150">
        <v>2</v>
      </c>
      <c r="J2466" s="150">
        <v>0</v>
      </c>
      <c r="K2466" s="150" t="s">
        <v>845</v>
      </c>
      <c r="L2466" s="239">
        <v>20</v>
      </c>
      <c r="M2466" s="150" t="s">
        <v>615</v>
      </c>
      <c r="N2466" s="151">
        <f t="shared" si="82"/>
        <v>40</v>
      </c>
      <c r="O2466" s="167"/>
      <c r="P2466" s="143"/>
      <c r="Q2466" s="143"/>
      <c r="R2466" s="143"/>
      <c r="S2466" s="143"/>
      <c r="T2466" s="143"/>
      <c r="U2466" s="143"/>
      <c r="V2466" s="143"/>
      <c r="W2466" s="143"/>
      <c r="X2466" s="143"/>
      <c r="Y2466" s="143"/>
      <c r="Z2466" s="143"/>
    </row>
    <row r="2467" spans="1:26" ht="57.6">
      <c r="A2467" s="145" t="s">
        <v>2236</v>
      </c>
      <c r="B2467" s="146" t="s">
        <v>138</v>
      </c>
      <c r="C2467" s="147" t="s">
        <v>4158</v>
      </c>
      <c r="D2467" s="192" t="s">
        <v>1303</v>
      </c>
      <c r="E2467" s="147" t="s">
        <v>4153</v>
      </c>
      <c r="F2467" s="150">
        <v>2</v>
      </c>
      <c r="G2467" s="147"/>
      <c r="H2467" s="147"/>
      <c r="I2467" s="150">
        <v>2</v>
      </c>
      <c r="J2467" s="150">
        <v>0</v>
      </c>
      <c r="K2467" s="150" t="s">
        <v>845</v>
      </c>
      <c r="L2467" s="239">
        <v>20</v>
      </c>
      <c r="M2467" s="150" t="s">
        <v>615</v>
      </c>
      <c r="N2467" s="151">
        <f t="shared" si="82"/>
        <v>40</v>
      </c>
      <c r="O2467" s="167"/>
      <c r="P2467" s="143"/>
      <c r="Q2467" s="143"/>
      <c r="R2467" s="143"/>
      <c r="S2467" s="143"/>
      <c r="T2467" s="143"/>
      <c r="U2467" s="143"/>
      <c r="V2467" s="143"/>
      <c r="W2467" s="143"/>
      <c r="X2467" s="143"/>
      <c r="Y2467" s="143"/>
      <c r="Z2467" s="143"/>
    </row>
    <row r="2468" spans="1:26" ht="57.6">
      <c r="A2468" s="145" t="s">
        <v>2236</v>
      </c>
      <c r="B2468" s="146" t="s">
        <v>138</v>
      </c>
      <c r="C2468" s="147" t="s">
        <v>4159</v>
      </c>
      <c r="D2468" s="192" t="s">
        <v>1303</v>
      </c>
      <c r="E2468" s="147" t="s">
        <v>4153</v>
      </c>
      <c r="F2468" s="150">
        <v>2</v>
      </c>
      <c r="G2468" s="147"/>
      <c r="H2468" s="147"/>
      <c r="I2468" s="150">
        <v>2</v>
      </c>
      <c r="J2468" s="150">
        <v>0</v>
      </c>
      <c r="K2468" s="150" t="s">
        <v>845</v>
      </c>
      <c r="L2468" s="239">
        <v>20</v>
      </c>
      <c r="M2468" s="150" t="s">
        <v>615</v>
      </c>
      <c r="N2468" s="151">
        <f t="shared" si="82"/>
        <v>40</v>
      </c>
      <c r="O2468" s="167"/>
      <c r="P2468" s="143"/>
      <c r="Q2468" s="143"/>
      <c r="R2468" s="143"/>
      <c r="S2468" s="143"/>
      <c r="T2468" s="143"/>
      <c r="U2468" s="143"/>
      <c r="V2468" s="143"/>
      <c r="W2468" s="143"/>
      <c r="X2468" s="143"/>
      <c r="Y2468" s="143"/>
      <c r="Z2468" s="143"/>
    </row>
    <row r="2469" spans="1:26" ht="57.6">
      <c r="A2469" s="145" t="s">
        <v>2236</v>
      </c>
      <c r="B2469" s="146" t="s">
        <v>138</v>
      </c>
      <c r="C2469" s="147" t="s">
        <v>4160</v>
      </c>
      <c r="D2469" s="192" t="s">
        <v>1303</v>
      </c>
      <c r="E2469" s="147" t="s">
        <v>4153</v>
      </c>
      <c r="F2469" s="150">
        <v>2</v>
      </c>
      <c r="G2469" s="147"/>
      <c r="H2469" s="147"/>
      <c r="I2469" s="150">
        <v>2</v>
      </c>
      <c r="J2469" s="150">
        <v>0</v>
      </c>
      <c r="K2469" s="150" t="s">
        <v>845</v>
      </c>
      <c r="L2469" s="239">
        <v>20</v>
      </c>
      <c r="M2469" s="150" t="s">
        <v>615</v>
      </c>
      <c r="N2469" s="151">
        <f t="shared" si="82"/>
        <v>40</v>
      </c>
      <c r="O2469" s="167"/>
      <c r="P2469" s="143"/>
      <c r="Q2469" s="143"/>
      <c r="R2469" s="143"/>
      <c r="S2469" s="143"/>
      <c r="T2469" s="143"/>
      <c r="U2469" s="143"/>
      <c r="V2469" s="143"/>
      <c r="W2469" s="143"/>
      <c r="X2469" s="143"/>
      <c r="Y2469" s="143"/>
      <c r="Z2469" s="143"/>
    </row>
    <row r="2470" spans="1:26" ht="57.6">
      <c r="A2470" s="145" t="s">
        <v>2236</v>
      </c>
      <c r="B2470" s="146" t="s">
        <v>138</v>
      </c>
      <c r="C2470" s="147" t="s">
        <v>4161</v>
      </c>
      <c r="D2470" s="192" t="s">
        <v>1303</v>
      </c>
      <c r="E2470" s="147" t="s">
        <v>4162</v>
      </c>
      <c r="F2470" s="150">
        <v>2</v>
      </c>
      <c r="G2470" s="147"/>
      <c r="H2470" s="147"/>
      <c r="I2470" s="150">
        <v>2</v>
      </c>
      <c r="J2470" s="150">
        <v>0</v>
      </c>
      <c r="K2470" s="150" t="s">
        <v>845</v>
      </c>
      <c r="L2470" s="239">
        <v>20</v>
      </c>
      <c r="M2470" s="150" t="s">
        <v>615</v>
      </c>
      <c r="N2470" s="151">
        <f t="shared" si="82"/>
        <v>40</v>
      </c>
      <c r="O2470" s="167"/>
      <c r="P2470" s="143"/>
      <c r="Q2470" s="143"/>
      <c r="R2470" s="143"/>
      <c r="S2470" s="143"/>
      <c r="T2470" s="143"/>
      <c r="U2470" s="143"/>
      <c r="V2470" s="143"/>
      <c r="W2470" s="143"/>
      <c r="X2470" s="143"/>
      <c r="Y2470" s="143"/>
      <c r="Z2470" s="143"/>
    </row>
    <row r="2471" spans="1:26" ht="57.6">
      <c r="A2471" s="145" t="s">
        <v>2236</v>
      </c>
      <c r="B2471" s="146" t="s">
        <v>138</v>
      </c>
      <c r="C2471" s="147" t="s">
        <v>4165</v>
      </c>
      <c r="D2471" s="192" t="s">
        <v>1303</v>
      </c>
      <c r="E2471" s="147" t="s">
        <v>4166</v>
      </c>
      <c r="F2471" s="150">
        <v>2</v>
      </c>
      <c r="G2471" s="147"/>
      <c r="H2471" s="147"/>
      <c r="I2471" s="150">
        <v>2</v>
      </c>
      <c r="J2471" s="150">
        <v>0</v>
      </c>
      <c r="K2471" s="150" t="s">
        <v>845</v>
      </c>
      <c r="L2471" s="239">
        <v>20</v>
      </c>
      <c r="M2471" s="150" t="s">
        <v>615</v>
      </c>
      <c r="N2471" s="151">
        <f t="shared" si="82"/>
        <v>40</v>
      </c>
      <c r="O2471" s="167"/>
      <c r="P2471" s="143"/>
      <c r="Q2471" s="143"/>
      <c r="R2471" s="143"/>
      <c r="S2471" s="143"/>
      <c r="T2471" s="143"/>
      <c r="U2471" s="143"/>
      <c r="V2471" s="143"/>
      <c r="W2471" s="143"/>
      <c r="X2471" s="143"/>
      <c r="Y2471" s="143"/>
      <c r="Z2471" s="143"/>
    </row>
    <row r="2472" spans="1:26" ht="57.6">
      <c r="A2472" s="145" t="s">
        <v>2236</v>
      </c>
      <c r="B2472" s="146" t="s">
        <v>138</v>
      </c>
      <c r="C2472" s="147" t="s">
        <v>4171</v>
      </c>
      <c r="D2472" s="192" t="s">
        <v>3379</v>
      </c>
      <c r="E2472" s="147" t="s">
        <v>4172</v>
      </c>
      <c r="F2472" s="150">
        <v>2</v>
      </c>
      <c r="G2472" s="147"/>
      <c r="H2472" s="147"/>
      <c r="I2472" s="150">
        <v>2</v>
      </c>
      <c r="J2472" s="150">
        <v>0</v>
      </c>
      <c r="K2472" s="150" t="s">
        <v>845</v>
      </c>
      <c r="L2472" s="239">
        <v>20</v>
      </c>
      <c r="M2472" s="150" t="s">
        <v>615</v>
      </c>
      <c r="N2472" s="151">
        <f t="shared" si="82"/>
        <v>40</v>
      </c>
      <c r="O2472" s="167"/>
      <c r="P2472" s="143"/>
      <c r="Q2472" s="143"/>
      <c r="R2472" s="143"/>
      <c r="S2472" s="143"/>
      <c r="T2472" s="143"/>
      <c r="U2472" s="143"/>
      <c r="V2472" s="143"/>
      <c r="W2472" s="143"/>
      <c r="X2472" s="143"/>
      <c r="Y2472" s="143"/>
      <c r="Z2472" s="143"/>
    </row>
    <row r="2473" spans="1:26" ht="57.6">
      <c r="A2473" s="145" t="s">
        <v>2236</v>
      </c>
      <c r="B2473" s="146" t="s">
        <v>138</v>
      </c>
      <c r="C2473" s="147" t="s">
        <v>4173</v>
      </c>
      <c r="D2473" s="192" t="s">
        <v>3379</v>
      </c>
      <c r="E2473" s="147" t="s">
        <v>4172</v>
      </c>
      <c r="F2473" s="150">
        <v>2</v>
      </c>
      <c r="G2473" s="147"/>
      <c r="H2473" s="147"/>
      <c r="I2473" s="150">
        <v>2</v>
      </c>
      <c r="J2473" s="150">
        <v>0</v>
      </c>
      <c r="K2473" s="150" t="s">
        <v>845</v>
      </c>
      <c r="L2473" s="239">
        <v>20</v>
      </c>
      <c r="M2473" s="150" t="s">
        <v>615</v>
      </c>
      <c r="N2473" s="151">
        <f t="shared" si="82"/>
        <v>40</v>
      </c>
      <c r="O2473" s="167"/>
      <c r="P2473" s="143"/>
      <c r="Q2473" s="143"/>
      <c r="R2473" s="143"/>
      <c r="S2473" s="143"/>
      <c r="T2473" s="143"/>
      <c r="U2473" s="143"/>
      <c r="V2473" s="143"/>
      <c r="W2473" s="143"/>
      <c r="X2473" s="143"/>
      <c r="Y2473" s="143"/>
      <c r="Z2473" s="143"/>
    </row>
    <row r="2474" spans="1:26" ht="57.6">
      <c r="A2474" s="145" t="s">
        <v>2236</v>
      </c>
      <c r="B2474" s="146" t="s">
        <v>138</v>
      </c>
      <c r="C2474" s="147" t="s">
        <v>4174</v>
      </c>
      <c r="D2474" s="192" t="s">
        <v>3379</v>
      </c>
      <c r="E2474" s="147" t="s">
        <v>4172</v>
      </c>
      <c r="F2474" s="150">
        <v>2</v>
      </c>
      <c r="G2474" s="147"/>
      <c r="H2474" s="147"/>
      <c r="I2474" s="150">
        <v>2</v>
      </c>
      <c r="J2474" s="150">
        <v>0</v>
      </c>
      <c r="K2474" s="150" t="s">
        <v>845</v>
      </c>
      <c r="L2474" s="239">
        <v>20</v>
      </c>
      <c r="M2474" s="150" t="s">
        <v>615</v>
      </c>
      <c r="N2474" s="151">
        <f t="shared" si="82"/>
        <v>40</v>
      </c>
      <c r="O2474" s="167"/>
      <c r="P2474" s="143"/>
      <c r="Q2474" s="143"/>
      <c r="R2474" s="143"/>
      <c r="S2474" s="143"/>
      <c r="T2474" s="143"/>
      <c r="U2474" s="143"/>
      <c r="V2474" s="143"/>
      <c r="W2474" s="143"/>
      <c r="X2474" s="143"/>
      <c r="Y2474" s="143"/>
      <c r="Z2474" s="143"/>
    </row>
    <row r="2475" spans="1:26" ht="57.6">
      <c r="A2475" s="145" t="s">
        <v>2236</v>
      </c>
      <c r="B2475" s="146" t="s">
        <v>138</v>
      </c>
      <c r="C2475" s="147" t="s">
        <v>4175</v>
      </c>
      <c r="D2475" s="192" t="s">
        <v>3379</v>
      </c>
      <c r="E2475" s="147" t="s">
        <v>4172</v>
      </c>
      <c r="F2475" s="150">
        <v>2</v>
      </c>
      <c r="G2475" s="147"/>
      <c r="H2475" s="147"/>
      <c r="I2475" s="150">
        <v>2</v>
      </c>
      <c r="J2475" s="150">
        <v>0</v>
      </c>
      <c r="K2475" s="150" t="s">
        <v>845</v>
      </c>
      <c r="L2475" s="239">
        <v>20</v>
      </c>
      <c r="M2475" s="150" t="s">
        <v>615</v>
      </c>
      <c r="N2475" s="151">
        <f t="shared" si="82"/>
        <v>40</v>
      </c>
      <c r="O2475" s="167"/>
      <c r="P2475" s="143"/>
      <c r="Q2475" s="143"/>
      <c r="R2475" s="143"/>
      <c r="S2475" s="143"/>
      <c r="T2475" s="143"/>
      <c r="U2475" s="143"/>
      <c r="V2475" s="143"/>
      <c r="W2475" s="143"/>
      <c r="X2475" s="143"/>
      <c r="Y2475" s="143"/>
      <c r="Z2475" s="143"/>
    </row>
    <row r="2476" spans="1:26" ht="57.6">
      <c r="A2476" s="145" t="s">
        <v>2236</v>
      </c>
      <c r="B2476" s="146" t="s">
        <v>138</v>
      </c>
      <c r="C2476" s="147" t="s">
        <v>4176</v>
      </c>
      <c r="D2476" s="192" t="s">
        <v>3379</v>
      </c>
      <c r="E2476" s="147" t="s">
        <v>4172</v>
      </c>
      <c r="F2476" s="150">
        <v>2</v>
      </c>
      <c r="G2476" s="147"/>
      <c r="H2476" s="147"/>
      <c r="I2476" s="150">
        <v>2</v>
      </c>
      <c r="J2476" s="150">
        <v>0</v>
      </c>
      <c r="K2476" s="150" t="s">
        <v>845</v>
      </c>
      <c r="L2476" s="239">
        <v>20</v>
      </c>
      <c r="M2476" s="150" t="s">
        <v>615</v>
      </c>
      <c r="N2476" s="151">
        <f t="shared" si="82"/>
        <v>40</v>
      </c>
      <c r="O2476" s="167"/>
      <c r="P2476" s="143"/>
      <c r="Q2476" s="143"/>
      <c r="R2476" s="143"/>
      <c r="S2476" s="143"/>
      <c r="T2476" s="143"/>
      <c r="U2476" s="143"/>
      <c r="V2476" s="143"/>
      <c r="W2476" s="143"/>
      <c r="X2476" s="143"/>
      <c r="Y2476" s="143"/>
      <c r="Z2476" s="143"/>
    </row>
    <row r="2477" spans="1:26" ht="57.6">
      <c r="A2477" s="145" t="s">
        <v>2236</v>
      </c>
      <c r="B2477" s="146" t="s">
        <v>138</v>
      </c>
      <c r="C2477" s="147" t="s">
        <v>4177</v>
      </c>
      <c r="D2477" s="192" t="s">
        <v>3379</v>
      </c>
      <c r="E2477" s="147" t="s">
        <v>4172</v>
      </c>
      <c r="F2477" s="150">
        <v>2</v>
      </c>
      <c r="G2477" s="147"/>
      <c r="H2477" s="147"/>
      <c r="I2477" s="150">
        <v>2</v>
      </c>
      <c r="J2477" s="150">
        <v>0</v>
      </c>
      <c r="K2477" s="150" t="s">
        <v>845</v>
      </c>
      <c r="L2477" s="239">
        <v>20</v>
      </c>
      <c r="M2477" s="150" t="s">
        <v>615</v>
      </c>
      <c r="N2477" s="151">
        <f t="shared" si="82"/>
        <v>40</v>
      </c>
      <c r="O2477" s="167"/>
      <c r="P2477" s="143"/>
      <c r="Q2477" s="143"/>
      <c r="R2477" s="143"/>
      <c r="S2477" s="143"/>
      <c r="T2477" s="143"/>
      <c r="U2477" s="143"/>
      <c r="V2477" s="143"/>
      <c r="W2477" s="143"/>
      <c r="X2477" s="143"/>
      <c r="Y2477" s="143"/>
      <c r="Z2477" s="143"/>
    </row>
    <row r="2478" spans="1:26" ht="57.6">
      <c r="A2478" s="145" t="s">
        <v>2236</v>
      </c>
      <c r="B2478" s="146" t="s">
        <v>138</v>
      </c>
      <c r="C2478" s="147" t="s">
        <v>4178</v>
      </c>
      <c r="D2478" s="192" t="s">
        <v>3379</v>
      </c>
      <c r="E2478" s="147" t="s">
        <v>4172</v>
      </c>
      <c r="F2478" s="150">
        <v>2</v>
      </c>
      <c r="G2478" s="147"/>
      <c r="H2478" s="147"/>
      <c r="I2478" s="150">
        <v>2</v>
      </c>
      <c r="J2478" s="150">
        <v>0</v>
      </c>
      <c r="K2478" s="150" t="s">
        <v>845</v>
      </c>
      <c r="L2478" s="239">
        <v>20</v>
      </c>
      <c r="M2478" s="150" t="s">
        <v>615</v>
      </c>
      <c r="N2478" s="151">
        <f t="shared" si="82"/>
        <v>40</v>
      </c>
      <c r="O2478" s="167"/>
      <c r="P2478" s="143"/>
      <c r="Q2478" s="143"/>
      <c r="R2478" s="143"/>
      <c r="S2478" s="143"/>
      <c r="T2478" s="143"/>
      <c r="U2478" s="143"/>
      <c r="V2478" s="143"/>
      <c r="W2478" s="143"/>
      <c r="X2478" s="143"/>
      <c r="Y2478" s="143"/>
      <c r="Z2478" s="143"/>
    </row>
    <row r="2479" spans="1:26" ht="57.6">
      <c r="A2479" s="145" t="s">
        <v>2236</v>
      </c>
      <c r="B2479" s="146" t="s">
        <v>138</v>
      </c>
      <c r="C2479" s="147" t="s">
        <v>4179</v>
      </c>
      <c r="D2479" s="192" t="s">
        <v>3379</v>
      </c>
      <c r="E2479" s="147" t="s">
        <v>4172</v>
      </c>
      <c r="F2479" s="150">
        <v>2</v>
      </c>
      <c r="G2479" s="147"/>
      <c r="H2479" s="147"/>
      <c r="I2479" s="150">
        <v>2</v>
      </c>
      <c r="J2479" s="150">
        <v>0</v>
      </c>
      <c r="K2479" s="150" t="s">
        <v>845</v>
      </c>
      <c r="L2479" s="239">
        <v>20</v>
      </c>
      <c r="M2479" s="150" t="s">
        <v>615</v>
      </c>
      <c r="N2479" s="151">
        <f t="shared" si="82"/>
        <v>40</v>
      </c>
      <c r="O2479" s="167"/>
      <c r="P2479" s="143"/>
      <c r="Q2479" s="143"/>
      <c r="R2479" s="143"/>
      <c r="S2479" s="143"/>
      <c r="T2479" s="143"/>
      <c r="U2479" s="143"/>
      <c r="V2479" s="143"/>
      <c r="W2479" s="143"/>
      <c r="X2479" s="143"/>
      <c r="Y2479" s="143"/>
      <c r="Z2479" s="143"/>
    </row>
    <row r="2480" spans="1:26" ht="57.6">
      <c r="A2480" s="145" t="s">
        <v>2236</v>
      </c>
      <c r="B2480" s="146" t="s">
        <v>138</v>
      </c>
      <c r="C2480" s="147" t="s">
        <v>4180</v>
      </c>
      <c r="D2480" s="192" t="s">
        <v>3379</v>
      </c>
      <c r="E2480" s="147" t="s">
        <v>4172</v>
      </c>
      <c r="F2480" s="150">
        <v>2</v>
      </c>
      <c r="G2480" s="147"/>
      <c r="H2480" s="147"/>
      <c r="I2480" s="150">
        <v>2</v>
      </c>
      <c r="J2480" s="150">
        <v>0</v>
      </c>
      <c r="K2480" s="150" t="s">
        <v>845</v>
      </c>
      <c r="L2480" s="239">
        <v>20</v>
      </c>
      <c r="M2480" s="150" t="s">
        <v>615</v>
      </c>
      <c r="N2480" s="151">
        <f t="shared" si="82"/>
        <v>40</v>
      </c>
      <c r="O2480" s="167"/>
      <c r="P2480" s="143"/>
      <c r="Q2480" s="143"/>
      <c r="R2480" s="143"/>
      <c r="S2480" s="143"/>
      <c r="T2480" s="143"/>
      <c r="U2480" s="143"/>
      <c r="V2480" s="143"/>
      <c r="W2480" s="143"/>
      <c r="X2480" s="143"/>
      <c r="Y2480" s="143"/>
      <c r="Z2480" s="143"/>
    </row>
    <row r="2481" spans="1:26" ht="57.6">
      <c r="A2481" s="145" t="s">
        <v>2236</v>
      </c>
      <c r="B2481" s="146" t="s">
        <v>138</v>
      </c>
      <c r="C2481" s="147" t="s">
        <v>4181</v>
      </c>
      <c r="D2481" s="192" t="s">
        <v>3431</v>
      </c>
      <c r="E2481" s="147" t="s">
        <v>4172</v>
      </c>
      <c r="F2481" s="150">
        <v>2</v>
      </c>
      <c r="G2481" s="147"/>
      <c r="H2481" s="147"/>
      <c r="I2481" s="150">
        <v>2</v>
      </c>
      <c r="J2481" s="150">
        <v>0</v>
      </c>
      <c r="K2481" s="150" t="s">
        <v>845</v>
      </c>
      <c r="L2481" s="239">
        <v>20</v>
      </c>
      <c r="M2481" s="150" t="s">
        <v>615</v>
      </c>
      <c r="N2481" s="151">
        <f t="shared" si="82"/>
        <v>40</v>
      </c>
      <c r="O2481" s="167"/>
      <c r="P2481" s="143"/>
      <c r="Q2481" s="143"/>
      <c r="R2481" s="143"/>
      <c r="S2481" s="143"/>
      <c r="T2481" s="143"/>
      <c r="U2481" s="143"/>
      <c r="V2481" s="143"/>
      <c r="W2481" s="143"/>
      <c r="X2481" s="143"/>
      <c r="Y2481" s="143"/>
      <c r="Z2481" s="143"/>
    </row>
    <row r="2482" spans="1:26" ht="57.6">
      <c r="A2482" s="145" t="s">
        <v>2236</v>
      </c>
      <c r="B2482" s="146" t="s">
        <v>138</v>
      </c>
      <c r="C2482" s="147" t="s">
        <v>4182</v>
      </c>
      <c r="D2482" s="192" t="s">
        <v>3431</v>
      </c>
      <c r="E2482" s="147" t="s">
        <v>4172</v>
      </c>
      <c r="F2482" s="150">
        <v>2</v>
      </c>
      <c r="G2482" s="147"/>
      <c r="H2482" s="147"/>
      <c r="I2482" s="150">
        <v>2</v>
      </c>
      <c r="J2482" s="150">
        <v>0</v>
      </c>
      <c r="K2482" s="150" t="s">
        <v>845</v>
      </c>
      <c r="L2482" s="239">
        <v>20</v>
      </c>
      <c r="M2482" s="150" t="s">
        <v>615</v>
      </c>
      <c r="N2482" s="151">
        <f t="shared" si="82"/>
        <v>40</v>
      </c>
      <c r="O2482" s="167"/>
      <c r="P2482" s="143"/>
      <c r="Q2482" s="143"/>
      <c r="R2482" s="143"/>
      <c r="S2482" s="143"/>
      <c r="T2482" s="143"/>
      <c r="U2482" s="143"/>
      <c r="V2482" s="143"/>
      <c r="W2482" s="143"/>
      <c r="X2482" s="143"/>
      <c r="Y2482" s="143"/>
      <c r="Z2482" s="143"/>
    </row>
    <row r="2483" spans="1:26" ht="57.6">
      <c r="A2483" s="145" t="s">
        <v>2236</v>
      </c>
      <c r="B2483" s="146" t="s">
        <v>138</v>
      </c>
      <c r="C2483" s="147" t="s">
        <v>4171</v>
      </c>
      <c r="D2483" s="192" t="s">
        <v>3431</v>
      </c>
      <c r="E2483" s="147" t="s">
        <v>4172</v>
      </c>
      <c r="F2483" s="150">
        <v>2</v>
      </c>
      <c r="G2483" s="147"/>
      <c r="H2483" s="147"/>
      <c r="I2483" s="150">
        <v>2</v>
      </c>
      <c r="J2483" s="150">
        <v>0</v>
      </c>
      <c r="K2483" s="150" t="s">
        <v>845</v>
      </c>
      <c r="L2483" s="239">
        <v>20</v>
      </c>
      <c r="M2483" s="150" t="s">
        <v>615</v>
      </c>
      <c r="N2483" s="151">
        <f t="shared" si="82"/>
        <v>40</v>
      </c>
      <c r="O2483" s="167"/>
      <c r="P2483" s="143"/>
      <c r="Q2483" s="143"/>
      <c r="R2483" s="143"/>
      <c r="S2483" s="143"/>
      <c r="T2483" s="143"/>
      <c r="U2483" s="143"/>
      <c r="V2483" s="143"/>
      <c r="W2483" s="143"/>
      <c r="X2483" s="143"/>
      <c r="Y2483" s="143"/>
      <c r="Z2483" s="143"/>
    </row>
    <row r="2484" spans="1:26" ht="57.6">
      <c r="A2484" s="145" t="s">
        <v>2236</v>
      </c>
      <c r="B2484" s="146" t="s">
        <v>138</v>
      </c>
      <c r="C2484" s="147" t="s">
        <v>4173</v>
      </c>
      <c r="D2484" s="192" t="s">
        <v>3431</v>
      </c>
      <c r="E2484" s="147" t="s">
        <v>4172</v>
      </c>
      <c r="F2484" s="150">
        <v>2</v>
      </c>
      <c r="G2484" s="147"/>
      <c r="H2484" s="147"/>
      <c r="I2484" s="150">
        <v>2</v>
      </c>
      <c r="J2484" s="150">
        <v>0</v>
      </c>
      <c r="K2484" s="150" t="s">
        <v>845</v>
      </c>
      <c r="L2484" s="239">
        <v>20</v>
      </c>
      <c r="M2484" s="150" t="s">
        <v>615</v>
      </c>
      <c r="N2484" s="151">
        <f t="shared" si="82"/>
        <v>40</v>
      </c>
      <c r="O2484" s="167"/>
      <c r="P2484" s="143"/>
      <c r="Q2484" s="143"/>
      <c r="R2484" s="143"/>
      <c r="S2484" s="143"/>
      <c r="T2484" s="143"/>
      <c r="U2484" s="143"/>
      <c r="V2484" s="143"/>
      <c r="W2484" s="143"/>
      <c r="X2484" s="143"/>
      <c r="Y2484" s="143"/>
      <c r="Z2484" s="143"/>
    </row>
    <row r="2485" spans="1:26" ht="57.6">
      <c r="A2485" s="145" t="s">
        <v>2236</v>
      </c>
      <c r="B2485" s="146" t="s">
        <v>138</v>
      </c>
      <c r="C2485" s="147" t="s">
        <v>4174</v>
      </c>
      <c r="D2485" s="192" t="s">
        <v>3431</v>
      </c>
      <c r="E2485" s="147" t="s">
        <v>4172</v>
      </c>
      <c r="F2485" s="150">
        <v>2</v>
      </c>
      <c r="G2485" s="147"/>
      <c r="H2485" s="147"/>
      <c r="I2485" s="150">
        <v>2</v>
      </c>
      <c r="J2485" s="150">
        <v>0</v>
      </c>
      <c r="K2485" s="150" t="s">
        <v>845</v>
      </c>
      <c r="L2485" s="239">
        <v>20</v>
      </c>
      <c r="M2485" s="150" t="s">
        <v>615</v>
      </c>
      <c r="N2485" s="151">
        <f t="shared" si="82"/>
        <v>40</v>
      </c>
      <c r="O2485" s="167"/>
      <c r="P2485" s="143"/>
      <c r="Q2485" s="143"/>
      <c r="R2485" s="143"/>
      <c r="S2485" s="143"/>
      <c r="T2485" s="143"/>
      <c r="U2485" s="143"/>
      <c r="V2485" s="143"/>
      <c r="W2485" s="143"/>
      <c r="X2485" s="143"/>
      <c r="Y2485" s="143"/>
      <c r="Z2485" s="143"/>
    </row>
    <row r="2486" spans="1:26" ht="57.6">
      <c r="A2486" s="145" t="s">
        <v>2236</v>
      </c>
      <c r="B2486" s="146" t="s">
        <v>138</v>
      </c>
      <c r="C2486" s="147" t="s">
        <v>4175</v>
      </c>
      <c r="D2486" s="192" t="s">
        <v>3431</v>
      </c>
      <c r="E2486" s="147" t="s">
        <v>4172</v>
      </c>
      <c r="F2486" s="150">
        <v>2</v>
      </c>
      <c r="G2486" s="147"/>
      <c r="H2486" s="147"/>
      <c r="I2486" s="150">
        <v>2</v>
      </c>
      <c r="J2486" s="150">
        <v>0</v>
      </c>
      <c r="K2486" s="150" t="s">
        <v>845</v>
      </c>
      <c r="L2486" s="239">
        <v>20</v>
      </c>
      <c r="M2486" s="150" t="s">
        <v>615</v>
      </c>
      <c r="N2486" s="151">
        <f t="shared" si="82"/>
        <v>40</v>
      </c>
      <c r="O2486" s="167"/>
      <c r="P2486" s="143"/>
      <c r="Q2486" s="143"/>
      <c r="R2486" s="143"/>
      <c r="S2486" s="143"/>
      <c r="T2486" s="143"/>
      <c r="U2486" s="143"/>
      <c r="V2486" s="143"/>
      <c r="W2486" s="143"/>
      <c r="X2486" s="143"/>
      <c r="Y2486" s="143"/>
      <c r="Z2486" s="143"/>
    </row>
    <row r="2487" spans="1:26" ht="57.6">
      <c r="A2487" s="145" t="s">
        <v>2236</v>
      </c>
      <c r="B2487" s="146" t="s">
        <v>138</v>
      </c>
      <c r="C2487" s="147" t="s">
        <v>4176</v>
      </c>
      <c r="D2487" s="192" t="s">
        <v>3431</v>
      </c>
      <c r="E2487" s="147" t="s">
        <v>4172</v>
      </c>
      <c r="F2487" s="150">
        <v>2</v>
      </c>
      <c r="G2487" s="147"/>
      <c r="H2487" s="147"/>
      <c r="I2487" s="150">
        <v>2</v>
      </c>
      <c r="J2487" s="150">
        <v>0</v>
      </c>
      <c r="K2487" s="150" t="s">
        <v>845</v>
      </c>
      <c r="L2487" s="239">
        <v>20</v>
      </c>
      <c r="M2487" s="150" t="s">
        <v>615</v>
      </c>
      <c r="N2487" s="151">
        <f t="shared" si="82"/>
        <v>40</v>
      </c>
      <c r="O2487" s="167"/>
      <c r="P2487" s="143"/>
      <c r="Q2487" s="143"/>
      <c r="R2487" s="143"/>
      <c r="S2487" s="143"/>
      <c r="T2487" s="143"/>
      <c r="U2487" s="143"/>
      <c r="V2487" s="143"/>
      <c r="W2487" s="143"/>
      <c r="X2487" s="143"/>
      <c r="Y2487" s="143"/>
      <c r="Z2487" s="143"/>
    </row>
    <row r="2488" spans="1:26" ht="57.6">
      <c r="A2488" s="145" t="s">
        <v>2236</v>
      </c>
      <c r="B2488" s="146" t="s">
        <v>138</v>
      </c>
      <c r="C2488" s="147" t="s">
        <v>4177</v>
      </c>
      <c r="D2488" s="192" t="s">
        <v>3431</v>
      </c>
      <c r="E2488" s="147" t="s">
        <v>4172</v>
      </c>
      <c r="F2488" s="150">
        <v>2</v>
      </c>
      <c r="G2488" s="147"/>
      <c r="H2488" s="147"/>
      <c r="I2488" s="150">
        <v>2</v>
      </c>
      <c r="J2488" s="150">
        <v>0</v>
      </c>
      <c r="K2488" s="150" t="s">
        <v>845</v>
      </c>
      <c r="L2488" s="239">
        <v>20</v>
      </c>
      <c r="M2488" s="150" t="s">
        <v>615</v>
      </c>
      <c r="N2488" s="151">
        <f t="shared" si="82"/>
        <v>40</v>
      </c>
      <c r="O2488" s="167"/>
      <c r="P2488" s="143"/>
      <c r="Q2488" s="143"/>
      <c r="R2488" s="143"/>
      <c r="S2488" s="143"/>
      <c r="T2488" s="143"/>
      <c r="U2488" s="143"/>
      <c r="V2488" s="143"/>
      <c r="W2488" s="143"/>
      <c r="X2488" s="143"/>
      <c r="Y2488" s="143"/>
      <c r="Z2488" s="143"/>
    </row>
    <row r="2489" spans="1:26" ht="57.6">
      <c r="A2489" s="145" t="s">
        <v>2236</v>
      </c>
      <c r="B2489" s="146" t="s">
        <v>138</v>
      </c>
      <c r="C2489" s="147" t="s">
        <v>4178</v>
      </c>
      <c r="D2489" s="192" t="s">
        <v>3431</v>
      </c>
      <c r="E2489" s="147" t="s">
        <v>4172</v>
      </c>
      <c r="F2489" s="150">
        <v>2</v>
      </c>
      <c r="G2489" s="147"/>
      <c r="H2489" s="147"/>
      <c r="I2489" s="150">
        <v>2</v>
      </c>
      <c r="J2489" s="150">
        <v>0</v>
      </c>
      <c r="K2489" s="150" t="s">
        <v>845</v>
      </c>
      <c r="L2489" s="239">
        <v>20</v>
      </c>
      <c r="M2489" s="150" t="s">
        <v>615</v>
      </c>
      <c r="N2489" s="151">
        <f t="shared" si="82"/>
        <v>40</v>
      </c>
      <c r="O2489" s="167"/>
      <c r="P2489" s="143"/>
      <c r="Q2489" s="143"/>
      <c r="R2489" s="143"/>
      <c r="S2489" s="143"/>
      <c r="T2489" s="143"/>
      <c r="U2489" s="143"/>
      <c r="V2489" s="143"/>
      <c r="W2489" s="143"/>
      <c r="X2489" s="143"/>
      <c r="Y2489" s="143"/>
      <c r="Z2489" s="143"/>
    </row>
    <row r="2490" spans="1:26" ht="57.6">
      <c r="A2490" s="145" t="s">
        <v>2236</v>
      </c>
      <c r="B2490" s="146" t="s">
        <v>138</v>
      </c>
      <c r="C2490" s="147" t="s">
        <v>4181</v>
      </c>
      <c r="D2490" s="192" t="s">
        <v>3469</v>
      </c>
      <c r="E2490" s="147" t="s">
        <v>4172</v>
      </c>
      <c r="F2490" s="150">
        <v>2</v>
      </c>
      <c r="G2490" s="147"/>
      <c r="H2490" s="147"/>
      <c r="I2490" s="150">
        <v>2</v>
      </c>
      <c r="J2490" s="150">
        <v>0</v>
      </c>
      <c r="K2490" s="150" t="s">
        <v>845</v>
      </c>
      <c r="L2490" s="239">
        <v>20</v>
      </c>
      <c r="M2490" s="150" t="s">
        <v>615</v>
      </c>
      <c r="N2490" s="151">
        <f t="shared" si="82"/>
        <v>40</v>
      </c>
      <c r="O2490" s="167"/>
      <c r="P2490" s="143"/>
      <c r="Q2490" s="143"/>
      <c r="R2490" s="143"/>
      <c r="S2490" s="143"/>
      <c r="T2490" s="143"/>
      <c r="U2490" s="143"/>
      <c r="V2490" s="143"/>
      <c r="W2490" s="143"/>
      <c r="X2490" s="143"/>
      <c r="Y2490" s="143"/>
      <c r="Z2490" s="143"/>
    </row>
    <row r="2491" spans="1:26" ht="57.6">
      <c r="A2491" s="145" t="s">
        <v>2236</v>
      </c>
      <c r="B2491" s="146" t="s">
        <v>138</v>
      </c>
      <c r="C2491" s="147" t="s">
        <v>4182</v>
      </c>
      <c r="D2491" s="192" t="s">
        <v>3469</v>
      </c>
      <c r="E2491" s="147" t="s">
        <v>4172</v>
      </c>
      <c r="F2491" s="150">
        <v>2</v>
      </c>
      <c r="G2491" s="147"/>
      <c r="H2491" s="147"/>
      <c r="I2491" s="150">
        <v>2</v>
      </c>
      <c r="J2491" s="150">
        <v>0</v>
      </c>
      <c r="K2491" s="150" t="s">
        <v>845</v>
      </c>
      <c r="L2491" s="239">
        <v>20</v>
      </c>
      <c r="M2491" s="150" t="s">
        <v>615</v>
      </c>
      <c r="N2491" s="151">
        <f t="shared" si="82"/>
        <v>40</v>
      </c>
      <c r="O2491" s="167"/>
      <c r="P2491" s="143"/>
      <c r="Q2491" s="143"/>
      <c r="R2491" s="143"/>
      <c r="S2491" s="143"/>
      <c r="T2491" s="143"/>
      <c r="U2491" s="143"/>
      <c r="V2491" s="143"/>
      <c r="W2491" s="143"/>
      <c r="X2491" s="143"/>
      <c r="Y2491" s="143"/>
      <c r="Z2491" s="143"/>
    </row>
    <row r="2492" spans="1:26" ht="57.6">
      <c r="A2492" s="145" t="s">
        <v>2236</v>
      </c>
      <c r="B2492" s="146" t="s">
        <v>138</v>
      </c>
      <c r="C2492" s="147" t="s">
        <v>4171</v>
      </c>
      <c r="D2492" s="192" t="s">
        <v>3469</v>
      </c>
      <c r="E2492" s="147" t="s">
        <v>4172</v>
      </c>
      <c r="F2492" s="150">
        <v>2</v>
      </c>
      <c r="G2492" s="147"/>
      <c r="H2492" s="147"/>
      <c r="I2492" s="150">
        <v>2</v>
      </c>
      <c r="J2492" s="150">
        <v>0</v>
      </c>
      <c r="K2492" s="150" t="s">
        <v>845</v>
      </c>
      <c r="L2492" s="239">
        <v>20</v>
      </c>
      <c r="M2492" s="150" t="s">
        <v>615</v>
      </c>
      <c r="N2492" s="151">
        <f t="shared" si="82"/>
        <v>40</v>
      </c>
      <c r="O2492" s="167"/>
      <c r="P2492" s="143"/>
      <c r="Q2492" s="143"/>
      <c r="R2492" s="143"/>
      <c r="S2492" s="143"/>
      <c r="T2492" s="143"/>
      <c r="U2492" s="143"/>
      <c r="V2492" s="143"/>
      <c r="W2492" s="143"/>
      <c r="X2492" s="143"/>
      <c r="Y2492" s="143"/>
      <c r="Z2492" s="143"/>
    </row>
    <row r="2493" spans="1:26" ht="57.6">
      <c r="A2493" s="145" t="s">
        <v>2236</v>
      </c>
      <c r="B2493" s="146" t="s">
        <v>138</v>
      </c>
      <c r="C2493" s="147" t="s">
        <v>4173</v>
      </c>
      <c r="D2493" s="192" t="s">
        <v>3469</v>
      </c>
      <c r="E2493" s="147" t="s">
        <v>4172</v>
      </c>
      <c r="F2493" s="150">
        <v>2</v>
      </c>
      <c r="G2493" s="147"/>
      <c r="H2493" s="147"/>
      <c r="I2493" s="150">
        <v>2</v>
      </c>
      <c r="J2493" s="150">
        <v>0</v>
      </c>
      <c r="K2493" s="150" t="s">
        <v>845</v>
      </c>
      <c r="L2493" s="239">
        <v>20</v>
      </c>
      <c r="M2493" s="150" t="s">
        <v>615</v>
      </c>
      <c r="N2493" s="151">
        <f t="shared" si="82"/>
        <v>40</v>
      </c>
      <c r="O2493" s="167"/>
      <c r="P2493" s="143"/>
      <c r="Q2493" s="143"/>
      <c r="R2493" s="143"/>
      <c r="S2493" s="143"/>
      <c r="T2493" s="143"/>
      <c r="U2493" s="143"/>
      <c r="V2493" s="143"/>
      <c r="W2493" s="143"/>
      <c r="X2493" s="143"/>
      <c r="Y2493" s="143"/>
      <c r="Z2493" s="143"/>
    </row>
    <row r="2494" spans="1:26" ht="57.6">
      <c r="A2494" s="145" t="s">
        <v>2236</v>
      </c>
      <c r="B2494" s="146" t="s">
        <v>138</v>
      </c>
      <c r="C2494" s="147" t="s">
        <v>4174</v>
      </c>
      <c r="D2494" s="192" t="s">
        <v>3469</v>
      </c>
      <c r="E2494" s="147" t="s">
        <v>4172</v>
      </c>
      <c r="F2494" s="150">
        <v>2</v>
      </c>
      <c r="G2494" s="147"/>
      <c r="H2494" s="147"/>
      <c r="I2494" s="150">
        <v>2</v>
      </c>
      <c r="J2494" s="150">
        <v>0</v>
      </c>
      <c r="K2494" s="150" t="s">
        <v>845</v>
      </c>
      <c r="L2494" s="239">
        <v>20</v>
      </c>
      <c r="M2494" s="150" t="s">
        <v>615</v>
      </c>
      <c r="N2494" s="151">
        <f t="shared" si="82"/>
        <v>40</v>
      </c>
      <c r="O2494" s="167"/>
      <c r="P2494" s="143"/>
      <c r="Q2494" s="143"/>
      <c r="R2494" s="143"/>
      <c r="S2494" s="143"/>
      <c r="T2494" s="143"/>
      <c r="U2494" s="143"/>
      <c r="V2494" s="143"/>
      <c r="W2494" s="143"/>
      <c r="X2494" s="143"/>
      <c r="Y2494" s="143"/>
      <c r="Z2494" s="143"/>
    </row>
    <row r="2495" spans="1:26" ht="57.6">
      <c r="A2495" s="145" t="s">
        <v>2236</v>
      </c>
      <c r="B2495" s="146" t="s">
        <v>138</v>
      </c>
      <c r="C2495" s="147" t="s">
        <v>4175</v>
      </c>
      <c r="D2495" s="192" t="s">
        <v>3469</v>
      </c>
      <c r="E2495" s="147" t="s">
        <v>4172</v>
      </c>
      <c r="F2495" s="150">
        <v>2</v>
      </c>
      <c r="G2495" s="147"/>
      <c r="H2495" s="147"/>
      <c r="I2495" s="150">
        <v>2</v>
      </c>
      <c r="J2495" s="150">
        <v>0</v>
      </c>
      <c r="K2495" s="150" t="s">
        <v>845</v>
      </c>
      <c r="L2495" s="239">
        <v>20</v>
      </c>
      <c r="M2495" s="150" t="s">
        <v>615</v>
      </c>
      <c r="N2495" s="151">
        <f t="shared" si="82"/>
        <v>40</v>
      </c>
      <c r="O2495" s="167"/>
      <c r="P2495" s="143"/>
      <c r="Q2495" s="143"/>
      <c r="R2495" s="143"/>
      <c r="S2495" s="143"/>
      <c r="T2495" s="143"/>
      <c r="U2495" s="143"/>
      <c r="V2495" s="143"/>
      <c r="W2495" s="143"/>
      <c r="X2495" s="143"/>
      <c r="Y2495" s="143"/>
      <c r="Z2495" s="143"/>
    </row>
    <row r="2496" spans="1:26" ht="57.6">
      <c r="A2496" s="145" t="s">
        <v>2236</v>
      </c>
      <c r="B2496" s="146" t="s">
        <v>138</v>
      </c>
      <c r="C2496" s="147" t="s">
        <v>4176</v>
      </c>
      <c r="D2496" s="192" t="s">
        <v>3469</v>
      </c>
      <c r="E2496" s="147" t="s">
        <v>4172</v>
      </c>
      <c r="F2496" s="150">
        <v>2</v>
      </c>
      <c r="G2496" s="147"/>
      <c r="H2496" s="147"/>
      <c r="I2496" s="150">
        <v>2</v>
      </c>
      <c r="J2496" s="150">
        <v>0</v>
      </c>
      <c r="K2496" s="150" t="s">
        <v>845</v>
      </c>
      <c r="L2496" s="239">
        <v>20</v>
      </c>
      <c r="M2496" s="150" t="s">
        <v>615</v>
      </c>
      <c r="N2496" s="151">
        <f t="shared" si="82"/>
        <v>40</v>
      </c>
      <c r="O2496" s="167"/>
      <c r="P2496" s="143"/>
      <c r="Q2496" s="143"/>
      <c r="R2496" s="143"/>
      <c r="S2496" s="143"/>
      <c r="T2496" s="143"/>
      <c r="U2496" s="143"/>
      <c r="V2496" s="143"/>
      <c r="W2496" s="143"/>
      <c r="X2496" s="143"/>
      <c r="Y2496" s="143"/>
      <c r="Z2496" s="143"/>
    </row>
    <row r="2497" spans="1:26" ht="57.6">
      <c r="A2497" s="145" t="s">
        <v>2236</v>
      </c>
      <c r="B2497" s="146" t="s">
        <v>138</v>
      </c>
      <c r="C2497" s="147" t="s">
        <v>4177</v>
      </c>
      <c r="D2497" s="192" t="s">
        <v>3469</v>
      </c>
      <c r="E2497" s="147" t="s">
        <v>4172</v>
      </c>
      <c r="F2497" s="150">
        <v>2</v>
      </c>
      <c r="G2497" s="147"/>
      <c r="H2497" s="147"/>
      <c r="I2497" s="150">
        <v>2</v>
      </c>
      <c r="J2497" s="150">
        <v>0</v>
      </c>
      <c r="K2497" s="150" t="s">
        <v>845</v>
      </c>
      <c r="L2497" s="239">
        <v>20</v>
      </c>
      <c r="M2497" s="150" t="s">
        <v>615</v>
      </c>
      <c r="N2497" s="151">
        <f t="shared" si="82"/>
        <v>40</v>
      </c>
      <c r="O2497" s="167"/>
      <c r="P2497" s="143"/>
      <c r="Q2497" s="143"/>
      <c r="R2497" s="143"/>
      <c r="S2497" s="143"/>
      <c r="T2497" s="143"/>
      <c r="U2497" s="143"/>
      <c r="V2497" s="143"/>
      <c r="W2497" s="143"/>
      <c r="X2497" s="143"/>
      <c r="Y2497" s="143"/>
      <c r="Z2497" s="143"/>
    </row>
    <row r="2498" spans="1:26" ht="57.6">
      <c r="A2498" s="145" t="s">
        <v>2236</v>
      </c>
      <c r="B2498" s="146" t="s">
        <v>138</v>
      </c>
      <c r="C2498" s="147" t="s">
        <v>4178</v>
      </c>
      <c r="D2498" s="192" t="s">
        <v>3469</v>
      </c>
      <c r="E2498" s="147" t="s">
        <v>4172</v>
      </c>
      <c r="F2498" s="150">
        <v>2</v>
      </c>
      <c r="G2498" s="147"/>
      <c r="H2498" s="147"/>
      <c r="I2498" s="150">
        <v>2</v>
      </c>
      <c r="J2498" s="150">
        <v>0</v>
      </c>
      <c r="K2498" s="150" t="s">
        <v>845</v>
      </c>
      <c r="L2498" s="239">
        <v>20</v>
      </c>
      <c r="M2498" s="150" t="s">
        <v>615</v>
      </c>
      <c r="N2498" s="151">
        <f t="shared" si="82"/>
        <v>40</v>
      </c>
      <c r="O2498" s="167"/>
      <c r="P2498" s="143"/>
      <c r="Q2498" s="143"/>
      <c r="R2498" s="143"/>
      <c r="S2498" s="143"/>
      <c r="T2498" s="143"/>
      <c r="U2498" s="143"/>
      <c r="V2498" s="143"/>
      <c r="W2498" s="143"/>
      <c r="X2498" s="143"/>
      <c r="Y2498" s="143"/>
      <c r="Z2498" s="143"/>
    </row>
    <row r="2499" spans="1:26" ht="57.6">
      <c r="A2499" s="145" t="s">
        <v>2236</v>
      </c>
      <c r="B2499" s="146" t="s">
        <v>138</v>
      </c>
      <c r="C2499" s="147" t="s">
        <v>4179</v>
      </c>
      <c r="D2499" s="192" t="s">
        <v>3469</v>
      </c>
      <c r="E2499" s="147" t="s">
        <v>4172</v>
      </c>
      <c r="F2499" s="150">
        <v>2</v>
      </c>
      <c r="G2499" s="147"/>
      <c r="H2499" s="147"/>
      <c r="I2499" s="150">
        <v>2</v>
      </c>
      <c r="J2499" s="150">
        <v>0</v>
      </c>
      <c r="K2499" s="150" t="s">
        <v>845</v>
      </c>
      <c r="L2499" s="239">
        <v>20</v>
      </c>
      <c r="M2499" s="150" t="s">
        <v>615</v>
      </c>
      <c r="N2499" s="151">
        <f t="shared" si="82"/>
        <v>40</v>
      </c>
      <c r="O2499" s="167"/>
      <c r="P2499" s="143"/>
      <c r="Q2499" s="143"/>
      <c r="R2499" s="143"/>
      <c r="S2499" s="143"/>
      <c r="T2499" s="143"/>
      <c r="U2499" s="143"/>
      <c r="V2499" s="143"/>
      <c r="W2499" s="143"/>
      <c r="X2499" s="143"/>
      <c r="Y2499" s="143"/>
      <c r="Z2499" s="143"/>
    </row>
    <row r="2500" spans="1:26" ht="57.6">
      <c r="A2500" s="145" t="s">
        <v>2236</v>
      </c>
      <c r="B2500" s="146" t="s">
        <v>138</v>
      </c>
      <c r="C2500" s="147" t="s">
        <v>4180</v>
      </c>
      <c r="D2500" s="192" t="s">
        <v>3469</v>
      </c>
      <c r="E2500" s="147" t="s">
        <v>4172</v>
      </c>
      <c r="F2500" s="150">
        <v>2</v>
      </c>
      <c r="G2500" s="147"/>
      <c r="H2500" s="147"/>
      <c r="I2500" s="150">
        <v>2</v>
      </c>
      <c r="J2500" s="150">
        <v>0</v>
      </c>
      <c r="K2500" s="150" t="s">
        <v>845</v>
      </c>
      <c r="L2500" s="239">
        <v>20</v>
      </c>
      <c r="M2500" s="150" t="s">
        <v>615</v>
      </c>
      <c r="N2500" s="151">
        <f t="shared" si="82"/>
        <v>40</v>
      </c>
      <c r="O2500" s="167"/>
      <c r="P2500" s="143"/>
      <c r="Q2500" s="143"/>
      <c r="R2500" s="143"/>
      <c r="S2500" s="143"/>
      <c r="T2500" s="143"/>
      <c r="U2500" s="143"/>
      <c r="V2500" s="143"/>
      <c r="W2500" s="143"/>
      <c r="X2500" s="143"/>
      <c r="Y2500" s="143"/>
      <c r="Z2500" s="143"/>
    </row>
    <row r="2501" spans="1:26" ht="57.6">
      <c r="A2501" s="145" t="s">
        <v>2236</v>
      </c>
      <c r="B2501" s="146" t="s">
        <v>138</v>
      </c>
      <c r="C2501" s="147" t="s">
        <v>4181</v>
      </c>
      <c r="D2501" s="192" t="s">
        <v>1303</v>
      </c>
      <c r="E2501" s="147" t="s">
        <v>4172</v>
      </c>
      <c r="F2501" s="149">
        <v>2</v>
      </c>
      <c r="G2501" s="147"/>
      <c r="H2501" s="147"/>
      <c r="I2501" s="149">
        <v>2</v>
      </c>
      <c r="J2501" s="150">
        <v>0</v>
      </c>
      <c r="K2501" s="150" t="s">
        <v>845</v>
      </c>
      <c r="L2501" s="239">
        <v>20</v>
      </c>
      <c r="M2501" s="150" t="s">
        <v>615</v>
      </c>
      <c r="N2501" s="151">
        <f t="shared" si="82"/>
        <v>40</v>
      </c>
      <c r="O2501" s="167"/>
      <c r="P2501" s="143"/>
      <c r="Q2501" s="143"/>
      <c r="R2501" s="143"/>
      <c r="S2501" s="143"/>
      <c r="T2501" s="143"/>
      <c r="U2501" s="143"/>
      <c r="V2501" s="143"/>
      <c r="W2501" s="143"/>
      <c r="X2501" s="143"/>
      <c r="Y2501" s="143"/>
      <c r="Z2501" s="143"/>
    </row>
    <row r="2502" spans="1:26" ht="57.6">
      <c r="A2502" s="145" t="s">
        <v>2236</v>
      </c>
      <c r="B2502" s="146" t="s">
        <v>138</v>
      </c>
      <c r="C2502" s="147" t="s">
        <v>4182</v>
      </c>
      <c r="D2502" s="192" t="s">
        <v>1303</v>
      </c>
      <c r="E2502" s="147" t="s">
        <v>4172</v>
      </c>
      <c r="F2502" s="149">
        <v>2</v>
      </c>
      <c r="G2502" s="147"/>
      <c r="H2502" s="147"/>
      <c r="I2502" s="149">
        <v>2</v>
      </c>
      <c r="J2502" s="150">
        <v>0</v>
      </c>
      <c r="K2502" s="150" t="s">
        <v>845</v>
      </c>
      <c r="L2502" s="239">
        <v>20</v>
      </c>
      <c r="M2502" s="150" t="s">
        <v>615</v>
      </c>
      <c r="N2502" s="151">
        <f t="shared" si="82"/>
        <v>40</v>
      </c>
      <c r="O2502" s="167"/>
      <c r="P2502" s="143"/>
      <c r="Q2502" s="143"/>
      <c r="R2502" s="143"/>
      <c r="S2502" s="143"/>
      <c r="T2502" s="143"/>
      <c r="U2502" s="143"/>
      <c r="V2502" s="143"/>
      <c r="W2502" s="143"/>
      <c r="X2502" s="143"/>
      <c r="Y2502" s="143"/>
      <c r="Z2502" s="143"/>
    </row>
    <row r="2503" spans="1:26" ht="57.6">
      <c r="A2503" s="145" t="s">
        <v>2236</v>
      </c>
      <c r="B2503" s="146" t="s">
        <v>138</v>
      </c>
      <c r="C2503" s="147" t="s">
        <v>4183</v>
      </c>
      <c r="D2503" s="192" t="s">
        <v>1303</v>
      </c>
      <c r="E2503" s="147" t="s">
        <v>4172</v>
      </c>
      <c r="F2503" s="149">
        <v>2</v>
      </c>
      <c r="G2503" s="147"/>
      <c r="H2503" s="147"/>
      <c r="I2503" s="149">
        <v>2</v>
      </c>
      <c r="J2503" s="150">
        <v>0</v>
      </c>
      <c r="K2503" s="150" t="s">
        <v>845</v>
      </c>
      <c r="L2503" s="239">
        <v>20</v>
      </c>
      <c r="M2503" s="150" t="s">
        <v>615</v>
      </c>
      <c r="N2503" s="151">
        <f t="shared" si="82"/>
        <v>40</v>
      </c>
      <c r="O2503" s="167"/>
      <c r="P2503" s="143"/>
      <c r="Q2503" s="143"/>
      <c r="R2503" s="143"/>
      <c r="S2503" s="143"/>
      <c r="T2503" s="143"/>
      <c r="U2503" s="143"/>
      <c r="V2503" s="143"/>
      <c r="W2503" s="143"/>
      <c r="X2503" s="143"/>
      <c r="Y2503" s="143"/>
      <c r="Z2503" s="143"/>
    </row>
    <row r="2504" spans="1:26" ht="57.6">
      <c r="A2504" s="145" t="s">
        <v>2236</v>
      </c>
      <c r="B2504" s="146" t="s">
        <v>138</v>
      </c>
      <c r="C2504" s="147" t="s">
        <v>4178</v>
      </c>
      <c r="D2504" s="192" t="s">
        <v>1303</v>
      </c>
      <c r="E2504" s="147" t="s">
        <v>4172</v>
      </c>
      <c r="F2504" s="149">
        <v>2</v>
      </c>
      <c r="G2504" s="147"/>
      <c r="H2504" s="147"/>
      <c r="I2504" s="149">
        <v>2</v>
      </c>
      <c r="J2504" s="150">
        <v>0</v>
      </c>
      <c r="K2504" s="150" t="s">
        <v>845</v>
      </c>
      <c r="L2504" s="239">
        <v>20</v>
      </c>
      <c r="M2504" s="150" t="s">
        <v>615</v>
      </c>
      <c r="N2504" s="151">
        <f t="shared" si="82"/>
        <v>40</v>
      </c>
      <c r="O2504" s="167"/>
      <c r="P2504" s="143"/>
      <c r="Q2504" s="143"/>
      <c r="R2504" s="143"/>
      <c r="S2504" s="143"/>
      <c r="T2504" s="143"/>
      <c r="U2504" s="143"/>
      <c r="V2504" s="143"/>
      <c r="W2504" s="143"/>
      <c r="X2504" s="143"/>
      <c r="Y2504" s="143"/>
      <c r="Z2504" s="143"/>
    </row>
    <row r="2505" spans="1:26" ht="57.6">
      <c r="A2505" s="145" t="s">
        <v>2236</v>
      </c>
      <c r="B2505" s="146" t="s">
        <v>138</v>
      </c>
      <c r="C2505" s="147" t="s">
        <v>4179</v>
      </c>
      <c r="D2505" s="192" t="s">
        <v>1303</v>
      </c>
      <c r="E2505" s="147" t="s">
        <v>4172</v>
      </c>
      <c r="F2505" s="149">
        <v>2</v>
      </c>
      <c r="G2505" s="147"/>
      <c r="H2505" s="147"/>
      <c r="I2505" s="149">
        <v>2</v>
      </c>
      <c r="J2505" s="150">
        <v>0</v>
      </c>
      <c r="K2505" s="150" t="s">
        <v>845</v>
      </c>
      <c r="L2505" s="239">
        <v>20</v>
      </c>
      <c r="M2505" s="150" t="s">
        <v>615</v>
      </c>
      <c r="N2505" s="151">
        <f t="shared" si="82"/>
        <v>40</v>
      </c>
      <c r="O2505" s="167"/>
      <c r="P2505" s="143"/>
      <c r="Q2505" s="143"/>
      <c r="R2505" s="143"/>
      <c r="S2505" s="143"/>
      <c r="T2505" s="143"/>
      <c r="U2505" s="143"/>
      <c r="V2505" s="143"/>
      <c r="W2505" s="143"/>
      <c r="X2505" s="143"/>
      <c r="Y2505" s="143"/>
      <c r="Z2505" s="143"/>
    </row>
    <row r="2506" spans="1:26" ht="57.6">
      <c r="A2506" s="145" t="s">
        <v>2236</v>
      </c>
      <c r="B2506" s="146" t="s">
        <v>138</v>
      </c>
      <c r="C2506" s="147" t="s">
        <v>4180</v>
      </c>
      <c r="D2506" s="192" t="s">
        <v>1303</v>
      </c>
      <c r="E2506" s="147" t="s">
        <v>4172</v>
      </c>
      <c r="F2506" s="149">
        <v>2</v>
      </c>
      <c r="G2506" s="147"/>
      <c r="H2506" s="147"/>
      <c r="I2506" s="149">
        <v>2</v>
      </c>
      <c r="J2506" s="150">
        <v>0</v>
      </c>
      <c r="K2506" s="150" t="s">
        <v>845</v>
      </c>
      <c r="L2506" s="239">
        <v>20</v>
      </c>
      <c r="M2506" s="150" t="s">
        <v>615</v>
      </c>
      <c r="N2506" s="151">
        <f t="shared" si="82"/>
        <v>40</v>
      </c>
      <c r="O2506" s="167"/>
      <c r="P2506" s="143"/>
      <c r="Q2506" s="143"/>
      <c r="R2506" s="143"/>
      <c r="S2506" s="143"/>
      <c r="T2506" s="143"/>
      <c r="U2506" s="143"/>
      <c r="V2506" s="143"/>
      <c r="W2506" s="143"/>
      <c r="X2506" s="143"/>
      <c r="Y2506" s="143"/>
      <c r="Z2506" s="143"/>
    </row>
    <row r="2507" spans="1:26" ht="57.6">
      <c r="A2507" s="145" t="s">
        <v>2236</v>
      </c>
      <c r="B2507" s="146" t="s">
        <v>138</v>
      </c>
      <c r="C2507" s="147" t="s">
        <v>4184</v>
      </c>
      <c r="D2507" s="192" t="s">
        <v>1303</v>
      </c>
      <c r="E2507" s="147" t="s">
        <v>4185</v>
      </c>
      <c r="F2507" s="149">
        <v>2</v>
      </c>
      <c r="G2507" s="147"/>
      <c r="H2507" s="147"/>
      <c r="I2507" s="149">
        <v>2</v>
      </c>
      <c r="J2507" s="150">
        <v>0</v>
      </c>
      <c r="K2507" s="150" t="s">
        <v>845</v>
      </c>
      <c r="L2507" s="239">
        <v>20</v>
      </c>
      <c r="M2507" s="150" t="s">
        <v>615</v>
      </c>
      <c r="N2507" s="151">
        <f t="shared" si="82"/>
        <v>40</v>
      </c>
      <c r="O2507" s="167"/>
      <c r="P2507" s="143"/>
      <c r="Q2507" s="143"/>
      <c r="R2507" s="143"/>
      <c r="S2507" s="143"/>
      <c r="T2507" s="143"/>
      <c r="U2507" s="143"/>
      <c r="V2507" s="143"/>
      <c r="W2507" s="143"/>
      <c r="X2507" s="143"/>
      <c r="Y2507" s="143"/>
      <c r="Z2507" s="143"/>
    </row>
    <row r="2508" spans="1:26" ht="57.6">
      <c r="A2508" s="145" t="s">
        <v>2236</v>
      </c>
      <c r="B2508" s="146" t="s">
        <v>138</v>
      </c>
      <c r="C2508" s="147" t="s">
        <v>4186</v>
      </c>
      <c r="D2508" s="192" t="s">
        <v>1303</v>
      </c>
      <c r="E2508" s="147" t="s">
        <v>4185</v>
      </c>
      <c r="F2508" s="149">
        <v>2</v>
      </c>
      <c r="G2508" s="147"/>
      <c r="H2508" s="147"/>
      <c r="I2508" s="149">
        <v>2</v>
      </c>
      <c r="J2508" s="150">
        <v>0</v>
      </c>
      <c r="K2508" s="150" t="s">
        <v>845</v>
      </c>
      <c r="L2508" s="239">
        <v>20</v>
      </c>
      <c r="M2508" s="150" t="s">
        <v>615</v>
      </c>
      <c r="N2508" s="151">
        <f t="shared" si="82"/>
        <v>40</v>
      </c>
      <c r="O2508" s="167"/>
      <c r="P2508" s="143"/>
      <c r="Q2508" s="143"/>
      <c r="R2508" s="143"/>
      <c r="S2508" s="143"/>
      <c r="T2508" s="143"/>
      <c r="U2508" s="143"/>
      <c r="V2508" s="143"/>
      <c r="W2508" s="143"/>
      <c r="X2508" s="143"/>
      <c r="Y2508" s="143"/>
      <c r="Z2508" s="143"/>
    </row>
    <row r="2509" spans="1:26" ht="57.6">
      <c r="A2509" s="145" t="s">
        <v>2236</v>
      </c>
      <c r="B2509" s="146" t="s">
        <v>138</v>
      </c>
      <c r="C2509" s="147" t="s">
        <v>4187</v>
      </c>
      <c r="D2509" s="192" t="s">
        <v>1303</v>
      </c>
      <c r="E2509" s="147" t="s">
        <v>4185</v>
      </c>
      <c r="F2509" s="149">
        <v>2</v>
      </c>
      <c r="G2509" s="147"/>
      <c r="H2509" s="147"/>
      <c r="I2509" s="149">
        <v>2</v>
      </c>
      <c r="J2509" s="150">
        <v>0</v>
      </c>
      <c r="K2509" s="150" t="s">
        <v>845</v>
      </c>
      <c r="L2509" s="239">
        <v>20</v>
      </c>
      <c r="M2509" s="150" t="s">
        <v>615</v>
      </c>
      <c r="N2509" s="151">
        <f t="shared" si="82"/>
        <v>40</v>
      </c>
      <c r="O2509" s="167"/>
      <c r="P2509" s="143"/>
      <c r="Q2509" s="143"/>
      <c r="R2509" s="143"/>
      <c r="S2509" s="143"/>
      <c r="T2509" s="143"/>
      <c r="U2509" s="143"/>
      <c r="V2509" s="143"/>
      <c r="W2509" s="143"/>
      <c r="X2509" s="143"/>
      <c r="Y2509" s="143"/>
      <c r="Z2509" s="143"/>
    </row>
    <row r="2510" spans="1:26" ht="57.6">
      <c r="A2510" s="145" t="s">
        <v>2236</v>
      </c>
      <c r="B2510" s="146" t="s">
        <v>138</v>
      </c>
      <c r="C2510" s="147" t="s">
        <v>4188</v>
      </c>
      <c r="D2510" s="192" t="s">
        <v>1303</v>
      </c>
      <c r="E2510" s="147" t="s">
        <v>4185</v>
      </c>
      <c r="F2510" s="149">
        <v>2</v>
      </c>
      <c r="G2510" s="147"/>
      <c r="H2510" s="147"/>
      <c r="I2510" s="149">
        <v>2</v>
      </c>
      <c r="J2510" s="150">
        <v>0</v>
      </c>
      <c r="K2510" s="150" t="s">
        <v>845</v>
      </c>
      <c r="L2510" s="239">
        <v>20</v>
      </c>
      <c r="M2510" s="150" t="s">
        <v>615</v>
      </c>
      <c r="N2510" s="151">
        <f t="shared" si="82"/>
        <v>40</v>
      </c>
      <c r="O2510" s="167"/>
      <c r="P2510" s="143"/>
      <c r="Q2510" s="143"/>
      <c r="R2510" s="143"/>
      <c r="S2510" s="143"/>
      <c r="T2510" s="143"/>
      <c r="U2510" s="143"/>
      <c r="V2510" s="143"/>
      <c r="W2510" s="143"/>
      <c r="X2510" s="143"/>
      <c r="Y2510" s="143"/>
      <c r="Z2510" s="143"/>
    </row>
    <row r="2511" spans="1:26" ht="57.6">
      <c r="A2511" s="145" t="s">
        <v>2236</v>
      </c>
      <c r="B2511" s="146" t="s">
        <v>138</v>
      </c>
      <c r="C2511" s="147" t="s">
        <v>4189</v>
      </c>
      <c r="D2511" s="192" t="s">
        <v>1303</v>
      </c>
      <c r="E2511" s="147" t="s">
        <v>4190</v>
      </c>
      <c r="F2511" s="149">
        <v>2</v>
      </c>
      <c r="G2511" s="147"/>
      <c r="H2511" s="147"/>
      <c r="I2511" s="149">
        <v>2</v>
      </c>
      <c r="J2511" s="150">
        <v>0</v>
      </c>
      <c r="K2511" s="150" t="s">
        <v>845</v>
      </c>
      <c r="L2511" s="239">
        <v>20</v>
      </c>
      <c r="M2511" s="150" t="s">
        <v>615</v>
      </c>
      <c r="N2511" s="151">
        <f t="shared" si="82"/>
        <v>40</v>
      </c>
      <c r="O2511" s="167"/>
      <c r="P2511" s="143"/>
      <c r="Q2511" s="143"/>
      <c r="R2511" s="143"/>
      <c r="S2511" s="143"/>
      <c r="T2511" s="143"/>
      <c r="U2511" s="143"/>
      <c r="V2511" s="143"/>
      <c r="W2511" s="143"/>
      <c r="X2511" s="143"/>
      <c r="Y2511" s="143"/>
      <c r="Z2511" s="143"/>
    </row>
    <row r="2512" spans="1:26" ht="57.6">
      <c r="A2512" s="145" t="s">
        <v>2236</v>
      </c>
      <c r="B2512" s="146" t="s">
        <v>138</v>
      </c>
      <c r="C2512" s="147" t="s">
        <v>4191</v>
      </c>
      <c r="D2512" s="192" t="s">
        <v>1303</v>
      </c>
      <c r="E2512" s="147" t="s">
        <v>4190</v>
      </c>
      <c r="F2512" s="149">
        <v>2</v>
      </c>
      <c r="G2512" s="147"/>
      <c r="H2512" s="147"/>
      <c r="I2512" s="149">
        <v>2</v>
      </c>
      <c r="J2512" s="150">
        <v>0</v>
      </c>
      <c r="K2512" s="150" t="s">
        <v>845</v>
      </c>
      <c r="L2512" s="239">
        <v>20</v>
      </c>
      <c r="M2512" s="150" t="s">
        <v>615</v>
      </c>
      <c r="N2512" s="151">
        <f t="shared" si="82"/>
        <v>40</v>
      </c>
      <c r="O2512" s="167"/>
      <c r="P2512" s="143"/>
      <c r="Q2512" s="143"/>
      <c r="R2512" s="143"/>
      <c r="S2512" s="143"/>
      <c r="T2512" s="143"/>
      <c r="U2512" s="143"/>
      <c r="V2512" s="143"/>
      <c r="W2512" s="143"/>
      <c r="X2512" s="143"/>
      <c r="Y2512" s="143"/>
      <c r="Z2512" s="143"/>
    </row>
    <row r="2513" spans="1:26" ht="57.6">
      <c r="A2513" s="145" t="s">
        <v>2236</v>
      </c>
      <c r="B2513" s="146" t="s">
        <v>138</v>
      </c>
      <c r="C2513" s="147" t="s">
        <v>4192</v>
      </c>
      <c r="D2513" s="192" t="s">
        <v>3431</v>
      </c>
      <c r="E2513" s="147" t="s">
        <v>4193</v>
      </c>
      <c r="F2513" s="149">
        <v>2</v>
      </c>
      <c r="G2513" s="147"/>
      <c r="H2513" s="147"/>
      <c r="I2513" s="149">
        <v>2</v>
      </c>
      <c r="J2513" s="150">
        <v>0</v>
      </c>
      <c r="K2513" s="150" t="s">
        <v>845</v>
      </c>
      <c r="L2513" s="239">
        <v>20</v>
      </c>
      <c r="M2513" s="150" t="s">
        <v>615</v>
      </c>
      <c r="N2513" s="151">
        <f t="shared" si="82"/>
        <v>40</v>
      </c>
      <c r="O2513" s="167"/>
      <c r="P2513" s="143"/>
      <c r="Q2513" s="143"/>
      <c r="R2513" s="143"/>
      <c r="S2513" s="143"/>
      <c r="T2513" s="143"/>
      <c r="U2513" s="143"/>
      <c r="V2513" s="143"/>
      <c r="W2513" s="143"/>
      <c r="X2513" s="143"/>
      <c r="Y2513" s="143"/>
      <c r="Z2513" s="143"/>
    </row>
    <row r="2514" spans="1:26" ht="57.6">
      <c r="A2514" s="145" t="s">
        <v>2236</v>
      </c>
      <c r="B2514" s="146" t="s">
        <v>138</v>
      </c>
      <c r="C2514" s="147" t="s">
        <v>4194</v>
      </c>
      <c r="D2514" s="192" t="s">
        <v>3431</v>
      </c>
      <c r="E2514" s="147" t="s">
        <v>4193</v>
      </c>
      <c r="F2514" s="149">
        <v>2</v>
      </c>
      <c r="G2514" s="147"/>
      <c r="H2514" s="147"/>
      <c r="I2514" s="149">
        <v>2</v>
      </c>
      <c r="J2514" s="150">
        <v>0</v>
      </c>
      <c r="K2514" s="150" t="s">
        <v>845</v>
      </c>
      <c r="L2514" s="239">
        <v>20</v>
      </c>
      <c r="M2514" s="150" t="s">
        <v>615</v>
      </c>
      <c r="N2514" s="151">
        <f t="shared" si="82"/>
        <v>40</v>
      </c>
      <c r="O2514" s="167"/>
      <c r="P2514" s="143"/>
      <c r="Q2514" s="143"/>
      <c r="R2514" s="143"/>
      <c r="S2514" s="143"/>
      <c r="T2514" s="143"/>
      <c r="U2514" s="143"/>
      <c r="V2514" s="143"/>
      <c r="W2514" s="143"/>
      <c r="X2514" s="143"/>
      <c r="Y2514" s="143"/>
      <c r="Z2514" s="143"/>
    </row>
    <row r="2515" spans="1:26" ht="57.6">
      <c r="A2515" s="145" t="s">
        <v>2236</v>
      </c>
      <c r="B2515" s="146" t="s">
        <v>138</v>
      </c>
      <c r="C2515" s="147" t="s">
        <v>4195</v>
      </c>
      <c r="D2515" s="192" t="s">
        <v>3431</v>
      </c>
      <c r="E2515" s="147" t="s">
        <v>4193</v>
      </c>
      <c r="F2515" s="149">
        <v>2</v>
      </c>
      <c r="G2515" s="147"/>
      <c r="H2515" s="147"/>
      <c r="I2515" s="149">
        <v>2</v>
      </c>
      <c r="J2515" s="150">
        <v>0</v>
      </c>
      <c r="K2515" s="150" t="s">
        <v>845</v>
      </c>
      <c r="L2515" s="239">
        <v>20</v>
      </c>
      <c r="M2515" s="150" t="s">
        <v>615</v>
      </c>
      <c r="N2515" s="151">
        <f t="shared" si="82"/>
        <v>40</v>
      </c>
      <c r="O2515" s="167"/>
      <c r="P2515" s="143"/>
      <c r="Q2515" s="143"/>
      <c r="R2515" s="143"/>
      <c r="S2515" s="143"/>
      <c r="T2515" s="143"/>
      <c r="U2515" s="143"/>
      <c r="V2515" s="143"/>
      <c r="W2515" s="143"/>
      <c r="X2515" s="143"/>
      <c r="Y2515" s="143"/>
      <c r="Z2515" s="143"/>
    </row>
    <row r="2516" spans="1:26" ht="57.6">
      <c r="A2516" s="145" t="s">
        <v>2236</v>
      </c>
      <c r="B2516" s="146" t="s">
        <v>138</v>
      </c>
      <c r="C2516" s="147" t="s">
        <v>4192</v>
      </c>
      <c r="D2516" s="192" t="s">
        <v>3469</v>
      </c>
      <c r="E2516" s="147" t="s">
        <v>4193</v>
      </c>
      <c r="F2516" s="149">
        <v>2</v>
      </c>
      <c r="G2516" s="147"/>
      <c r="H2516" s="147"/>
      <c r="I2516" s="149">
        <v>2</v>
      </c>
      <c r="J2516" s="150">
        <v>0</v>
      </c>
      <c r="K2516" s="150" t="s">
        <v>845</v>
      </c>
      <c r="L2516" s="239">
        <v>20</v>
      </c>
      <c r="M2516" s="150" t="s">
        <v>615</v>
      </c>
      <c r="N2516" s="151">
        <f t="shared" si="82"/>
        <v>40</v>
      </c>
      <c r="O2516" s="167"/>
      <c r="P2516" s="143"/>
      <c r="Q2516" s="143"/>
      <c r="R2516" s="143"/>
      <c r="S2516" s="143"/>
      <c r="T2516" s="143"/>
      <c r="U2516" s="143"/>
      <c r="V2516" s="143"/>
      <c r="W2516" s="143"/>
      <c r="X2516" s="143"/>
      <c r="Y2516" s="143"/>
      <c r="Z2516" s="143"/>
    </row>
    <row r="2517" spans="1:26" ht="57.6">
      <c r="A2517" s="145" t="s">
        <v>2236</v>
      </c>
      <c r="B2517" s="146" t="s">
        <v>138</v>
      </c>
      <c r="C2517" s="147" t="s">
        <v>4194</v>
      </c>
      <c r="D2517" s="192" t="s">
        <v>3469</v>
      </c>
      <c r="E2517" s="147" t="s">
        <v>4193</v>
      </c>
      <c r="F2517" s="149">
        <v>2</v>
      </c>
      <c r="G2517" s="147"/>
      <c r="H2517" s="147"/>
      <c r="I2517" s="149">
        <v>2</v>
      </c>
      <c r="J2517" s="150">
        <v>0</v>
      </c>
      <c r="K2517" s="150" t="s">
        <v>845</v>
      </c>
      <c r="L2517" s="239">
        <v>20</v>
      </c>
      <c r="M2517" s="150" t="s">
        <v>615</v>
      </c>
      <c r="N2517" s="151">
        <f t="shared" si="82"/>
        <v>40</v>
      </c>
      <c r="O2517" s="167"/>
      <c r="P2517" s="143"/>
      <c r="Q2517" s="143"/>
      <c r="R2517" s="143"/>
      <c r="S2517" s="143"/>
      <c r="T2517" s="143"/>
      <c r="U2517" s="143"/>
      <c r="V2517" s="143"/>
      <c r="W2517" s="143"/>
      <c r="X2517" s="143"/>
      <c r="Y2517" s="143"/>
      <c r="Z2517" s="143"/>
    </row>
    <row r="2518" spans="1:26" ht="57.6">
      <c r="A2518" s="145" t="s">
        <v>2236</v>
      </c>
      <c r="B2518" s="146" t="s">
        <v>138</v>
      </c>
      <c r="C2518" s="147" t="s">
        <v>4195</v>
      </c>
      <c r="D2518" s="192" t="s">
        <v>3469</v>
      </c>
      <c r="E2518" s="147" t="s">
        <v>4193</v>
      </c>
      <c r="F2518" s="149">
        <v>2</v>
      </c>
      <c r="G2518" s="147"/>
      <c r="H2518" s="147"/>
      <c r="I2518" s="149">
        <v>2</v>
      </c>
      <c r="J2518" s="150">
        <v>0</v>
      </c>
      <c r="K2518" s="150" t="s">
        <v>845</v>
      </c>
      <c r="L2518" s="239">
        <v>20</v>
      </c>
      <c r="M2518" s="150" t="s">
        <v>615</v>
      </c>
      <c r="N2518" s="151">
        <f t="shared" si="82"/>
        <v>40</v>
      </c>
      <c r="O2518" s="167"/>
      <c r="P2518" s="143"/>
      <c r="Q2518" s="143"/>
      <c r="R2518" s="143"/>
      <c r="S2518" s="143"/>
      <c r="T2518" s="143"/>
      <c r="U2518" s="143"/>
      <c r="V2518" s="143"/>
      <c r="W2518" s="143"/>
      <c r="X2518" s="143"/>
      <c r="Y2518" s="143"/>
      <c r="Z2518" s="143"/>
    </row>
    <row r="2519" spans="1:26" ht="57.6">
      <c r="A2519" s="145" t="s">
        <v>2236</v>
      </c>
      <c r="B2519" s="146" t="s">
        <v>138</v>
      </c>
      <c r="C2519" s="147" t="s">
        <v>4196</v>
      </c>
      <c r="D2519" s="192" t="s">
        <v>3379</v>
      </c>
      <c r="E2519" s="147" t="s">
        <v>4197</v>
      </c>
      <c r="F2519" s="149">
        <v>2</v>
      </c>
      <c r="G2519" s="147"/>
      <c r="H2519" s="147"/>
      <c r="I2519" s="149">
        <v>2</v>
      </c>
      <c r="J2519" s="150">
        <v>0</v>
      </c>
      <c r="K2519" s="150" t="s">
        <v>845</v>
      </c>
      <c r="L2519" s="239">
        <v>20</v>
      </c>
      <c r="M2519" s="150" t="s">
        <v>615</v>
      </c>
      <c r="N2519" s="151">
        <f t="shared" si="82"/>
        <v>40</v>
      </c>
      <c r="O2519" s="167"/>
      <c r="P2519" s="143"/>
      <c r="Q2519" s="143"/>
      <c r="R2519" s="143"/>
      <c r="S2519" s="143"/>
      <c r="T2519" s="143"/>
      <c r="U2519" s="143"/>
      <c r="V2519" s="143"/>
      <c r="W2519" s="143"/>
      <c r="X2519" s="143"/>
      <c r="Y2519" s="143"/>
      <c r="Z2519" s="143"/>
    </row>
    <row r="2520" spans="1:26" ht="57.6">
      <c r="A2520" s="145" t="s">
        <v>2236</v>
      </c>
      <c r="B2520" s="146" t="s">
        <v>138</v>
      </c>
      <c r="C2520" s="147" t="s">
        <v>4198</v>
      </c>
      <c r="D2520" s="192" t="s">
        <v>3431</v>
      </c>
      <c r="E2520" s="147" t="s">
        <v>4197</v>
      </c>
      <c r="F2520" s="149">
        <v>2</v>
      </c>
      <c r="G2520" s="147"/>
      <c r="H2520" s="147"/>
      <c r="I2520" s="149">
        <v>2</v>
      </c>
      <c r="J2520" s="150">
        <v>0</v>
      </c>
      <c r="K2520" s="150" t="s">
        <v>845</v>
      </c>
      <c r="L2520" s="239">
        <v>20</v>
      </c>
      <c r="M2520" s="150" t="s">
        <v>615</v>
      </c>
      <c r="N2520" s="151">
        <f t="shared" si="82"/>
        <v>40</v>
      </c>
      <c r="O2520" s="167"/>
      <c r="P2520" s="143"/>
      <c r="Q2520" s="143"/>
      <c r="R2520" s="143"/>
      <c r="S2520" s="143"/>
      <c r="T2520" s="143"/>
      <c r="U2520" s="143"/>
      <c r="V2520" s="143"/>
      <c r="W2520" s="143"/>
      <c r="X2520" s="143"/>
      <c r="Y2520" s="143"/>
      <c r="Z2520" s="143"/>
    </row>
    <row r="2521" spans="1:26" ht="57.6">
      <c r="A2521" s="145" t="s">
        <v>2236</v>
      </c>
      <c r="B2521" s="146" t="s">
        <v>138</v>
      </c>
      <c r="C2521" s="147" t="s">
        <v>4196</v>
      </c>
      <c r="D2521" s="192" t="s">
        <v>3431</v>
      </c>
      <c r="E2521" s="147" t="s">
        <v>4197</v>
      </c>
      <c r="F2521" s="149">
        <v>2</v>
      </c>
      <c r="G2521" s="147"/>
      <c r="H2521" s="147"/>
      <c r="I2521" s="149">
        <v>2</v>
      </c>
      <c r="J2521" s="150">
        <v>0</v>
      </c>
      <c r="K2521" s="150" t="s">
        <v>845</v>
      </c>
      <c r="L2521" s="239">
        <v>20</v>
      </c>
      <c r="M2521" s="150" t="s">
        <v>615</v>
      </c>
      <c r="N2521" s="151">
        <f t="shared" si="82"/>
        <v>40</v>
      </c>
      <c r="O2521" s="167"/>
      <c r="P2521" s="143"/>
      <c r="Q2521" s="143"/>
      <c r="R2521" s="143"/>
      <c r="S2521" s="143"/>
      <c r="T2521" s="143"/>
      <c r="U2521" s="143"/>
      <c r="V2521" s="143"/>
      <c r="W2521" s="143"/>
      <c r="X2521" s="143"/>
      <c r="Y2521" s="143"/>
      <c r="Z2521" s="143"/>
    </row>
    <row r="2522" spans="1:26" ht="57.6">
      <c r="A2522" s="145" t="s">
        <v>2236</v>
      </c>
      <c r="B2522" s="146" t="s">
        <v>138</v>
      </c>
      <c r="C2522" s="147" t="s">
        <v>4196</v>
      </c>
      <c r="D2522" s="192" t="s">
        <v>3469</v>
      </c>
      <c r="E2522" s="147" t="s">
        <v>4197</v>
      </c>
      <c r="F2522" s="149">
        <v>2</v>
      </c>
      <c r="G2522" s="147"/>
      <c r="H2522" s="147"/>
      <c r="I2522" s="149">
        <v>2</v>
      </c>
      <c r="J2522" s="150">
        <v>0</v>
      </c>
      <c r="K2522" s="150" t="s">
        <v>845</v>
      </c>
      <c r="L2522" s="239">
        <v>20</v>
      </c>
      <c r="M2522" s="150" t="s">
        <v>615</v>
      </c>
      <c r="N2522" s="151">
        <f t="shared" ref="N2522:N2560" si="83">I2522*L2522</f>
        <v>40</v>
      </c>
      <c r="O2522" s="167"/>
      <c r="P2522" s="143"/>
      <c r="Q2522" s="143"/>
      <c r="R2522" s="143"/>
      <c r="S2522" s="143"/>
      <c r="T2522" s="143"/>
      <c r="U2522" s="143"/>
      <c r="V2522" s="143"/>
      <c r="W2522" s="143"/>
      <c r="X2522" s="143"/>
      <c r="Y2522" s="143"/>
      <c r="Z2522" s="143"/>
    </row>
    <row r="2523" spans="1:26" ht="57.6">
      <c r="A2523" s="145" t="s">
        <v>2236</v>
      </c>
      <c r="B2523" s="146" t="s">
        <v>138</v>
      </c>
      <c r="C2523" s="147" t="s">
        <v>4198</v>
      </c>
      <c r="D2523" s="192" t="s">
        <v>1303</v>
      </c>
      <c r="E2523" s="147" t="s">
        <v>4199</v>
      </c>
      <c r="F2523" s="149">
        <v>2</v>
      </c>
      <c r="G2523" s="147"/>
      <c r="H2523" s="147"/>
      <c r="I2523" s="149">
        <v>2</v>
      </c>
      <c r="J2523" s="150">
        <v>0</v>
      </c>
      <c r="K2523" s="150" t="s">
        <v>845</v>
      </c>
      <c r="L2523" s="239">
        <v>20</v>
      </c>
      <c r="M2523" s="150" t="s">
        <v>615</v>
      </c>
      <c r="N2523" s="151">
        <f t="shared" si="83"/>
        <v>40</v>
      </c>
      <c r="O2523" s="167"/>
      <c r="P2523" s="143"/>
      <c r="Q2523" s="143"/>
      <c r="R2523" s="143"/>
      <c r="S2523" s="143"/>
      <c r="T2523" s="143"/>
      <c r="U2523" s="143"/>
      <c r="V2523" s="143"/>
      <c r="W2523" s="143"/>
      <c r="X2523" s="143"/>
      <c r="Y2523" s="143"/>
      <c r="Z2523" s="143"/>
    </row>
    <row r="2524" spans="1:26" ht="57.6">
      <c r="A2524" s="145" t="s">
        <v>2236</v>
      </c>
      <c r="B2524" s="146" t="s">
        <v>138</v>
      </c>
      <c r="C2524" s="147" t="s">
        <v>4200</v>
      </c>
      <c r="D2524" s="192" t="s">
        <v>1303</v>
      </c>
      <c r="E2524" s="147" t="s">
        <v>4199</v>
      </c>
      <c r="F2524" s="149">
        <v>2</v>
      </c>
      <c r="G2524" s="147"/>
      <c r="H2524" s="147"/>
      <c r="I2524" s="149">
        <v>2</v>
      </c>
      <c r="J2524" s="150">
        <v>0</v>
      </c>
      <c r="K2524" s="150" t="s">
        <v>845</v>
      </c>
      <c r="L2524" s="239">
        <v>20</v>
      </c>
      <c r="M2524" s="150" t="s">
        <v>615</v>
      </c>
      <c r="N2524" s="151">
        <f t="shared" si="83"/>
        <v>40</v>
      </c>
      <c r="O2524" s="167"/>
      <c r="P2524" s="143"/>
      <c r="Q2524" s="143"/>
      <c r="R2524" s="143"/>
      <c r="S2524" s="143"/>
      <c r="T2524" s="143"/>
      <c r="U2524" s="143"/>
      <c r="V2524" s="143"/>
      <c r="W2524" s="143"/>
      <c r="X2524" s="143"/>
      <c r="Y2524" s="143"/>
      <c r="Z2524" s="143"/>
    </row>
    <row r="2525" spans="1:26" ht="57.6">
      <c r="A2525" s="145" t="s">
        <v>2236</v>
      </c>
      <c r="B2525" s="146" t="s">
        <v>138</v>
      </c>
      <c r="C2525" s="147" t="s">
        <v>4201</v>
      </c>
      <c r="D2525" s="192" t="s">
        <v>1303</v>
      </c>
      <c r="E2525" s="147" t="s">
        <v>4199</v>
      </c>
      <c r="F2525" s="149">
        <v>2</v>
      </c>
      <c r="G2525" s="147"/>
      <c r="H2525" s="147"/>
      <c r="I2525" s="149">
        <v>2</v>
      </c>
      <c r="J2525" s="150">
        <v>0</v>
      </c>
      <c r="K2525" s="150" t="s">
        <v>845</v>
      </c>
      <c r="L2525" s="239">
        <v>20</v>
      </c>
      <c r="M2525" s="150" t="s">
        <v>615</v>
      </c>
      <c r="N2525" s="151">
        <f t="shared" si="83"/>
        <v>40</v>
      </c>
      <c r="O2525" s="167"/>
      <c r="P2525" s="143"/>
      <c r="Q2525" s="143"/>
      <c r="R2525" s="143"/>
      <c r="S2525" s="143"/>
      <c r="T2525" s="143"/>
      <c r="U2525" s="143"/>
      <c r="V2525" s="143"/>
      <c r="W2525" s="143"/>
      <c r="X2525" s="143"/>
      <c r="Y2525" s="143"/>
      <c r="Z2525" s="143"/>
    </row>
    <row r="2526" spans="1:26" ht="57.6">
      <c r="A2526" s="145" t="s">
        <v>2236</v>
      </c>
      <c r="B2526" s="146" t="s">
        <v>138</v>
      </c>
      <c r="C2526" s="147" t="s">
        <v>4202</v>
      </c>
      <c r="D2526" s="192" t="s">
        <v>1303</v>
      </c>
      <c r="E2526" s="147" t="s">
        <v>4199</v>
      </c>
      <c r="F2526" s="149">
        <v>2</v>
      </c>
      <c r="G2526" s="147"/>
      <c r="H2526" s="147"/>
      <c r="I2526" s="149">
        <v>2</v>
      </c>
      <c r="J2526" s="150">
        <v>0</v>
      </c>
      <c r="K2526" s="150" t="s">
        <v>845</v>
      </c>
      <c r="L2526" s="239">
        <v>20</v>
      </c>
      <c r="M2526" s="150" t="s">
        <v>615</v>
      </c>
      <c r="N2526" s="151">
        <f t="shared" si="83"/>
        <v>40</v>
      </c>
      <c r="O2526" s="167"/>
      <c r="P2526" s="143"/>
      <c r="Q2526" s="143"/>
      <c r="R2526" s="143"/>
      <c r="S2526" s="143"/>
      <c r="T2526" s="143"/>
      <c r="U2526" s="143"/>
      <c r="V2526" s="143"/>
      <c r="W2526" s="143"/>
      <c r="X2526" s="143"/>
      <c r="Y2526" s="143"/>
      <c r="Z2526" s="143"/>
    </row>
    <row r="2527" spans="1:26" ht="57.6">
      <c r="A2527" s="145" t="s">
        <v>2236</v>
      </c>
      <c r="B2527" s="146" t="s">
        <v>138</v>
      </c>
      <c r="C2527" s="147" t="s">
        <v>4203</v>
      </c>
      <c r="D2527" s="192" t="s">
        <v>1303</v>
      </c>
      <c r="E2527" s="147" t="s">
        <v>4199</v>
      </c>
      <c r="F2527" s="149">
        <v>2</v>
      </c>
      <c r="G2527" s="147"/>
      <c r="H2527" s="147"/>
      <c r="I2527" s="149">
        <v>2</v>
      </c>
      <c r="J2527" s="150">
        <v>0</v>
      </c>
      <c r="K2527" s="150" t="s">
        <v>845</v>
      </c>
      <c r="L2527" s="239">
        <v>20</v>
      </c>
      <c r="M2527" s="150" t="s">
        <v>615</v>
      </c>
      <c r="N2527" s="151">
        <f t="shared" si="83"/>
        <v>40</v>
      </c>
      <c r="O2527" s="167"/>
      <c r="P2527" s="143"/>
      <c r="Q2527" s="143"/>
      <c r="R2527" s="143"/>
      <c r="S2527" s="143"/>
      <c r="T2527" s="143"/>
      <c r="U2527" s="143"/>
      <c r="V2527" s="143"/>
      <c r="W2527" s="143"/>
      <c r="X2527" s="143"/>
      <c r="Y2527" s="143"/>
      <c r="Z2527" s="143"/>
    </row>
    <row r="2528" spans="1:26" ht="57.6">
      <c r="A2528" s="145" t="s">
        <v>2236</v>
      </c>
      <c r="B2528" s="146" t="s">
        <v>138</v>
      </c>
      <c r="C2528" s="147" t="s">
        <v>4105</v>
      </c>
      <c r="D2528" s="192" t="s">
        <v>1303</v>
      </c>
      <c r="E2528" s="147" t="s">
        <v>4204</v>
      </c>
      <c r="F2528" s="149">
        <v>2</v>
      </c>
      <c r="G2528" s="147"/>
      <c r="H2528" s="147"/>
      <c r="I2528" s="149">
        <v>2</v>
      </c>
      <c r="J2528" s="150">
        <v>0</v>
      </c>
      <c r="K2528" s="150" t="s">
        <v>845</v>
      </c>
      <c r="L2528" s="239">
        <v>20</v>
      </c>
      <c r="M2528" s="150" t="s">
        <v>615</v>
      </c>
      <c r="N2528" s="151">
        <f t="shared" si="83"/>
        <v>40</v>
      </c>
      <c r="O2528" s="167"/>
      <c r="P2528" s="143"/>
      <c r="Q2528" s="143"/>
      <c r="R2528" s="143"/>
      <c r="S2528" s="143"/>
      <c r="T2528" s="143"/>
      <c r="U2528" s="143"/>
      <c r="V2528" s="143"/>
      <c r="W2528" s="143"/>
      <c r="X2528" s="143"/>
      <c r="Y2528" s="143"/>
      <c r="Z2528" s="143"/>
    </row>
    <row r="2529" spans="1:26" ht="86.4">
      <c r="A2529" s="145" t="s">
        <v>2236</v>
      </c>
      <c r="B2529" s="146" t="s">
        <v>138</v>
      </c>
      <c r="C2529" s="147" t="s">
        <v>4205</v>
      </c>
      <c r="D2529" s="192" t="s">
        <v>1303</v>
      </c>
      <c r="E2529" s="147" t="s">
        <v>4206</v>
      </c>
      <c r="F2529" s="149">
        <v>2</v>
      </c>
      <c r="G2529" s="147"/>
      <c r="H2529" s="147"/>
      <c r="I2529" s="149">
        <v>2</v>
      </c>
      <c r="J2529" s="150">
        <v>0</v>
      </c>
      <c r="K2529" s="150" t="s">
        <v>845</v>
      </c>
      <c r="L2529" s="239">
        <v>20</v>
      </c>
      <c r="M2529" s="150" t="s">
        <v>615</v>
      </c>
      <c r="N2529" s="151">
        <f t="shared" si="83"/>
        <v>40</v>
      </c>
      <c r="O2529" s="167"/>
      <c r="P2529" s="143"/>
      <c r="Q2529" s="143"/>
      <c r="R2529" s="143"/>
      <c r="S2529" s="143"/>
      <c r="T2529" s="143"/>
      <c r="U2529" s="143"/>
      <c r="V2529" s="143"/>
      <c r="W2529" s="143"/>
      <c r="X2529" s="143"/>
      <c r="Y2529" s="143"/>
      <c r="Z2529" s="143"/>
    </row>
    <row r="2530" spans="1:26" ht="86.4">
      <c r="A2530" s="145" t="s">
        <v>2236</v>
      </c>
      <c r="B2530" s="146" t="s">
        <v>138</v>
      </c>
      <c r="C2530" s="147" t="s">
        <v>4207</v>
      </c>
      <c r="D2530" s="192" t="s">
        <v>1303</v>
      </c>
      <c r="E2530" s="147" t="s">
        <v>4206</v>
      </c>
      <c r="F2530" s="149">
        <v>2</v>
      </c>
      <c r="G2530" s="147"/>
      <c r="H2530" s="147"/>
      <c r="I2530" s="149">
        <v>2</v>
      </c>
      <c r="J2530" s="150">
        <v>0</v>
      </c>
      <c r="K2530" s="150" t="s">
        <v>845</v>
      </c>
      <c r="L2530" s="239">
        <v>20</v>
      </c>
      <c r="M2530" s="150" t="s">
        <v>615</v>
      </c>
      <c r="N2530" s="151">
        <f t="shared" si="83"/>
        <v>40</v>
      </c>
      <c r="O2530" s="167"/>
      <c r="P2530" s="143"/>
      <c r="Q2530" s="143"/>
      <c r="R2530" s="143"/>
      <c r="S2530" s="143"/>
      <c r="T2530" s="143"/>
      <c r="U2530" s="143"/>
      <c r="V2530" s="143"/>
      <c r="W2530" s="143"/>
      <c r="X2530" s="143"/>
      <c r="Y2530" s="143"/>
      <c r="Z2530" s="143"/>
    </row>
    <row r="2531" spans="1:26" ht="86.4">
      <c r="A2531" s="145" t="s">
        <v>2236</v>
      </c>
      <c r="B2531" s="146" t="s">
        <v>138</v>
      </c>
      <c r="C2531" s="147" t="s">
        <v>4208</v>
      </c>
      <c r="D2531" s="192" t="s">
        <v>3431</v>
      </c>
      <c r="E2531" s="147" t="s">
        <v>4209</v>
      </c>
      <c r="F2531" s="149">
        <v>2</v>
      </c>
      <c r="G2531" s="147"/>
      <c r="H2531" s="147"/>
      <c r="I2531" s="149">
        <v>2</v>
      </c>
      <c r="J2531" s="150">
        <v>0</v>
      </c>
      <c r="K2531" s="150" t="s">
        <v>845</v>
      </c>
      <c r="L2531" s="239">
        <v>20</v>
      </c>
      <c r="M2531" s="150" t="s">
        <v>615</v>
      </c>
      <c r="N2531" s="151">
        <f t="shared" si="83"/>
        <v>40</v>
      </c>
      <c r="O2531" s="167"/>
      <c r="P2531" s="143"/>
      <c r="Q2531" s="143"/>
      <c r="R2531" s="143"/>
      <c r="S2531" s="143"/>
      <c r="T2531" s="143"/>
      <c r="U2531" s="143"/>
      <c r="V2531" s="143"/>
      <c r="W2531" s="143"/>
      <c r="X2531" s="143"/>
      <c r="Y2531" s="143"/>
      <c r="Z2531" s="143"/>
    </row>
    <row r="2532" spans="1:26" ht="86.4">
      <c r="A2532" s="145" t="s">
        <v>2236</v>
      </c>
      <c r="B2532" s="146" t="s">
        <v>138</v>
      </c>
      <c r="C2532" s="147" t="s">
        <v>4208</v>
      </c>
      <c r="D2532" s="192" t="s">
        <v>3469</v>
      </c>
      <c r="E2532" s="147" t="s">
        <v>4209</v>
      </c>
      <c r="F2532" s="149">
        <v>2</v>
      </c>
      <c r="G2532" s="147"/>
      <c r="H2532" s="147"/>
      <c r="I2532" s="149">
        <v>2</v>
      </c>
      <c r="J2532" s="150">
        <v>0</v>
      </c>
      <c r="K2532" s="150" t="s">
        <v>845</v>
      </c>
      <c r="L2532" s="239">
        <v>20</v>
      </c>
      <c r="M2532" s="150" t="s">
        <v>615</v>
      </c>
      <c r="N2532" s="151">
        <f t="shared" si="83"/>
        <v>40</v>
      </c>
      <c r="O2532" s="167"/>
      <c r="P2532" s="143"/>
      <c r="Q2532" s="143"/>
      <c r="R2532" s="143"/>
      <c r="S2532" s="143"/>
      <c r="T2532" s="143"/>
      <c r="U2532" s="143"/>
      <c r="V2532" s="143"/>
      <c r="W2532" s="143"/>
      <c r="X2532" s="143"/>
      <c r="Y2532" s="143"/>
      <c r="Z2532" s="143"/>
    </row>
    <row r="2533" spans="1:26" ht="100.8">
      <c r="A2533" s="145" t="s">
        <v>2236</v>
      </c>
      <c r="B2533" s="146" t="s">
        <v>138</v>
      </c>
      <c r="C2533" s="147" t="s">
        <v>4210</v>
      </c>
      <c r="D2533" s="192" t="s">
        <v>1303</v>
      </c>
      <c r="E2533" s="147" t="s">
        <v>4211</v>
      </c>
      <c r="F2533" s="149">
        <v>2</v>
      </c>
      <c r="G2533" s="147"/>
      <c r="H2533" s="147"/>
      <c r="I2533" s="149">
        <v>2</v>
      </c>
      <c r="J2533" s="150">
        <v>0</v>
      </c>
      <c r="K2533" s="150" t="s">
        <v>845</v>
      </c>
      <c r="L2533" s="239">
        <v>20</v>
      </c>
      <c r="M2533" s="150" t="s">
        <v>615</v>
      </c>
      <c r="N2533" s="151">
        <f t="shared" si="83"/>
        <v>40</v>
      </c>
      <c r="O2533" s="167"/>
      <c r="P2533" s="143"/>
      <c r="Q2533" s="143"/>
      <c r="R2533" s="143"/>
      <c r="S2533" s="143"/>
      <c r="T2533" s="143"/>
      <c r="U2533" s="143"/>
      <c r="V2533" s="143"/>
      <c r="W2533" s="143"/>
      <c r="X2533" s="143"/>
      <c r="Y2533" s="143"/>
      <c r="Z2533" s="143"/>
    </row>
    <row r="2534" spans="1:26" ht="100.8">
      <c r="A2534" s="145" t="s">
        <v>2236</v>
      </c>
      <c r="B2534" s="146" t="s">
        <v>138</v>
      </c>
      <c r="C2534" s="147" t="s">
        <v>4212</v>
      </c>
      <c r="D2534" s="192" t="s">
        <v>1303</v>
      </c>
      <c r="E2534" s="147" t="s">
        <v>4211</v>
      </c>
      <c r="F2534" s="149">
        <v>2</v>
      </c>
      <c r="G2534" s="147"/>
      <c r="H2534" s="147"/>
      <c r="I2534" s="149">
        <v>2</v>
      </c>
      <c r="J2534" s="150">
        <v>0</v>
      </c>
      <c r="K2534" s="150" t="s">
        <v>845</v>
      </c>
      <c r="L2534" s="239">
        <v>20</v>
      </c>
      <c r="M2534" s="150" t="s">
        <v>615</v>
      </c>
      <c r="N2534" s="151">
        <f t="shared" si="83"/>
        <v>40</v>
      </c>
      <c r="O2534" s="167"/>
      <c r="P2534" s="143"/>
      <c r="Q2534" s="143"/>
      <c r="R2534" s="143"/>
      <c r="S2534" s="143"/>
      <c r="T2534" s="143"/>
      <c r="U2534" s="143"/>
      <c r="V2534" s="143"/>
      <c r="W2534" s="143"/>
      <c r="X2534" s="143"/>
      <c r="Y2534" s="143"/>
      <c r="Z2534" s="143"/>
    </row>
    <row r="2535" spans="1:26" ht="100.8">
      <c r="A2535" s="145" t="s">
        <v>2236</v>
      </c>
      <c r="B2535" s="146" t="s">
        <v>138</v>
      </c>
      <c r="C2535" s="147" t="s">
        <v>4213</v>
      </c>
      <c r="D2535" s="192" t="s">
        <v>1303</v>
      </c>
      <c r="E2535" s="147" t="s">
        <v>4211</v>
      </c>
      <c r="F2535" s="149">
        <v>2</v>
      </c>
      <c r="G2535" s="147"/>
      <c r="H2535" s="147"/>
      <c r="I2535" s="149">
        <v>2</v>
      </c>
      <c r="J2535" s="150">
        <v>0</v>
      </c>
      <c r="K2535" s="150" t="s">
        <v>845</v>
      </c>
      <c r="L2535" s="239">
        <v>20</v>
      </c>
      <c r="M2535" s="150" t="s">
        <v>615</v>
      </c>
      <c r="N2535" s="151">
        <f t="shared" si="83"/>
        <v>40</v>
      </c>
      <c r="O2535" s="167"/>
      <c r="P2535" s="143"/>
      <c r="Q2535" s="143"/>
      <c r="R2535" s="143"/>
      <c r="S2535" s="143"/>
      <c r="T2535" s="143"/>
      <c r="U2535" s="143"/>
      <c r="V2535" s="143"/>
      <c r="W2535" s="143"/>
      <c r="X2535" s="143"/>
      <c r="Y2535" s="143"/>
      <c r="Z2535" s="143"/>
    </row>
    <row r="2536" spans="1:26" ht="100.8">
      <c r="A2536" s="145" t="s">
        <v>2236</v>
      </c>
      <c r="B2536" s="146" t="s">
        <v>138</v>
      </c>
      <c r="C2536" s="147" t="s">
        <v>4214</v>
      </c>
      <c r="D2536" s="192" t="s">
        <v>1303</v>
      </c>
      <c r="E2536" s="147" t="s">
        <v>4215</v>
      </c>
      <c r="F2536" s="149">
        <v>2</v>
      </c>
      <c r="G2536" s="147"/>
      <c r="H2536" s="147"/>
      <c r="I2536" s="149">
        <v>2</v>
      </c>
      <c r="J2536" s="150">
        <v>0</v>
      </c>
      <c r="K2536" s="150" t="s">
        <v>845</v>
      </c>
      <c r="L2536" s="239">
        <v>20</v>
      </c>
      <c r="M2536" s="150" t="s">
        <v>615</v>
      </c>
      <c r="N2536" s="151">
        <f t="shared" si="83"/>
        <v>40</v>
      </c>
      <c r="O2536" s="167"/>
      <c r="P2536" s="143"/>
      <c r="Q2536" s="143"/>
      <c r="R2536" s="143"/>
      <c r="S2536" s="143"/>
      <c r="T2536" s="143"/>
      <c r="U2536" s="143"/>
      <c r="V2536" s="143"/>
      <c r="W2536" s="143"/>
      <c r="X2536" s="143"/>
      <c r="Y2536" s="143"/>
      <c r="Z2536" s="143"/>
    </row>
    <row r="2537" spans="1:26" ht="100.8">
      <c r="A2537" s="145" t="s">
        <v>2236</v>
      </c>
      <c r="B2537" s="146" t="s">
        <v>138</v>
      </c>
      <c r="C2537" s="147" t="s">
        <v>4216</v>
      </c>
      <c r="D2537" s="192" t="s">
        <v>1303</v>
      </c>
      <c r="E2537" s="147" t="s">
        <v>4217</v>
      </c>
      <c r="F2537" s="149">
        <v>2</v>
      </c>
      <c r="G2537" s="147"/>
      <c r="H2537" s="147"/>
      <c r="I2537" s="149">
        <v>2</v>
      </c>
      <c r="J2537" s="150">
        <v>0</v>
      </c>
      <c r="K2537" s="150" t="s">
        <v>845</v>
      </c>
      <c r="L2537" s="239">
        <v>20</v>
      </c>
      <c r="M2537" s="150" t="s">
        <v>615</v>
      </c>
      <c r="N2537" s="151">
        <f t="shared" si="83"/>
        <v>40</v>
      </c>
      <c r="O2537" s="167"/>
      <c r="P2537" s="143"/>
      <c r="Q2537" s="143"/>
      <c r="R2537" s="143"/>
      <c r="S2537" s="143"/>
      <c r="T2537" s="143"/>
      <c r="U2537" s="143"/>
      <c r="V2537" s="143"/>
      <c r="W2537" s="143"/>
      <c r="X2537" s="143"/>
      <c r="Y2537" s="143"/>
      <c r="Z2537" s="143"/>
    </row>
    <row r="2538" spans="1:26" ht="100.8">
      <c r="A2538" s="145" t="s">
        <v>2236</v>
      </c>
      <c r="B2538" s="146" t="s">
        <v>138</v>
      </c>
      <c r="C2538" s="147" t="s">
        <v>4210</v>
      </c>
      <c r="D2538" s="192" t="s">
        <v>3379</v>
      </c>
      <c r="E2538" s="147" t="s">
        <v>4211</v>
      </c>
      <c r="F2538" s="149">
        <v>2</v>
      </c>
      <c r="G2538" s="147"/>
      <c r="H2538" s="147"/>
      <c r="I2538" s="149">
        <v>2</v>
      </c>
      <c r="J2538" s="150">
        <v>0</v>
      </c>
      <c r="K2538" s="150" t="s">
        <v>845</v>
      </c>
      <c r="L2538" s="239">
        <v>20</v>
      </c>
      <c r="M2538" s="150" t="s">
        <v>615</v>
      </c>
      <c r="N2538" s="151">
        <f t="shared" si="83"/>
        <v>40</v>
      </c>
      <c r="O2538" s="167"/>
      <c r="P2538" s="143"/>
      <c r="Q2538" s="143"/>
      <c r="R2538" s="143"/>
      <c r="S2538" s="143"/>
      <c r="T2538" s="143"/>
      <c r="U2538" s="143"/>
      <c r="V2538" s="143"/>
      <c r="W2538" s="143"/>
      <c r="X2538" s="143"/>
      <c r="Y2538" s="143"/>
      <c r="Z2538" s="143"/>
    </row>
    <row r="2539" spans="1:26" ht="100.8">
      <c r="A2539" s="145" t="s">
        <v>2236</v>
      </c>
      <c r="B2539" s="146" t="s">
        <v>138</v>
      </c>
      <c r="C2539" s="147" t="s">
        <v>4212</v>
      </c>
      <c r="D2539" s="192" t="s">
        <v>3379</v>
      </c>
      <c r="E2539" s="147" t="s">
        <v>4211</v>
      </c>
      <c r="F2539" s="149">
        <v>2</v>
      </c>
      <c r="G2539" s="147"/>
      <c r="H2539" s="147"/>
      <c r="I2539" s="149">
        <v>2</v>
      </c>
      <c r="J2539" s="150">
        <v>0</v>
      </c>
      <c r="K2539" s="150" t="s">
        <v>845</v>
      </c>
      <c r="L2539" s="239">
        <v>20</v>
      </c>
      <c r="M2539" s="150" t="s">
        <v>615</v>
      </c>
      <c r="N2539" s="151">
        <f t="shared" si="83"/>
        <v>40</v>
      </c>
      <c r="O2539" s="167"/>
      <c r="P2539" s="143"/>
      <c r="Q2539" s="143"/>
      <c r="R2539" s="143"/>
      <c r="S2539" s="143"/>
      <c r="T2539" s="143"/>
      <c r="U2539" s="143"/>
      <c r="V2539" s="143"/>
      <c r="W2539" s="143"/>
      <c r="X2539" s="143"/>
      <c r="Y2539" s="143"/>
      <c r="Z2539" s="143"/>
    </row>
    <row r="2540" spans="1:26" ht="100.8">
      <c r="A2540" s="145" t="s">
        <v>2236</v>
      </c>
      <c r="B2540" s="146" t="s">
        <v>138</v>
      </c>
      <c r="C2540" s="147" t="s">
        <v>4213</v>
      </c>
      <c r="D2540" s="192" t="s">
        <v>3379</v>
      </c>
      <c r="E2540" s="147" t="s">
        <v>4211</v>
      </c>
      <c r="F2540" s="149">
        <v>2</v>
      </c>
      <c r="G2540" s="147"/>
      <c r="H2540" s="147"/>
      <c r="I2540" s="149">
        <v>2</v>
      </c>
      <c r="J2540" s="150">
        <v>0</v>
      </c>
      <c r="K2540" s="150" t="s">
        <v>845</v>
      </c>
      <c r="L2540" s="239">
        <v>20</v>
      </c>
      <c r="M2540" s="150" t="s">
        <v>615</v>
      </c>
      <c r="N2540" s="151">
        <f t="shared" si="83"/>
        <v>40</v>
      </c>
      <c r="O2540" s="167"/>
      <c r="P2540" s="143"/>
      <c r="Q2540" s="143"/>
      <c r="R2540" s="143"/>
      <c r="S2540" s="143"/>
      <c r="T2540" s="143"/>
      <c r="U2540" s="143"/>
      <c r="V2540" s="143"/>
      <c r="W2540" s="143"/>
      <c r="X2540" s="143"/>
      <c r="Y2540" s="143"/>
      <c r="Z2540" s="143"/>
    </row>
    <row r="2541" spans="1:26" ht="100.8">
      <c r="A2541" s="145" t="s">
        <v>2236</v>
      </c>
      <c r="B2541" s="146" t="s">
        <v>138</v>
      </c>
      <c r="C2541" s="147" t="s">
        <v>4214</v>
      </c>
      <c r="D2541" s="192" t="s">
        <v>3379</v>
      </c>
      <c r="E2541" s="147" t="s">
        <v>4215</v>
      </c>
      <c r="F2541" s="149">
        <v>2</v>
      </c>
      <c r="G2541" s="147"/>
      <c r="H2541" s="147"/>
      <c r="I2541" s="149">
        <v>2</v>
      </c>
      <c r="J2541" s="150">
        <v>0</v>
      </c>
      <c r="K2541" s="150" t="s">
        <v>845</v>
      </c>
      <c r="L2541" s="239">
        <v>20</v>
      </c>
      <c r="M2541" s="150" t="s">
        <v>615</v>
      </c>
      <c r="N2541" s="151">
        <f t="shared" si="83"/>
        <v>40</v>
      </c>
      <c r="O2541" s="167"/>
      <c r="P2541" s="143"/>
      <c r="Q2541" s="143"/>
      <c r="R2541" s="143"/>
      <c r="S2541" s="143"/>
      <c r="T2541" s="143"/>
      <c r="U2541" s="143"/>
      <c r="V2541" s="143"/>
      <c r="W2541" s="143"/>
      <c r="X2541" s="143"/>
      <c r="Y2541" s="143"/>
      <c r="Z2541" s="143"/>
    </row>
    <row r="2542" spans="1:26" ht="100.8">
      <c r="A2542" s="145" t="s">
        <v>2236</v>
      </c>
      <c r="B2542" s="146" t="s">
        <v>138</v>
      </c>
      <c r="C2542" s="147" t="s">
        <v>4213</v>
      </c>
      <c r="D2542" s="192" t="s">
        <v>3431</v>
      </c>
      <c r="E2542" s="147" t="s">
        <v>4211</v>
      </c>
      <c r="F2542" s="149">
        <v>2</v>
      </c>
      <c r="G2542" s="147"/>
      <c r="H2542" s="147"/>
      <c r="I2542" s="149">
        <v>2</v>
      </c>
      <c r="J2542" s="150">
        <v>0</v>
      </c>
      <c r="K2542" s="150" t="s">
        <v>845</v>
      </c>
      <c r="L2542" s="239">
        <v>20</v>
      </c>
      <c r="M2542" s="150" t="s">
        <v>615</v>
      </c>
      <c r="N2542" s="151">
        <f t="shared" si="83"/>
        <v>40</v>
      </c>
      <c r="O2542" s="167"/>
      <c r="P2542" s="143"/>
      <c r="Q2542" s="143"/>
      <c r="R2542" s="143"/>
      <c r="S2542" s="143"/>
      <c r="T2542" s="143"/>
      <c r="U2542" s="143"/>
      <c r="V2542" s="143"/>
      <c r="W2542" s="143"/>
      <c r="X2542" s="143"/>
      <c r="Y2542" s="143"/>
      <c r="Z2542" s="143"/>
    </row>
    <row r="2543" spans="1:26" ht="100.8">
      <c r="A2543" s="145" t="s">
        <v>2236</v>
      </c>
      <c r="B2543" s="146" t="s">
        <v>138</v>
      </c>
      <c r="C2543" s="147" t="s">
        <v>4214</v>
      </c>
      <c r="D2543" s="192" t="s">
        <v>3431</v>
      </c>
      <c r="E2543" s="147" t="s">
        <v>4215</v>
      </c>
      <c r="F2543" s="149">
        <v>2</v>
      </c>
      <c r="G2543" s="147"/>
      <c r="H2543" s="147"/>
      <c r="I2543" s="149">
        <v>2</v>
      </c>
      <c r="J2543" s="150">
        <v>0</v>
      </c>
      <c r="K2543" s="150" t="s">
        <v>845</v>
      </c>
      <c r="L2543" s="239">
        <v>20</v>
      </c>
      <c r="M2543" s="150" t="s">
        <v>615</v>
      </c>
      <c r="N2543" s="151">
        <f t="shared" si="83"/>
        <v>40</v>
      </c>
      <c r="O2543" s="167"/>
      <c r="P2543" s="143"/>
      <c r="Q2543" s="143"/>
      <c r="R2543" s="143"/>
      <c r="S2543" s="143"/>
      <c r="T2543" s="143"/>
      <c r="U2543" s="143"/>
      <c r="V2543" s="143"/>
      <c r="W2543" s="143"/>
      <c r="X2543" s="143"/>
      <c r="Y2543" s="143"/>
      <c r="Z2543" s="143"/>
    </row>
    <row r="2544" spans="1:26" ht="100.8">
      <c r="A2544" s="145" t="s">
        <v>2236</v>
      </c>
      <c r="B2544" s="146" t="s">
        <v>138</v>
      </c>
      <c r="C2544" s="147" t="s">
        <v>4216</v>
      </c>
      <c r="D2544" s="192" t="s">
        <v>3431</v>
      </c>
      <c r="E2544" s="147" t="s">
        <v>4217</v>
      </c>
      <c r="F2544" s="149">
        <v>2</v>
      </c>
      <c r="G2544" s="147"/>
      <c r="H2544" s="147"/>
      <c r="I2544" s="149">
        <v>2</v>
      </c>
      <c r="J2544" s="150">
        <v>0</v>
      </c>
      <c r="K2544" s="150" t="s">
        <v>845</v>
      </c>
      <c r="L2544" s="239">
        <v>20</v>
      </c>
      <c r="M2544" s="150" t="s">
        <v>615</v>
      </c>
      <c r="N2544" s="151">
        <f t="shared" si="83"/>
        <v>40</v>
      </c>
      <c r="O2544" s="167"/>
      <c r="P2544" s="143"/>
      <c r="Q2544" s="143"/>
      <c r="R2544" s="143"/>
      <c r="S2544" s="143"/>
      <c r="T2544" s="143"/>
      <c r="U2544" s="143"/>
      <c r="V2544" s="143"/>
      <c r="W2544" s="143"/>
      <c r="X2544" s="143"/>
      <c r="Y2544" s="143"/>
      <c r="Z2544" s="143"/>
    </row>
    <row r="2545" spans="1:26" ht="100.8">
      <c r="A2545" s="145" t="s">
        <v>2236</v>
      </c>
      <c r="B2545" s="146" t="s">
        <v>138</v>
      </c>
      <c r="C2545" s="147" t="s">
        <v>4210</v>
      </c>
      <c r="D2545" s="192" t="s">
        <v>3469</v>
      </c>
      <c r="E2545" s="147" t="s">
        <v>4211</v>
      </c>
      <c r="F2545" s="149">
        <v>2</v>
      </c>
      <c r="G2545" s="147"/>
      <c r="H2545" s="147"/>
      <c r="I2545" s="149">
        <v>2</v>
      </c>
      <c r="J2545" s="150">
        <v>0</v>
      </c>
      <c r="K2545" s="150" t="s">
        <v>845</v>
      </c>
      <c r="L2545" s="239">
        <v>20</v>
      </c>
      <c r="M2545" s="150" t="s">
        <v>615</v>
      </c>
      <c r="N2545" s="151">
        <f t="shared" si="83"/>
        <v>40</v>
      </c>
      <c r="O2545" s="167"/>
      <c r="P2545" s="143"/>
      <c r="Q2545" s="143"/>
      <c r="R2545" s="143"/>
      <c r="S2545" s="143"/>
      <c r="T2545" s="143"/>
      <c r="U2545" s="143"/>
      <c r="V2545" s="143"/>
      <c r="W2545" s="143"/>
      <c r="X2545" s="143"/>
      <c r="Y2545" s="143"/>
      <c r="Z2545" s="143"/>
    </row>
    <row r="2546" spans="1:26" ht="100.8">
      <c r="A2546" s="145" t="s">
        <v>2236</v>
      </c>
      <c r="B2546" s="146" t="s">
        <v>138</v>
      </c>
      <c r="C2546" s="147" t="s">
        <v>4212</v>
      </c>
      <c r="D2546" s="192" t="s">
        <v>3469</v>
      </c>
      <c r="E2546" s="147" t="s">
        <v>4211</v>
      </c>
      <c r="F2546" s="149">
        <v>2</v>
      </c>
      <c r="G2546" s="147"/>
      <c r="H2546" s="147"/>
      <c r="I2546" s="149">
        <v>2</v>
      </c>
      <c r="J2546" s="150">
        <v>0</v>
      </c>
      <c r="K2546" s="150" t="s">
        <v>845</v>
      </c>
      <c r="L2546" s="239">
        <v>20</v>
      </c>
      <c r="M2546" s="150" t="s">
        <v>615</v>
      </c>
      <c r="N2546" s="151">
        <f t="shared" si="83"/>
        <v>40</v>
      </c>
      <c r="O2546" s="167"/>
      <c r="P2546" s="143"/>
      <c r="Q2546" s="143"/>
      <c r="R2546" s="143"/>
      <c r="S2546" s="143"/>
      <c r="T2546" s="143"/>
      <c r="U2546" s="143"/>
      <c r="V2546" s="143"/>
      <c r="W2546" s="143"/>
      <c r="X2546" s="143"/>
      <c r="Y2546" s="143"/>
      <c r="Z2546" s="143"/>
    </row>
    <row r="2547" spans="1:26" ht="100.8">
      <c r="A2547" s="145" t="s">
        <v>2236</v>
      </c>
      <c r="B2547" s="146" t="s">
        <v>138</v>
      </c>
      <c r="C2547" s="147" t="s">
        <v>4213</v>
      </c>
      <c r="D2547" s="192" t="s">
        <v>3469</v>
      </c>
      <c r="E2547" s="147" t="s">
        <v>4211</v>
      </c>
      <c r="F2547" s="149">
        <v>2</v>
      </c>
      <c r="G2547" s="147"/>
      <c r="H2547" s="147"/>
      <c r="I2547" s="149">
        <v>2</v>
      </c>
      <c r="J2547" s="150">
        <v>0</v>
      </c>
      <c r="K2547" s="150" t="s">
        <v>845</v>
      </c>
      <c r="L2547" s="239">
        <v>20</v>
      </c>
      <c r="M2547" s="150" t="s">
        <v>615</v>
      </c>
      <c r="N2547" s="151">
        <f t="shared" si="83"/>
        <v>40</v>
      </c>
      <c r="O2547" s="167"/>
      <c r="P2547" s="143"/>
      <c r="Q2547" s="143"/>
      <c r="R2547" s="143"/>
      <c r="S2547" s="143"/>
      <c r="T2547" s="143"/>
      <c r="U2547" s="143"/>
      <c r="V2547" s="143"/>
      <c r="W2547" s="143"/>
      <c r="X2547" s="143"/>
      <c r="Y2547" s="143"/>
      <c r="Z2547" s="143"/>
    </row>
    <row r="2548" spans="1:26" ht="100.8">
      <c r="A2548" s="145" t="s">
        <v>2236</v>
      </c>
      <c r="B2548" s="146" t="s">
        <v>138</v>
      </c>
      <c r="C2548" s="147" t="s">
        <v>4218</v>
      </c>
      <c r="D2548" s="192" t="s">
        <v>3431</v>
      </c>
      <c r="E2548" s="147" t="s">
        <v>4219</v>
      </c>
      <c r="F2548" s="149">
        <v>2</v>
      </c>
      <c r="G2548" s="147"/>
      <c r="H2548" s="147"/>
      <c r="I2548" s="149">
        <v>2</v>
      </c>
      <c r="J2548" s="150">
        <v>0</v>
      </c>
      <c r="K2548" s="150" t="s">
        <v>845</v>
      </c>
      <c r="L2548" s="239">
        <v>20</v>
      </c>
      <c r="M2548" s="150" t="s">
        <v>615</v>
      </c>
      <c r="N2548" s="151">
        <f t="shared" si="83"/>
        <v>40</v>
      </c>
      <c r="O2548" s="167"/>
      <c r="P2548" s="143"/>
      <c r="Q2548" s="143"/>
      <c r="R2548" s="143"/>
      <c r="S2548" s="143"/>
      <c r="T2548" s="143"/>
      <c r="U2548" s="143"/>
      <c r="V2548" s="143"/>
      <c r="W2548" s="143"/>
      <c r="X2548" s="143"/>
      <c r="Y2548" s="143"/>
      <c r="Z2548" s="143"/>
    </row>
    <row r="2549" spans="1:26" ht="100.8">
      <c r="A2549" s="145" t="s">
        <v>2236</v>
      </c>
      <c r="B2549" s="146" t="s">
        <v>138</v>
      </c>
      <c r="C2549" s="147" t="s">
        <v>4220</v>
      </c>
      <c r="D2549" s="192" t="s">
        <v>3431</v>
      </c>
      <c r="E2549" s="147" t="s">
        <v>4221</v>
      </c>
      <c r="F2549" s="149">
        <v>2</v>
      </c>
      <c r="G2549" s="147"/>
      <c r="H2549" s="147"/>
      <c r="I2549" s="149">
        <v>2</v>
      </c>
      <c r="J2549" s="150">
        <v>0</v>
      </c>
      <c r="K2549" s="150" t="s">
        <v>845</v>
      </c>
      <c r="L2549" s="239">
        <v>20</v>
      </c>
      <c r="M2549" s="150" t="s">
        <v>615</v>
      </c>
      <c r="N2549" s="151">
        <f t="shared" si="83"/>
        <v>40</v>
      </c>
      <c r="O2549" s="167"/>
      <c r="P2549" s="143"/>
      <c r="Q2549" s="143"/>
      <c r="R2549" s="143"/>
      <c r="S2549" s="143"/>
      <c r="T2549" s="143"/>
      <c r="U2549" s="143"/>
      <c r="V2549" s="143"/>
      <c r="W2549" s="143"/>
      <c r="X2549" s="143"/>
      <c r="Y2549" s="143"/>
      <c r="Z2549" s="143"/>
    </row>
    <row r="2550" spans="1:26" ht="100.8">
      <c r="A2550" s="145" t="s">
        <v>2236</v>
      </c>
      <c r="B2550" s="146" t="s">
        <v>138</v>
      </c>
      <c r="C2550" s="147" t="s">
        <v>4218</v>
      </c>
      <c r="D2550" s="192" t="s">
        <v>3469</v>
      </c>
      <c r="E2550" s="147" t="s">
        <v>4219</v>
      </c>
      <c r="F2550" s="149">
        <v>2</v>
      </c>
      <c r="G2550" s="147"/>
      <c r="H2550" s="147"/>
      <c r="I2550" s="149">
        <v>2</v>
      </c>
      <c r="J2550" s="150">
        <v>0</v>
      </c>
      <c r="K2550" s="150" t="s">
        <v>845</v>
      </c>
      <c r="L2550" s="239">
        <v>20</v>
      </c>
      <c r="M2550" s="150" t="s">
        <v>615</v>
      </c>
      <c r="N2550" s="151">
        <f t="shared" si="83"/>
        <v>40</v>
      </c>
      <c r="O2550" s="167"/>
      <c r="P2550" s="143"/>
      <c r="Q2550" s="143"/>
      <c r="R2550" s="143"/>
      <c r="S2550" s="143"/>
      <c r="T2550" s="143"/>
      <c r="U2550" s="143"/>
      <c r="V2550" s="143"/>
      <c r="W2550" s="143"/>
      <c r="X2550" s="143"/>
      <c r="Y2550" s="143"/>
      <c r="Z2550" s="143"/>
    </row>
    <row r="2551" spans="1:26" ht="100.8">
      <c r="A2551" s="145" t="s">
        <v>2236</v>
      </c>
      <c r="B2551" s="146" t="s">
        <v>138</v>
      </c>
      <c r="C2551" s="147" t="s">
        <v>4220</v>
      </c>
      <c r="D2551" s="192" t="s">
        <v>3469</v>
      </c>
      <c r="E2551" s="147" t="s">
        <v>4221</v>
      </c>
      <c r="F2551" s="149">
        <v>2</v>
      </c>
      <c r="G2551" s="147"/>
      <c r="H2551" s="147"/>
      <c r="I2551" s="149">
        <v>2</v>
      </c>
      <c r="J2551" s="150">
        <v>0</v>
      </c>
      <c r="K2551" s="150" t="s">
        <v>845</v>
      </c>
      <c r="L2551" s="239">
        <v>20</v>
      </c>
      <c r="M2551" s="150" t="s">
        <v>615</v>
      </c>
      <c r="N2551" s="151">
        <f t="shared" si="83"/>
        <v>40</v>
      </c>
      <c r="O2551" s="167"/>
      <c r="P2551" s="143"/>
      <c r="Q2551" s="143"/>
      <c r="R2551" s="143"/>
      <c r="S2551" s="143"/>
      <c r="T2551" s="143"/>
      <c r="U2551" s="143"/>
      <c r="V2551" s="143"/>
      <c r="W2551" s="143"/>
      <c r="X2551" s="143"/>
      <c r="Y2551" s="143"/>
      <c r="Z2551" s="143"/>
    </row>
    <row r="2552" spans="1:26" ht="100.8">
      <c r="A2552" s="145" t="s">
        <v>2236</v>
      </c>
      <c r="B2552" s="146" t="s">
        <v>138</v>
      </c>
      <c r="C2552" s="147" t="s">
        <v>4222</v>
      </c>
      <c r="D2552" s="192" t="s">
        <v>1303</v>
      </c>
      <c r="E2552" s="147" t="s">
        <v>4223</v>
      </c>
      <c r="F2552" s="149">
        <v>2</v>
      </c>
      <c r="G2552" s="147"/>
      <c r="H2552" s="147"/>
      <c r="I2552" s="149">
        <v>2</v>
      </c>
      <c r="J2552" s="150">
        <v>0</v>
      </c>
      <c r="K2552" s="150" t="s">
        <v>845</v>
      </c>
      <c r="L2552" s="239">
        <v>20</v>
      </c>
      <c r="M2552" s="150" t="s">
        <v>615</v>
      </c>
      <c r="N2552" s="151">
        <f t="shared" si="83"/>
        <v>40</v>
      </c>
      <c r="O2552" s="167"/>
      <c r="P2552" s="143"/>
      <c r="Q2552" s="143"/>
      <c r="R2552" s="143"/>
      <c r="S2552" s="143"/>
      <c r="T2552" s="143"/>
      <c r="U2552" s="143"/>
      <c r="V2552" s="143"/>
      <c r="W2552" s="143"/>
      <c r="X2552" s="143"/>
      <c r="Y2552" s="143"/>
      <c r="Z2552" s="143"/>
    </row>
    <row r="2553" spans="1:26" ht="100.8">
      <c r="A2553" s="145" t="s">
        <v>2236</v>
      </c>
      <c r="B2553" s="146" t="s">
        <v>138</v>
      </c>
      <c r="C2553" s="147" t="s">
        <v>4224</v>
      </c>
      <c r="D2553" s="192" t="s">
        <v>1303</v>
      </c>
      <c r="E2553" s="147" t="s">
        <v>4223</v>
      </c>
      <c r="F2553" s="149">
        <v>2</v>
      </c>
      <c r="G2553" s="147"/>
      <c r="H2553" s="147"/>
      <c r="I2553" s="149">
        <v>2</v>
      </c>
      <c r="J2553" s="150">
        <v>0</v>
      </c>
      <c r="K2553" s="150" t="s">
        <v>845</v>
      </c>
      <c r="L2553" s="239">
        <v>20</v>
      </c>
      <c r="M2553" s="150" t="s">
        <v>615</v>
      </c>
      <c r="N2553" s="151">
        <f t="shared" si="83"/>
        <v>40</v>
      </c>
      <c r="O2553" s="167"/>
      <c r="P2553" s="143"/>
      <c r="Q2553" s="143"/>
      <c r="R2553" s="143"/>
      <c r="S2553" s="143"/>
      <c r="T2553" s="143"/>
      <c r="U2553" s="143"/>
      <c r="V2553" s="143"/>
      <c r="W2553" s="143"/>
      <c r="X2553" s="143"/>
      <c r="Y2553" s="143"/>
      <c r="Z2553" s="143"/>
    </row>
    <row r="2554" spans="1:26" ht="100.8">
      <c r="A2554" s="145" t="s">
        <v>2236</v>
      </c>
      <c r="B2554" s="146" t="s">
        <v>138</v>
      </c>
      <c r="C2554" s="147" t="s">
        <v>4225</v>
      </c>
      <c r="D2554" s="192" t="s">
        <v>1303</v>
      </c>
      <c r="E2554" s="147" t="s">
        <v>4223</v>
      </c>
      <c r="F2554" s="149">
        <v>2</v>
      </c>
      <c r="G2554" s="147"/>
      <c r="H2554" s="147"/>
      <c r="I2554" s="149">
        <v>2</v>
      </c>
      <c r="J2554" s="150">
        <v>0</v>
      </c>
      <c r="K2554" s="150" t="s">
        <v>845</v>
      </c>
      <c r="L2554" s="239">
        <v>20</v>
      </c>
      <c r="M2554" s="150" t="s">
        <v>615</v>
      </c>
      <c r="N2554" s="151">
        <f t="shared" si="83"/>
        <v>40</v>
      </c>
      <c r="O2554" s="167"/>
      <c r="P2554" s="143"/>
      <c r="Q2554" s="143"/>
      <c r="R2554" s="143"/>
      <c r="S2554" s="143"/>
      <c r="T2554" s="143"/>
      <c r="U2554" s="143"/>
      <c r="V2554" s="143"/>
      <c r="W2554" s="143"/>
      <c r="X2554" s="143"/>
      <c r="Y2554" s="143"/>
      <c r="Z2554" s="143"/>
    </row>
    <row r="2555" spans="1:26" ht="100.8">
      <c r="A2555" s="145" t="s">
        <v>2236</v>
      </c>
      <c r="B2555" s="146" t="s">
        <v>138</v>
      </c>
      <c r="C2555" s="147" t="s">
        <v>4222</v>
      </c>
      <c r="D2555" s="192" t="s">
        <v>3379</v>
      </c>
      <c r="E2555" s="147" t="s">
        <v>4223</v>
      </c>
      <c r="F2555" s="149">
        <v>2</v>
      </c>
      <c r="G2555" s="147"/>
      <c r="H2555" s="147"/>
      <c r="I2555" s="149">
        <v>2</v>
      </c>
      <c r="J2555" s="150">
        <v>0</v>
      </c>
      <c r="K2555" s="150" t="s">
        <v>845</v>
      </c>
      <c r="L2555" s="239">
        <v>20</v>
      </c>
      <c r="M2555" s="150" t="s">
        <v>615</v>
      </c>
      <c r="N2555" s="151">
        <f t="shared" si="83"/>
        <v>40</v>
      </c>
      <c r="O2555" s="167"/>
      <c r="P2555" s="143"/>
      <c r="Q2555" s="143"/>
      <c r="R2555" s="143"/>
      <c r="S2555" s="143"/>
      <c r="T2555" s="143"/>
      <c r="U2555" s="143"/>
      <c r="V2555" s="143"/>
      <c r="W2555" s="143"/>
      <c r="X2555" s="143"/>
      <c r="Y2555" s="143"/>
      <c r="Z2555" s="143"/>
    </row>
    <row r="2556" spans="1:26" ht="100.8">
      <c r="A2556" s="145" t="s">
        <v>2236</v>
      </c>
      <c r="B2556" s="146" t="s">
        <v>138</v>
      </c>
      <c r="C2556" s="147" t="s">
        <v>4224</v>
      </c>
      <c r="D2556" s="192" t="s">
        <v>3431</v>
      </c>
      <c r="E2556" s="147" t="s">
        <v>4223</v>
      </c>
      <c r="F2556" s="149">
        <v>2</v>
      </c>
      <c r="G2556" s="147"/>
      <c r="H2556" s="147"/>
      <c r="I2556" s="149">
        <v>2</v>
      </c>
      <c r="J2556" s="150">
        <v>0</v>
      </c>
      <c r="K2556" s="150" t="s">
        <v>845</v>
      </c>
      <c r="L2556" s="239">
        <v>20</v>
      </c>
      <c r="M2556" s="150" t="s">
        <v>615</v>
      </c>
      <c r="N2556" s="151">
        <f t="shared" si="83"/>
        <v>40</v>
      </c>
      <c r="O2556" s="167"/>
      <c r="P2556" s="143"/>
      <c r="Q2556" s="143"/>
      <c r="R2556" s="143"/>
      <c r="S2556" s="143"/>
      <c r="T2556" s="143"/>
      <c r="U2556" s="143"/>
      <c r="V2556" s="143"/>
      <c r="W2556" s="143"/>
      <c r="X2556" s="143"/>
      <c r="Y2556" s="143"/>
      <c r="Z2556" s="143"/>
    </row>
    <row r="2557" spans="1:26" ht="100.8">
      <c r="A2557" s="145" t="s">
        <v>2236</v>
      </c>
      <c r="B2557" s="146" t="s">
        <v>138</v>
      </c>
      <c r="C2557" s="147" t="s">
        <v>4225</v>
      </c>
      <c r="D2557" s="192" t="s">
        <v>3469</v>
      </c>
      <c r="E2557" s="147" t="s">
        <v>4223</v>
      </c>
      <c r="F2557" s="149">
        <v>2</v>
      </c>
      <c r="G2557" s="147"/>
      <c r="H2557" s="147"/>
      <c r="I2557" s="149">
        <v>2</v>
      </c>
      <c r="J2557" s="150">
        <v>0</v>
      </c>
      <c r="K2557" s="150" t="s">
        <v>845</v>
      </c>
      <c r="L2557" s="239">
        <v>20</v>
      </c>
      <c r="M2557" s="150" t="s">
        <v>615</v>
      </c>
      <c r="N2557" s="151">
        <f t="shared" si="83"/>
        <v>40</v>
      </c>
      <c r="O2557" s="167"/>
      <c r="P2557" s="143"/>
      <c r="Q2557" s="143"/>
      <c r="R2557" s="143"/>
      <c r="S2557" s="143"/>
      <c r="T2557" s="143"/>
      <c r="U2557" s="143"/>
      <c r="V2557" s="143"/>
      <c r="W2557" s="143"/>
      <c r="X2557" s="143"/>
      <c r="Y2557" s="143"/>
      <c r="Z2557" s="143"/>
    </row>
    <row r="2558" spans="1:26" ht="100.8">
      <c r="A2558" s="145" t="s">
        <v>2236</v>
      </c>
      <c r="B2558" s="146" t="s">
        <v>138</v>
      </c>
      <c r="C2558" s="147" t="s">
        <v>4226</v>
      </c>
      <c r="D2558" s="192" t="s">
        <v>1303</v>
      </c>
      <c r="E2558" s="147" t="s">
        <v>4227</v>
      </c>
      <c r="F2558" s="149">
        <v>2</v>
      </c>
      <c r="G2558" s="147"/>
      <c r="H2558" s="147"/>
      <c r="I2558" s="149">
        <v>2</v>
      </c>
      <c r="J2558" s="150">
        <v>0</v>
      </c>
      <c r="K2558" s="150" t="s">
        <v>845</v>
      </c>
      <c r="L2558" s="239">
        <v>20</v>
      </c>
      <c r="M2558" s="150" t="s">
        <v>615</v>
      </c>
      <c r="N2558" s="151">
        <f t="shared" si="83"/>
        <v>40</v>
      </c>
      <c r="O2558" s="167"/>
      <c r="P2558" s="143"/>
      <c r="Q2558" s="143"/>
      <c r="R2558" s="143"/>
      <c r="S2558" s="143"/>
      <c r="T2558" s="143"/>
      <c r="U2558" s="143"/>
      <c r="V2558" s="143"/>
      <c r="W2558" s="143"/>
      <c r="X2558" s="143"/>
      <c r="Y2558" s="143"/>
      <c r="Z2558" s="143"/>
    </row>
    <row r="2559" spans="1:26" ht="100.8">
      <c r="A2559" s="145" t="s">
        <v>2236</v>
      </c>
      <c r="B2559" s="146" t="s">
        <v>138</v>
      </c>
      <c r="C2559" s="147" t="s">
        <v>4228</v>
      </c>
      <c r="D2559" s="192" t="s">
        <v>1303</v>
      </c>
      <c r="E2559" s="147" t="s">
        <v>4229</v>
      </c>
      <c r="F2559" s="149">
        <v>2</v>
      </c>
      <c r="G2559" s="147"/>
      <c r="H2559" s="147"/>
      <c r="I2559" s="149">
        <v>2</v>
      </c>
      <c r="J2559" s="150">
        <v>0</v>
      </c>
      <c r="K2559" s="150" t="s">
        <v>845</v>
      </c>
      <c r="L2559" s="239">
        <v>20</v>
      </c>
      <c r="M2559" s="150" t="s">
        <v>615</v>
      </c>
      <c r="N2559" s="151">
        <f t="shared" si="83"/>
        <v>40</v>
      </c>
      <c r="O2559" s="167"/>
      <c r="P2559" s="143"/>
      <c r="Q2559" s="143"/>
      <c r="R2559" s="143"/>
      <c r="S2559" s="143"/>
      <c r="T2559" s="143"/>
      <c r="U2559" s="143"/>
      <c r="V2559" s="143"/>
      <c r="W2559" s="143"/>
      <c r="X2559" s="143"/>
      <c r="Y2559" s="143"/>
      <c r="Z2559" s="143"/>
    </row>
    <row r="2560" spans="1:26" ht="57.6">
      <c r="A2560" s="145" t="s">
        <v>981</v>
      </c>
      <c r="B2560" s="146" t="s">
        <v>158</v>
      </c>
      <c r="C2560" s="150" t="s">
        <v>982</v>
      </c>
      <c r="D2560" s="165" t="s">
        <v>4230</v>
      </c>
      <c r="E2560" s="150" t="s">
        <v>4231</v>
      </c>
      <c r="F2560" s="150"/>
      <c r="G2560" s="150"/>
      <c r="H2560" s="150">
        <v>2</v>
      </c>
      <c r="I2560" s="150">
        <v>2</v>
      </c>
      <c r="J2560" s="150">
        <v>0</v>
      </c>
      <c r="K2560" s="158" t="s">
        <v>684</v>
      </c>
      <c r="L2560" s="151">
        <v>15</v>
      </c>
      <c r="M2560" s="150" t="s">
        <v>615</v>
      </c>
      <c r="N2560" s="151">
        <f t="shared" si="83"/>
        <v>30</v>
      </c>
      <c r="O2560" s="152"/>
      <c r="P2560" s="143"/>
      <c r="Q2560" s="143"/>
      <c r="R2560" s="143"/>
      <c r="S2560" s="143"/>
      <c r="T2560" s="143"/>
      <c r="U2560" s="143"/>
      <c r="V2560" s="143"/>
      <c r="W2560" s="143"/>
      <c r="X2560" s="143"/>
      <c r="Y2560" s="143"/>
      <c r="Z2560" s="143"/>
    </row>
    <row r="2561" spans="1:26" ht="43.2">
      <c r="A2561" s="145" t="s">
        <v>781</v>
      </c>
      <c r="B2561" s="146" t="s">
        <v>118</v>
      </c>
      <c r="C2561" s="150" t="s">
        <v>2156</v>
      </c>
      <c r="D2561" s="143" t="s">
        <v>4232</v>
      </c>
      <c r="E2561" s="150" t="s">
        <v>4233</v>
      </c>
      <c r="F2561" s="150">
        <v>5</v>
      </c>
      <c r="G2561" s="150"/>
      <c r="H2561" s="150"/>
      <c r="I2561" s="150">
        <v>5</v>
      </c>
      <c r="J2561" s="150">
        <v>0</v>
      </c>
      <c r="K2561" s="162" t="s">
        <v>684</v>
      </c>
      <c r="L2561" s="199">
        <v>70000</v>
      </c>
      <c r="M2561" s="150" t="s">
        <v>785</v>
      </c>
      <c r="N2561" s="151">
        <f t="shared" ref="N2561:N2573" si="84">I2561*L2561/(12240)</f>
        <v>28.594771241830067</v>
      </c>
      <c r="O2561" s="152"/>
      <c r="P2561" s="143"/>
      <c r="Q2561" s="143"/>
      <c r="R2561" s="143"/>
      <c r="S2561" s="143"/>
      <c r="T2561" s="143"/>
      <c r="U2561" s="143"/>
      <c r="V2561" s="143"/>
      <c r="W2561" s="143"/>
      <c r="X2561" s="143"/>
      <c r="Y2561" s="143"/>
      <c r="Z2561" s="143"/>
    </row>
    <row r="2562" spans="1:26" ht="28.8">
      <c r="A2562" s="145" t="s">
        <v>781</v>
      </c>
      <c r="B2562" s="146" t="s">
        <v>118</v>
      </c>
      <c r="C2562" s="150" t="s">
        <v>2156</v>
      </c>
      <c r="D2562" s="143" t="s">
        <v>708</v>
      </c>
      <c r="E2562" s="150" t="s">
        <v>4234</v>
      </c>
      <c r="F2562" s="150">
        <v>50</v>
      </c>
      <c r="G2562" s="150"/>
      <c r="H2562" s="150"/>
      <c r="I2562" s="150">
        <v>50</v>
      </c>
      <c r="J2562" s="150">
        <v>0</v>
      </c>
      <c r="K2562" s="162" t="s">
        <v>684</v>
      </c>
      <c r="L2562" s="199">
        <v>6000</v>
      </c>
      <c r="M2562" s="150" t="s">
        <v>785</v>
      </c>
      <c r="N2562" s="151">
        <f t="shared" si="84"/>
        <v>24.509803921568629</v>
      </c>
      <c r="O2562" s="152"/>
      <c r="P2562" s="143"/>
      <c r="Q2562" s="143"/>
      <c r="R2562" s="143"/>
      <c r="S2562" s="143"/>
      <c r="T2562" s="143"/>
      <c r="U2562" s="143"/>
      <c r="V2562" s="143"/>
      <c r="W2562" s="143"/>
      <c r="X2562" s="143"/>
      <c r="Y2562" s="143"/>
      <c r="Z2562" s="143"/>
    </row>
    <row r="2563" spans="1:26" ht="28.8">
      <c r="A2563" s="145" t="s">
        <v>781</v>
      </c>
      <c r="B2563" s="146" t="s">
        <v>118</v>
      </c>
      <c r="C2563" s="150" t="s">
        <v>782</v>
      </c>
      <c r="D2563" s="143" t="s">
        <v>4235</v>
      </c>
      <c r="E2563" s="150" t="s">
        <v>4236</v>
      </c>
      <c r="F2563" s="150">
        <v>5</v>
      </c>
      <c r="G2563" s="150"/>
      <c r="H2563" s="150"/>
      <c r="I2563" s="150">
        <v>5</v>
      </c>
      <c r="J2563" s="150">
        <v>0</v>
      </c>
      <c r="K2563" s="162" t="s">
        <v>684</v>
      </c>
      <c r="L2563" s="199">
        <v>60000</v>
      </c>
      <c r="M2563" s="150" t="s">
        <v>785</v>
      </c>
      <c r="N2563" s="151">
        <f t="shared" si="84"/>
        <v>24.509803921568629</v>
      </c>
      <c r="O2563" s="152"/>
      <c r="P2563" s="143"/>
      <c r="Q2563" s="143"/>
      <c r="R2563" s="143"/>
      <c r="S2563" s="143"/>
      <c r="T2563" s="143"/>
      <c r="U2563" s="143"/>
      <c r="V2563" s="143"/>
      <c r="W2563" s="143"/>
      <c r="X2563" s="143"/>
      <c r="Y2563" s="143"/>
      <c r="Z2563" s="143"/>
    </row>
    <row r="2564" spans="1:26" ht="28.8">
      <c r="A2564" s="145" t="s">
        <v>781</v>
      </c>
      <c r="B2564" s="146" t="s">
        <v>118</v>
      </c>
      <c r="C2564" s="150" t="s">
        <v>782</v>
      </c>
      <c r="D2564" s="143" t="s">
        <v>4237</v>
      </c>
      <c r="E2564" s="150" t="s">
        <v>4238</v>
      </c>
      <c r="F2564" s="150">
        <v>5</v>
      </c>
      <c r="G2564" s="150"/>
      <c r="H2564" s="150"/>
      <c r="I2564" s="150">
        <v>5</v>
      </c>
      <c r="J2564" s="150">
        <v>0</v>
      </c>
      <c r="K2564" s="162" t="s">
        <v>684</v>
      </c>
      <c r="L2564" s="199">
        <v>60000</v>
      </c>
      <c r="M2564" s="150" t="s">
        <v>785</v>
      </c>
      <c r="N2564" s="151">
        <f t="shared" si="84"/>
        <v>24.509803921568629</v>
      </c>
      <c r="O2564" s="152"/>
      <c r="P2564" s="143"/>
      <c r="Q2564" s="143"/>
      <c r="R2564" s="143"/>
      <c r="S2564" s="143"/>
      <c r="T2564" s="143"/>
      <c r="U2564" s="143"/>
      <c r="V2564" s="143"/>
      <c r="W2564" s="143"/>
      <c r="X2564" s="143"/>
      <c r="Y2564" s="143"/>
      <c r="Z2564" s="143"/>
    </row>
    <row r="2565" spans="1:26">
      <c r="A2565" s="145" t="s">
        <v>781</v>
      </c>
      <c r="B2565" s="146" t="s">
        <v>118</v>
      </c>
      <c r="C2565" s="150" t="s">
        <v>1815</v>
      </c>
      <c r="D2565" s="143" t="s">
        <v>4239</v>
      </c>
      <c r="E2565" s="150" t="s">
        <v>4240</v>
      </c>
      <c r="F2565" s="150">
        <v>20</v>
      </c>
      <c r="G2565" s="150"/>
      <c r="H2565" s="150"/>
      <c r="I2565" s="150">
        <v>20</v>
      </c>
      <c r="J2565" s="150">
        <v>0</v>
      </c>
      <c r="K2565" s="162" t="s">
        <v>684</v>
      </c>
      <c r="L2565" s="199">
        <v>15000</v>
      </c>
      <c r="M2565" s="150" t="s">
        <v>785</v>
      </c>
      <c r="N2565" s="151">
        <f t="shared" si="84"/>
        <v>24.509803921568629</v>
      </c>
      <c r="O2565" s="167"/>
      <c r="P2565" s="143"/>
      <c r="Q2565" s="143"/>
      <c r="R2565" s="143"/>
      <c r="S2565" s="143"/>
      <c r="T2565" s="143"/>
      <c r="U2565" s="143"/>
      <c r="V2565" s="143"/>
      <c r="W2565" s="143"/>
      <c r="X2565" s="143"/>
      <c r="Y2565" s="143"/>
      <c r="Z2565" s="143"/>
    </row>
    <row r="2566" spans="1:26" ht="28.8">
      <c r="A2566" s="150" t="s">
        <v>781</v>
      </c>
      <c r="B2566" s="146" t="s">
        <v>118</v>
      </c>
      <c r="C2566" s="150" t="s">
        <v>2156</v>
      </c>
      <c r="D2566" s="143" t="s">
        <v>4112</v>
      </c>
      <c r="E2566" s="150" t="s">
        <v>4241</v>
      </c>
      <c r="F2566" s="150">
        <v>5</v>
      </c>
      <c r="G2566" s="150"/>
      <c r="H2566" s="150"/>
      <c r="I2566" s="150">
        <v>5</v>
      </c>
      <c r="J2566" s="150">
        <v>0</v>
      </c>
      <c r="K2566" s="162" t="s">
        <v>684</v>
      </c>
      <c r="L2566" s="199">
        <v>50000</v>
      </c>
      <c r="M2566" s="150" t="s">
        <v>785</v>
      </c>
      <c r="N2566" s="151">
        <f t="shared" si="84"/>
        <v>20.424836601307188</v>
      </c>
      <c r="O2566" s="152"/>
      <c r="P2566" s="143"/>
      <c r="Q2566" s="143"/>
      <c r="R2566" s="143"/>
      <c r="S2566" s="143"/>
      <c r="T2566" s="143"/>
      <c r="U2566" s="143"/>
      <c r="V2566" s="143"/>
      <c r="W2566" s="143"/>
      <c r="X2566" s="143"/>
      <c r="Y2566" s="143"/>
      <c r="Z2566" s="143"/>
    </row>
    <row r="2567" spans="1:26" ht="28.8">
      <c r="A2567" s="150" t="s">
        <v>781</v>
      </c>
      <c r="B2567" s="146" t="s">
        <v>118</v>
      </c>
      <c r="C2567" s="150" t="s">
        <v>2156</v>
      </c>
      <c r="D2567" s="143" t="s">
        <v>4112</v>
      </c>
      <c r="E2567" s="150" t="s">
        <v>4242</v>
      </c>
      <c r="F2567" s="150">
        <v>5</v>
      </c>
      <c r="G2567" s="150"/>
      <c r="H2567" s="150"/>
      <c r="I2567" s="150">
        <v>5</v>
      </c>
      <c r="J2567" s="150">
        <v>0</v>
      </c>
      <c r="K2567" s="162" t="s">
        <v>684</v>
      </c>
      <c r="L2567" s="199">
        <v>50000</v>
      </c>
      <c r="M2567" s="150" t="s">
        <v>785</v>
      </c>
      <c r="N2567" s="151">
        <f t="shared" si="84"/>
        <v>20.424836601307188</v>
      </c>
      <c r="O2567" s="152"/>
      <c r="P2567" s="143"/>
      <c r="Q2567" s="143"/>
      <c r="R2567" s="143"/>
      <c r="S2567" s="143"/>
      <c r="T2567" s="143"/>
      <c r="U2567" s="143"/>
      <c r="V2567" s="143"/>
      <c r="W2567" s="143"/>
      <c r="X2567" s="143"/>
      <c r="Y2567" s="143"/>
      <c r="Z2567" s="143"/>
    </row>
    <row r="2568" spans="1:26" ht="28.8">
      <c r="A2568" s="150" t="s">
        <v>781</v>
      </c>
      <c r="B2568" s="146" t="s">
        <v>118</v>
      </c>
      <c r="C2568" s="150" t="s">
        <v>2156</v>
      </c>
      <c r="D2568" s="143" t="s">
        <v>4112</v>
      </c>
      <c r="E2568" s="150" t="s">
        <v>4243</v>
      </c>
      <c r="F2568" s="150">
        <v>5</v>
      </c>
      <c r="G2568" s="150"/>
      <c r="H2568" s="150"/>
      <c r="I2568" s="150">
        <v>5</v>
      </c>
      <c r="J2568" s="150">
        <v>0</v>
      </c>
      <c r="K2568" s="162" t="s">
        <v>684</v>
      </c>
      <c r="L2568" s="199">
        <v>50000</v>
      </c>
      <c r="M2568" s="150" t="s">
        <v>785</v>
      </c>
      <c r="N2568" s="151">
        <f t="shared" si="84"/>
        <v>20.424836601307188</v>
      </c>
      <c r="O2568" s="152"/>
      <c r="P2568" s="143"/>
      <c r="Q2568" s="143"/>
      <c r="R2568" s="143"/>
      <c r="S2568" s="143"/>
      <c r="T2568" s="143"/>
      <c r="U2568" s="143"/>
      <c r="V2568" s="143"/>
      <c r="W2568" s="143"/>
      <c r="X2568" s="143"/>
      <c r="Y2568" s="143"/>
      <c r="Z2568" s="143"/>
    </row>
    <row r="2569" spans="1:26" ht="28.8">
      <c r="A2569" s="150" t="s">
        <v>781</v>
      </c>
      <c r="B2569" s="146" t="s">
        <v>118</v>
      </c>
      <c r="C2569" s="150" t="s">
        <v>2156</v>
      </c>
      <c r="D2569" s="143" t="s">
        <v>4112</v>
      </c>
      <c r="E2569" s="150" t="s">
        <v>4244</v>
      </c>
      <c r="F2569" s="150">
        <v>5</v>
      </c>
      <c r="G2569" s="150"/>
      <c r="H2569" s="150"/>
      <c r="I2569" s="150">
        <v>5</v>
      </c>
      <c r="J2569" s="150">
        <v>0</v>
      </c>
      <c r="K2569" s="162" t="s">
        <v>684</v>
      </c>
      <c r="L2569" s="199">
        <v>50000</v>
      </c>
      <c r="M2569" s="150" t="s">
        <v>785</v>
      </c>
      <c r="N2569" s="151">
        <f t="shared" si="84"/>
        <v>20.424836601307188</v>
      </c>
      <c r="O2569" s="152"/>
      <c r="P2569" s="143"/>
      <c r="Q2569" s="143"/>
      <c r="R2569" s="143"/>
      <c r="S2569" s="143"/>
      <c r="T2569" s="143"/>
      <c r="U2569" s="143"/>
      <c r="V2569" s="143"/>
      <c r="W2569" s="143"/>
      <c r="X2569" s="143"/>
      <c r="Y2569" s="143"/>
      <c r="Z2569" s="143"/>
    </row>
    <row r="2570" spans="1:26" ht="28.8">
      <c r="A2570" s="145" t="s">
        <v>781</v>
      </c>
      <c r="B2570" s="146" t="s">
        <v>118</v>
      </c>
      <c r="C2570" s="150" t="s">
        <v>2156</v>
      </c>
      <c r="D2570" s="143" t="s">
        <v>4124</v>
      </c>
      <c r="E2570" s="150" t="s">
        <v>4245</v>
      </c>
      <c r="F2570" s="150">
        <v>5</v>
      </c>
      <c r="G2570" s="150"/>
      <c r="H2570" s="150"/>
      <c r="I2570" s="150">
        <v>5</v>
      </c>
      <c r="J2570" s="150">
        <v>0</v>
      </c>
      <c r="K2570" s="162" t="s">
        <v>684</v>
      </c>
      <c r="L2570" s="199">
        <v>50000</v>
      </c>
      <c r="M2570" s="150" t="s">
        <v>785</v>
      </c>
      <c r="N2570" s="151">
        <f t="shared" si="84"/>
        <v>20.424836601307188</v>
      </c>
      <c r="O2570" s="152"/>
      <c r="P2570" s="143"/>
      <c r="Q2570" s="143"/>
      <c r="R2570" s="143"/>
      <c r="S2570" s="143"/>
      <c r="T2570" s="143"/>
      <c r="U2570" s="143"/>
      <c r="V2570" s="143"/>
      <c r="W2570" s="143"/>
      <c r="X2570" s="143"/>
      <c r="Y2570" s="143"/>
      <c r="Z2570" s="143"/>
    </row>
    <row r="2571" spans="1:26" ht="28.8">
      <c r="A2571" s="145" t="s">
        <v>781</v>
      </c>
      <c r="B2571" s="146" t="s">
        <v>118</v>
      </c>
      <c r="C2571" s="150" t="s">
        <v>2156</v>
      </c>
      <c r="D2571" s="143" t="s">
        <v>4124</v>
      </c>
      <c r="E2571" s="150" t="s">
        <v>4246</v>
      </c>
      <c r="F2571" s="150">
        <v>5</v>
      </c>
      <c r="G2571" s="150"/>
      <c r="H2571" s="150"/>
      <c r="I2571" s="150">
        <v>5</v>
      </c>
      <c r="J2571" s="150">
        <v>0</v>
      </c>
      <c r="K2571" s="162" t="s">
        <v>684</v>
      </c>
      <c r="L2571" s="199">
        <v>50000</v>
      </c>
      <c r="M2571" s="150" t="s">
        <v>785</v>
      </c>
      <c r="N2571" s="151">
        <f t="shared" si="84"/>
        <v>20.424836601307188</v>
      </c>
      <c r="O2571" s="152"/>
      <c r="P2571" s="143"/>
      <c r="Q2571" s="143"/>
      <c r="R2571" s="143"/>
      <c r="S2571" s="143"/>
      <c r="T2571" s="143"/>
      <c r="U2571" s="143"/>
      <c r="V2571" s="143"/>
      <c r="W2571" s="143"/>
      <c r="X2571" s="143"/>
      <c r="Y2571" s="143"/>
      <c r="Z2571" s="143"/>
    </row>
    <row r="2572" spans="1:26" ht="28.8">
      <c r="A2572" s="145" t="s">
        <v>781</v>
      </c>
      <c r="B2572" s="146" t="s">
        <v>118</v>
      </c>
      <c r="C2572" s="150" t="s">
        <v>2156</v>
      </c>
      <c r="D2572" s="143" t="s">
        <v>4124</v>
      </c>
      <c r="E2572" s="150" t="s">
        <v>4247</v>
      </c>
      <c r="F2572" s="150">
        <v>5</v>
      </c>
      <c r="G2572" s="150"/>
      <c r="H2572" s="150"/>
      <c r="I2572" s="150">
        <v>5</v>
      </c>
      <c r="J2572" s="150">
        <v>0</v>
      </c>
      <c r="K2572" s="162" t="s">
        <v>684</v>
      </c>
      <c r="L2572" s="199">
        <v>50000</v>
      </c>
      <c r="M2572" s="150" t="s">
        <v>785</v>
      </c>
      <c r="N2572" s="151">
        <f t="shared" si="84"/>
        <v>20.424836601307188</v>
      </c>
      <c r="O2572" s="152"/>
      <c r="P2572" s="143"/>
      <c r="Q2572" s="143"/>
      <c r="R2572" s="143"/>
      <c r="S2572" s="143"/>
      <c r="T2572" s="143"/>
      <c r="U2572" s="143"/>
      <c r="V2572" s="143"/>
      <c r="W2572" s="143"/>
      <c r="X2572" s="143"/>
      <c r="Y2572" s="143"/>
      <c r="Z2572" s="143"/>
    </row>
    <row r="2573" spans="1:26" ht="43.2">
      <c r="A2573" s="145" t="s">
        <v>781</v>
      </c>
      <c r="B2573" s="146" t="s">
        <v>118</v>
      </c>
      <c r="C2573" s="150" t="s">
        <v>2156</v>
      </c>
      <c r="D2573" s="143" t="s">
        <v>4124</v>
      </c>
      <c r="E2573" s="150" t="s">
        <v>4248</v>
      </c>
      <c r="F2573" s="150">
        <v>5</v>
      </c>
      <c r="G2573" s="150"/>
      <c r="H2573" s="150"/>
      <c r="I2573" s="150">
        <v>5</v>
      </c>
      <c r="J2573" s="150">
        <v>0</v>
      </c>
      <c r="K2573" s="162" t="s">
        <v>684</v>
      </c>
      <c r="L2573" s="199">
        <v>50000</v>
      </c>
      <c r="M2573" s="150" t="s">
        <v>785</v>
      </c>
      <c r="N2573" s="151">
        <f t="shared" si="84"/>
        <v>20.424836601307188</v>
      </c>
      <c r="O2573" s="152"/>
      <c r="P2573" s="143"/>
      <c r="Q2573" s="143"/>
      <c r="R2573" s="143"/>
      <c r="S2573" s="143"/>
      <c r="T2573" s="143"/>
      <c r="U2573" s="143"/>
      <c r="V2573" s="143"/>
      <c r="W2573" s="143"/>
      <c r="X2573" s="143"/>
      <c r="Y2573" s="143"/>
      <c r="Z2573" s="143"/>
    </row>
    <row r="2574" spans="1:26" ht="57.6">
      <c r="A2574" s="145" t="s">
        <v>2236</v>
      </c>
      <c r="B2574" s="146" t="s">
        <v>138</v>
      </c>
      <c r="C2574" s="150" t="s">
        <v>4061</v>
      </c>
      <c r="D2574" s="143" t="s">
        <v>3379</v>
      </c>
      <c r="E2574" s="150" t="s">
        <v>4249</v>
      </c>
      <c r="F2574" s="150">
        <v>1</v>
      </c>
      <c r="G2574" s="150"/>
      <c r="H2574" s="150"/>
      <c r="I2574" s="150">
        <v>1</v>
      </c>
      <c r="J2574" s="150">
        <v>0</v>
      </c>
      <c r="K2574" s="150" t="s">
        <v>845</v>
      </c>
      <c r="L2574" s="239">
        <v>20</v>
      </c>
      <c r="M2574" s="150" t="s">
        <v>615</v>
      </c>
      <c r="N2574" s="151">
        <f t="shared" ref="N2574:N2637" si="85">I2574*L2574</f>
        <v>20</v>
      </c>
      <c r="O2574" s="167"/>
      <c r="P2574" s="143"/>
      <c r="Q2574" s="143"/>
      <c r="R2574" s="143"/>
      <c r="S2574" s="143"/>
      <c r="T2574" s="143"/>
      <c r="U2574" s="143"/>
      <c r="V2574" s="143"/>
      <c r="W2574" s="143"/>
      <c r="X2574" s="143"/>
      <c r="Y2574" s="143"/>
      <c r="Z2574" s="143"/>
    </row>
    <row r="2575" spans="1:26" ht="57.6">
      <c r="A2575" s="145" t="s">
        <v>2236</v>
      </c>
      <c r="B2575" s="146" t="s">
        <v>138</v>
      </c>
      <c r="C2575" s="150" t="s">
        <v>4062</v>
      </c>
      <c r="D2575" s="143" t="s">
        <v>3379</v>
      </c>
      <c r="E2575" s="150" t="s">
        <v>4249</v>
      </c>
      <c r="F2575" s="150">
        <v>1</v>
      </c>
      <c r="G2575" s="150"/>
      <c r="H2575" s="150"/>
      <c r="I2575" s="150">
        <v>1</v>
      </c>
      <c r="J2575" s="150">
        <v>0</v>
      </c>
      <c r="K2575" s="150" t="s">
        <v>845</v>
      </c>
      <c r="L2575" s="239">
        <v>20</v>
      </c>
      <c r="M2575" s="150" t="s">
        <v>615</v>
      </c>
      <c r="N2575" s="151">
        <f t="shared" si="85"/>
        <v>20</v>
      </c>
      <c r="O2575" s="167"/>
      <c r="P2575" s="143"/>
      <c r="Q2575" s="143"/>
      <c r="R2575" s="143"/>
      <c r="S2575" s="143"/>
      <c r="T2575" s="143"/>
      <c r="U2575" s="143"/>
      <c r="V2575" s="143"/>
      <c r="W2575" s="143"/>
      <c r="X2575" s="143"/>
      <c r="Y2575" s="143"/>
      <c r="Z2575" s="143"/>
    </row>
    <row r="2576" spans="1:26" ht="57.6">
      <c r="A2576" s="145" t="s">
        <v>2236</v>
      </c>
      <c r="B2576" s="146" t="s">
        <v>138</v>
      </c>
      <c r="C2576" s="147" t="s">
        <v>4250</v>
      </c>
      <c r="D2576" s="143" t="s">
        <v>3379</v>
      </c>
      <c r="E2576" s="150" t="s">
        <v>4249</v>
      </c>
      <c r="F2576" s="150">
        <v>1</v>
      </c>
      <c r="G2576" s="150"/>
      <c r="H2576" s="150"/>
      <c r="I2576" s="150">
        <v>1</v>
      </c>
      <c r="J2576" s="150">
        <v>3</v>
      </c>
      <c r="K2576" s="150" t="s">
        <v>845</v>
      </c>
      <c r="L2576" s="239">
        <v>20</v>
      </c>
      <c r="M2576" s="150" t="s">
        <v>615</v>
      </c>
      <c r="N2576" s="151">
        <f t="shared" si="85"/>
        <v>20</v>
      </c>
      <c r="O2576" s="167"/>
      <c r="P2576" s="143"/>
      <c r="Q2576" s="143"/>
      <c r="R2576" s="143"/>
      <c r="S2576" s="143"/>
      <c r="T2576" s="143"/>
      <c r="U2576" s="143"/>
      <c r="V2576" s="143"/>
      <c r="W2576" s="143"/>
      <c r="X2576" s="143"/>
      <c r="Y2576" s="143"/>
      <c r="Z2576" s="143"/>
    </row>
    <row r="2577" spans="1:26" ht="57.6">
      <c r="A2577" s="145" t="s">
        <v>2236</v>
      </c>
      <c r="B2577" s="146" t="s">
        <v>138</v>
      </c>
      <c r="C2577" s="150" t="s">
        <v>4126</v>
      </c>
      <c r="D2577" s="143" t="s">
        <v>3379</v>
      </c>
      <c r="E2577" s="150" t="s">
        <v>4251</v>
      </c>
      <c r="F2577" s="150">
        <v>1</v>
      </c>
      <c r="G2577" s="150"/>
      <c r="H2577" s="150"/>
      <c r="I2577" s="150">
        <v>1</v>
      </c>
      <c r="J2577" s="150">
        <v>2</v>
      </c>
      <c r="K2577" s="150" t="s">
        <v>845</v>
      </c>
      <c r="L2577" s="239">
        <v>20</v>
      </c>
      <c r="M2577" s="150" t="s">
        <v>615</v>
      </c>
      <c r="N2577" s="151">
        <f t="shared" si="85"/>
        <v>20</v>
      </c>
      <c r="O2577" s="167"/>
      <c r="P2577" s="143"/>
      <c r="Q2577" s="143"/>
      <c r="R2577" s="143"/>
      <c r="S2577" s="143"/>
      <c r="T2577" s="143"/>
      <c r="U2577" s="143"/>
      <c r="V2577" s="143"/>
      <c r="W2577" s="143"/>
      <c r="X2577" s="143"/>
      <c r="Y2577" s="143"/>
      <c r="Z2577" s="143"/>
    </row>
    <row r="2578" spans="1:26" ht="57.6">
      <c r="A2578" s="145" t="s">
        <v>2236</v>
      </c>
      <c r="B2578" s="146" t="s">
        <v>138</v>
      </c>
      <c r="C2578" s="150" t="s">
        <v>4082</v>
      </c>
      <c r="D2578" s="143" t="s">
        <v>3379</v>
      </c>
      <c r="E2578" s="150" t="s">
        <v>4251</v>
      </c>
      <c r="F2578" s="150">
        <v>1</v>
      </c>
      <c r="G2578" s="150"/>
      <c r="H2578" s="150"/>
      <c r="I2578" s="150">
        <v>1</v>
      </c>
      <c r="J2578" s="150">
        <v>0</v>
      </c>
      <c r="K2578" s="150" t="s">
        <v>845</v>
      </c>
      <c r="L2578" s="239">
        <v>20</v>
      </c>
      <c r="M2578" s="150" t="s">
        <v>615</v>
      </c>
      <c r="N2578" s="151">
        <f t="shared" si="85"/>
        <v>20</v>
      </c>
      <c r="O2578" s="167"/>
      <c r="P2578" s="143"/>
      <c r="Q2578" s="143"/>
      <c r="R2578" s="143"/>
      <c r="S2578" s="143"/>
      <c r="T2578" s="143"/>
      <c r="U2578" s="143"/>
      <c r="V2578" s="143"/>
      <c r="W2578" s="143"/>
      <c r="X2578" s="143"/>
      <c r="Y2578" s="143"/>
      <c r="Z2578" s="143"/>
    </row>
    <row r="2579" spans="1:26" ht="57.6">
      <c r="A2579" s="145" t="s">
        <v>2236</v>
      </c>
      <c r="B2579" s="146" t="s">
        <v>138</v>
      </c>
      <c r="C2579" s="150" t="s">
        <v>4127</v>
      </c>
      <c r="D2579" s="143" t="s">
        <v>3379</v>
      </c>
      <c r="E2579" s="150" t="s">
        <v>4251</v>
      </c>
      <c r="F2579" s="150">
        <v>1</v>
      </c>
      <c r="G2579" s="150"/>
      <c r="H2579" s="150"/>
      <c r="I2579" s="150">
        <v>1</v>
      </c>
      <c r="J2579" s="150">
        <v>0</v>
      </c>
      <c r="K2579" s="150" t="s">
        <v>845</v>
      </c>
      <c r="L2579" s="239">
        <v>20</v>
      </c>
      <c r="M2579" s="150" t="s">
        <v>615</v>
      </c>
      <c r="N2579" s="151">
        <f t="shared" si="85"/>
        <v>20</v>
      </c>
      <c r="O2579" s="167"/>
      <c r="P2579" s="143"/>
      <c r="Q2579" s="143"/>
      <c r="R2579" s="143"/>
      <c r="S2579" s="143"/>
      <c r="T2579" s="143"/>
      <c r="U2579" s="143"/>
      <c r="V2579" s="143"/>
      <c r="W2579" s="143"/>
      <c r="X2579" s="143"/>
      <c r="Y2579" s="143"/>
      <c r="Z2579" s="143"/>
    </row>
    <row r="2580" spans="1:26" ht="57.6">
      <c r="A2580" s="145" t="s">
        <v>2236</v>
      </c>
      <c r="B2580" s="146" t="s">
        <v>138</v>
      </c>
      <c r="C2580" s="150" t="s">
        <v>4084</v>
      </c>
      <c r="D2580" s="143" t="s">
        <v>3379</v>
      </c>
      <c r="E2580" s="150" t="s">
        <v>4251</v>
      </c>
      <c r="F2580" s="150">
        <v>1</v>
      </c>
      <c r="G2580" s="150"/>
      <c r="H2580" s="150"/>
      <c r="I2580" s="150">
        <v>1</v>
      </c>
      <c r="J2580" s="150">
        <v>0</v>
      </c>
      <c r="K2580" s="150" t="s">
        <v>845</v>
      </c>
      <c r="L2580" s="239">
        <v>20</v>
      </c>
      <c r="M2580" s="150" t="s">
        <v>615</v>
      </c>
      <c r="N2580" s="151">
        <f t="shared" si="85"/>
        <v>20</v>
      </c>
      <c r="O2580" s="167"/>
      <c r="P2580" s="143"/>
      <c r="Q2580" s="143"/>
      <c r="R2580" s="143"/>
      <c r="S2580" s="143"/>
      <c r="T2580" s="143"/>
      <c r="U2580" s="143"/>
      <c r="V2580" s="143"/>
      <c r="W2580" s="143"/>
      <c r="X2580" s="143"/>
      <c r="Y2580" s="143"/>
      <c r="Z2580" s="143"/>
    </row>
    <row r="2581" spans="1:26" ht="57.6">
      <c r="A2581" s="145" t="s">
        <v>2236</v>
      </c>
      <c r="B2581" s="146" t="s">
        <v>138</v>
      </c>
      <c r="C2581" s="150" t="s">
        <v>4086</v>
      </c>
      <c r="D2581" s="143" t="s">
        <v>3379</v>
      </c>
      <c r="E2581" s="150" t="s">
        <v>4251</v>
      </c>
      <c r="F2581" s="150">
        <v>1</v>
      </c>
      <c r="G2581" s="150"/>
      <c r="H2581" s="150"/>
      <c r="I2581" s="150">
        <v>1</v>
      </c>
      <c r="J2581" s="150">
        <v>0</v>
      </c>
      <c r="K2581" s="150" t="s">
        <v>845</v>
      </c>
      <c r="L2581" s="239">
        <v>20</v>
      </c>
      <c r="M2581" s="150" t="s">
        <v>615</v>
      </c>
      <c r="N2581" s="151">
        <f t="shared" si="85"/>
        <v>20</v>
      </c>
      <c r="O2581" s="167"/>
      <c r="P2581" s="143"/>
      <c r="Q2581" s="143"/>
      <c r="R2581" s="143"/>
      <c r="S2581" s="143"/>
      <c r="T2581" s="143"/>
      <c r="U2581" s="143"/>
      <c r="V2581" s="143"/>
      <c r="W2581" s="143"/>
      <c r="X2581" s="143"/>
      <c r="Y2581" s="143"/>
      <c r="Z2581" s="143"/>
    </row>
    <row r="2582" spans="1:26" ht="57.6">
      <c r="A2582" s="145" t="s">
        <v>2236</v>
      </c>
      <c r="B2582" s="146" t="s">
        <v>138</v>
      </c>
      <c r="C2582" s="150" t="s">
        <v>4128</v>
      </c>
      <c r="D2582" s="143" t="s">
        <v>3379</v>
      </c>
      <c r="E2582" s="150" t="s">
        <v>4251</v>
      </c>
      <c r="F2582" s="150">
        <v>1</v>
      </c>
      <c r="G2582" s="150"/>
      <c r="H2582" s="150"/>
      <c r="I2582" s="150">
        <v>1</v>
      </c>
      <c r="J2582" s="150">
        <v>0</v>
      </c>
      <c r="K2582" s="150" t="s">
        <v>845</v>
      </c>
      <c r="L2582" s="239">
        <v>20</v>
      </c>
      <c r="M2582" s="150" t="s">
        <v>615</v>
      </c>
      <c r="N2582" s="151">
        <f t="shared" si="85"/>
        <v>20</v>
      </c>
      <c r="O2582" s="167"/>
      <c r="P2582" s="143"/>
      <c r="Q2582" s="143"/>
      <c r="R2582" s="143"/>
      <c r="S2582" s="143"/>
      <c r="T2582" s="143"/>
      <c r="U2582" s="143"/>
      <c r="V2582" s="143"/>
      <c r="W2582" s="143"/>
      <c r="X2582" s="143"/>
      <c r="Y2582" s="143"/>
      <c r="Z2582" s="143"/>
    </row>
    <row r="2583" spans="1:26" ht="57.6">
      <c r="A2583" s="145" t="s">
        <v>2236</v>
      </c>
      <c r="B2583" s="146" t="s">
        <v>138</v>
      </c>
      <c r="C2583" s="147" t="s">
        <v>4129</v>
      </c>
      <c r="D2583" s="143" t="s">
        <v>3379</v>
      </c>
      <c r="E2583" s="150" t="s">
        <v>4251</v>
      </c>
      <c r="F2583" s="150">
        <v>1</v>
      </c>
      <c r="G2583" s="150"/>
      <c r="H2583" s="150"/>
      <c r="I2583" s="150">
        <v>1</v>
      </c>
      <c r="J2583" s="150">
        <v>0</v>
      </c>
      <c r="K2583" s="150" t="s">
        <v>845</v>
      </c>
      <c r="L2583" s="239">
        <v>20</v>
      </c>
      <c r="M2583" s="150" t="s">
        <v>615</v>
      </c>
      <c r="N2583" s="151">
        <f t="shared" si="85"/>
        <v>20</v>
      </c>
      <c r="O2583" s="167"/>
      <c r="P2583" s="143"/>
      <c r="Q2583" s="143"/>
      <c r="R2583" s="143"/>
      <c r="S2583" s="143"/>
      <c r="T2583" s="143"/>
      <c r="U2583" s="143"/>
      <c r="V2583" s="143"/>
      <c r="W2583" s="143"/>
      <c r="X2583" s="143"/>
      <c r="Y2583" s="143"/>
      <c r="Z2583" s="143"/>
    </row>
    <row r="2584" spans="1:26" ht="57.6">
      <c r="A2584" s="145" t="s">
        <v>2236</v>
      </c>
      <c r="B2584" s="146" t="s">
        <v>138</v>
      </c>
      <c r="C2584" s="150" t="s">
        <v>4061</v>
      </c>
      <c r="D2584" s="143" t="s">
        <v>3431</v>
      </c>
      <c r="E2584" s="150" t="s">
        <v>4252</v>
      </c>
      <c r="F2584" s="150">
        <v>1</v>
      </c>
      <c r="G2584" s="150"/>
      <c r="H2584" s="150"/>
      <c r="I2584" s="150">
        <v>1</v>
      </c>
      <c r="J2584" s="150">
        <v>0</v>
      </c>
      <c r="K2584" s="150" t="s">
        <v>845</v>
      </c>
      <c r="L2584" s="239">
        <v>20</v>
      </c>
      <c r="M2584" s="150" t="s">
        <v>615</v>
      </c>
      <c r="N2584" s="151">
        <f t="shared" si="85"/>
        <v>20</v>
      </c>
      <c r="O2584" s="167"/>
      <c r="P2584" s="143"/>
      <c r="Q2584" s="143"/>
      <c r="R2584" s="143"/>
      <c r="S2584" s="143"/>
      <c r="T2584" s="143"/>
      <c r="U2584" s="143"/>
      <c r="V2584" s="143"/>
      <c r="W2584" s="143"/>
      <c r="X2584" s="143"/>
      <c r="Y2584" s="143"/>
      <c r="Z2584" s="143"/>
    </row>
    <row r="2585" spans="1:26" ht="57.6">
      <c r="A2585" s="145" t="s">
        <v>2236</v>
      </c>
      <c r="B2585" s="146" t="s">
        <v>138</v>
      </c>
      <c r="C2585" s="150" t="s">
        <v>4062</v>
      </c>
      <c r="D2585" s="143" t="s">
        <v>3431</v>
      </c>
      <c r="E2585" s="150" t="s">
        <v>4252</v>
      </c>
      <c r="F2585" s="150">
        <v>1</v>
      </c>
      <c r="G2585" s="150"/>
      <c r="H2585" s="150"/>
      <c r="I2585" s="150">
        <v>1</v>
      </c>
      <c r="J2585" s="150">
        <v>0</v>
      </c>
      <c r="K2585" s="150" t="s">
        <v>845</v>
      </c>
      <c r="L2585" s="239">
        <v>20</v>
      </c>
      <c r="M2585" s="150" t="s">
        <v>615</v>
      </c>
      <c r="N2585" s="151">
        <f t="shared" si="85"/>
        <v>20</v>
      </c>
      <c r="O2585" s="167"/>
      <c r="P2585" s="143"/>
      <c r="Q2585" s="143"/>
      <c r="R2585" s="143"/>
      <c r="S2585" s="143"/>
      <c r="T2585" s="143"/>
      <c r="U2585" s="143"/>
      <c r="V2585" s="143"/>
      <c r="W2585" s="143"/>
      <c r="X2585" s="143"/>
      <c r="Y2585" s="143"/>
      <c r="Z2585" s="143"/>
    </row>
    <row r="2586" spans="1:26" ht="57.6">
      <c r="A2586" s="145" t="s">
        <v>2236</v>
      </c>
      <c r="B2586" s="146" t="s">
        <v>138</v>
      </c>
      <c r="C2586" s="150" t="s">
        <v>3908</v>
      </c>
      <c r="D2586" s="143" t="s">
        <v>3431</v>
      </c>
      <c r="E2586" s="150" t="s">
        <v>4252</v>
      </c>
      <c r="F2586" s="150">
        <v>1</v>
      </c>
      <c r="G2586" s="150"/>
      <c r="H2586" s="150"/>
      <c r="I2586" s="150">
        <v>1</v>
      </c>
      <c r="J2586" s="150">
        <v>3</v>
      </c>
      <c r="K2586" s="150" t="s">
        <v>845</v>
      </c>
      <c r="L2586" s="239">
        <v>20</v>
      </c>
      <c r="M2586" s="150" t="s">
        <v>615</v>
      </c>
      <c r="N2586" s="151">
        <f t="shared" si="85"/>
        <v>20</v>
      </c>
      <c r="O2586" s="167"/>
      <c r="P2586" s="143"/>
      <c r="Q2586" s="143"/>
      <c r="R2586" s="143"/>
      <c r="S2586" s="143"/>
      <c r="T2586" s="143"/>
      <c r="U2586" s="143"/>
      <c r="V2586" s="143"/>
      <c r="W2586" s="143"/>
      <c r="X2586" s="143"/>
      <c r="Y2586" s="143"/>
      <c r="Z2586" s="143"/>
    </row>
    <row r="2587" spans="1:26" ht="57.6">
      <c r="A2587" s="145" t="s">
        <v>2236</v>
      </c>
      <c r="B2587" s="146" t="s">
        <v>138</v>
      </c>
      <c r="C2587" s="150" t="s">
        <v>4126</v>
      </c>
      <c r="D2587" s="143" t="s">
        <v>3431</v>
      </c>
      <c r="E2587" s="150" t="s">
        <v>4253</v>
      </c>
      <c r="F2587" s="150">
        <v>1</v>
      </c>
      <c r="G2587" s="150"/>
      <c r="H2587" s="150"/>
      <c r="I2587" s="150">
        <v>1</v>
      </c>
      <c r="J2587" s="150">
        <v>2</v>
      </c>
      <c r="K2587" s="150" t="s">
        <v>845</v>
      </c>
      <c r="L2587" s="239">
        <v>20</v>
      </c>
      <c r="M2587" s="150" t="s">
        <v>615</v>
      </c>
      <c r="N2587" s="151">
        <f t="shared" si="85"/>
        <v>20</v>
      </c>
      <c r="O2587" s="167"/>
      <c r="P2587" s="143"/>
      <c r="Q2587" s="143"/>
      <c r="R2587" s="143"/>
      <c r="S2587" s="143"/>
      <c r="T2587" s="143"/>
      <c r="U2587" s="143"/>
      <c r="V2587" s="143"/>
      <c r="W2587" s="143"/>
      <c r="X2587" s="143"/>
      <c r="Y2587" s="143"/>
      <c r="Z2587" s="143"/>
    </row>
    <row r="2588" spans="1:26" ht="57.6">
      <c r="A2588" s="145" t="s">
        <v>2236</v>
      </c>
      <c r="B2588" s="146" t="s">
        <v>138</v>
      </c>
      <c r="C2588" s="150" t="s">
        <v>4082</v>
      </c>
      <c r="D2588" s="143" t="s">
        <v>3431</v>
      </c>
      <c r="E2588" s="150" t="s">
        <v>4253</v>
      </c>
      <c r="F2588" s="150">
        <v>1</v>
      </c>
      <c r="G2588" s="150"/>
      <c r="H2588" s="150"/>
      <c r="I2588" s="150">
        <v>1</v>
      </c>
      <c r="J2588" s="150">
        <v>0</v>
      </c>
      <c r="K2588" s="150" t="s">
        <v>845</v>
      </c>
      <c r="L2588" s="239">
        <v>20</v>
      </c>
      <c r="M2588" s="150" t="s">
        <v>615</v>
      </c>
      <c r="N2588" s="151">
        <f t="shared" si="85"/>
        <v>20</v>
      </c>
      <c r="O2588" s="167"/>
      <c r="P2588" s="143"/>
      <c r="Q2588" s="143"/>
      <c r="R2588" s="143"/>
      <c r="S2588" s="143"/>
      <c r="T2588" s="143"/>
      <c r="U2588" s="143"/>
      <c r="V2588" s="143"/>
      <c r="W2588" s="143"/>
      <c r="X2588" s="143"/>
      <c r="Y2588" s="143"/>
      <c r="Z2588" s="143"/>
    </row>
    <row r="2589" spans="1:26" ht="57.6">
      <c r="A2589" s="145" t="s">
        <v>2236</v>
      </c>
      <c r="B2589" s="146" t="s">
        <v>138</v>
      </c>
      <c r="C2589" s="150" t="s">
        <v>4127</v>
      </c>
      <c r="D2589" s="143" t="s">
        <v>3431</v>
      </c>
      <c r="E2589" s="150" t="s">
        <v>4254</v>
      </c>
      <c r="F2589" s="150">
        <v>1</v>
      </c>
      <c r="G2589" s="150"/>
      <c r="H2589" s="150"/>
      <c r="I2589" s="150">
        <v>1</v>
      </c>
      <c r="J2589" s="150">
        <v>0</v>
      </c>
      <c r="K2589" s="150" t="s">
        <v>845</v>
      </c>
      <c r="L2589" s="239">
        <v>20</v>
      </c>
      <c r="M2589" s="150" t="s">
        <v>615</v>
      </c>
      <c r="N2589" s="151">
        <f t="shared" si="85"/>
        <v>20</v>
      </c>
      <c r="O2589" s="167"/>
      <c r="P2589" s="143"/>
      <c r="Q2589" s="143"/>
      <c r="R2589" s="143"/>
      <c r="S2589" s="143"/>
      <c r="T2589" s="143"/>
      <c r="U2589" s="143"/>
      <c r="V2589" s="143"/>
      <c r="W2589" s="143"/>
      <c r="X2589" s="143"/>
      <c r="Y2589" s="143"/>
      <c r="Z2589" s="143"/>
    </row>
    <row r="2590" spans="1:26" ht="57.6">
      <c r="A2590" s="145" t="s">
        <v>2236</v>
      </c>
      <c r="B2590" s="146" t="s">
        <v>138</v>
      </c>
      <c r="C2590" s="150" t="s">
        <v>4084</v>
      </c>
      <c r="D2590" s="143" t="s">
        <v>3431</v>
      </c>
      <c r="E2590" s="150" t="s">
        <v>4253</v>
      </c>
      <c r="F2590" s="150">
        <v>1</v>
      </c>
      <c r="G2590" s="150"/>
      <c r="H2590" s="150"/>
      <c r="I2590" s="150">
        <v>1</v>
      </c>
      <c r="J2590" s="150">
        <v>0</v>
      </c>
      <c r="K2590" s="150" t="s">
        <v>845</v>
      </c>
      <c r="L2590" s="239">
        <v>20</v>
      </c>
      <c r="M2590" s="150" t="s">
        <v>615</v>
      </c>
      <c r="N2590" s="151">
        <f t="shared" si="85"/>
        <v>20</v>
      </c>
      <c r="O2590" s="167"/>
      <c r="P2590" s="143"/>
      <c r="Q2590" s="143"/>
      <c r="R2590" s="143"/>
      <c r="S2590" s="143"/>
      <c r="T2590" s="143"/>
      <c r="U2590" s="143"/>
      <c r="V2590" s="143"/>
      <c r="W2590" s="143"/>
      <c r="X2590" s="143"/>
      <c r="Y2590" s="143"/>
      <c r="Z2590" s="143"/>
    </row>
    <row r="2591" spans="1:26" ht="57.6">
      <c r="A2591" s="145" t="s">
        <v>2236</v>
      </c>
      <c r="B2591" s="146" t="s">
        <v>138</v>
      </c>
      <c r="C2591" s="150" t="s">
        <v>4086</v>
      </c>
      <c r="D2591" s="143" t="s">
        <v>3431</v>
      </c>
      <c r="E2591" s="150" t="s">
        <v>4253</v>
      </c>
      <c r="F2591" s="150">
        <v>1</v>
      </c>
      <c r="G2591" s="150"/>
      <c r="H2591" s="150"/>
      <c r="I2591" s="150">
        <v>1</v>
      </c>
      <c r="J2591" s="150">
        <v>0</v>
      </c>
      <c r="K2591" s="150" t="s">
        <v>845</v>
      </c>
      <c r="L2591" s="239">
        <v>20</v>
      </c>
      <c r="M2591" s="150" t="s">
        <v>615</v>
      </c>
      <c r="N2591" s="151">
        <f t="shared" si="85"/>
        <v>20</v>
      </c>
      <c r="O2591" s="167"/>
      <c r="P2591" s="143"/>
      <c r="Q2591" s="143"/>
      <c r="R2591" s="143"/>
      <c r="S2591" s="143"/>
      <c r="T2591" s="143"/>
      <c r="U2591" s="143"/>
      <c r="V2591" s="143"/>
      <c r="W2591" s="143"/>
      <c r="X2591" s="143"/>
      <c r="Y2591" s="143"/>
      <c r="Z2591" s="143"/>
    </row>
    <row r="2592" spans="1:26" ht="57.6">
      <c r="A2592" s="145" t="s">
        <v>2236</v>
      </c>
      <c r="B2592" s="146" t="s">
        <v>138</v>
      </c>
      <c r="C2592" s="150" t="s">
        <v>4128</v>
      </c>
      <c r="D2592" s="143" t="s">
        <v>3431</v>
      </c>
      <c r="E2592" s="150" t="s">
        <v>4253</v>
      </c>
      <c r="F2592" s="150">
        <v>1</v>
      </c>
      <c r="G2592" s="150"/>
      <c r="H2592" s="150"/>
      <c r="I2592" s="150">
        <v>1</v>
      </c>
      <c r="J2592" s="150">
        <v>0</v>
      </c>
      <c r="K2592" s="150" t="s">
        <v>845</v>
      </c>
      <c r="L2592" s="239">
        <v>20</v>
      </c>
      <c r="M2592" s="150" t="s">
        <v>615</v>
      </c>
      <c r="N2592" s="151">
        <f t="shared" si="85"/>
        <v>20</v>
      </c>
      <c r="O2592" s="167"/>
      <c r="P2592" s="143"/>
      <c r="Q2592" s="143"/>
      <c r="R2592" s="143"/>
      <c r="S2592" s="143"/>
      <c r="T2592" s="143"/>
      <c r="U2592" s="143"/>
      <c r="V2592" s="143"/>
      <c r="W2592" s="143"/>
      <c r="X2592" s="143"/>
      <c r="Y2592" s="143"/>
      <c r="Z2592" s="143"/>
    </row>
    <row r="2593" spans="1:26" ht="57.6">
      <c r="A2593" s="145" t="s">
        <v>2236</v>
      </c>
      <c r="B2593" s="146" t="s">
        <v>138</v>
      </c>
      <c r="C2593" s="147" t="s">
        <v>4129</v>
      </c>
      <c r="D2593" s="143" t="s">
        <v>3431</v>
      </c>
      <c r="E2593" s="150" t="s">
        <v>4253</v>
      </c>
      <c r="F2593" s="150">
        <v>1</v>
      </c>
      <c r="G2593" s="150"/>
      <c r="H2593" s="150"/>
      <c r="I2593" s="150">
        <v>1</v>
      </c>
      <c r="J2593" s="150">
        <v>0</v>
      </c>
      <c r="K2593" s="150" t="s">
        <v>845</v>
      </c>
      <c r="L2593" s="239">
        <v>20</v>
      </c>
      <c r="M2593" s="150" t="s">
        <v>615</v>
      </c>
      <c r="N2593" s="151">
        <f t="shared" si="85"/>
        <v>20</v>
      </c>
      <c r="O2593" s="167"/>
      <c r="P2593" s="143"/>
      <c r="Q2593" s="143"/>
      <c r="R2593" s="143"/>
      <c r="S2593" s="143"/>
      <c r="T2593" s="143"/>
      <c r="U2593" s="143"/>
      <c r="V2593" s="143"/>
      <c r="W2593" s="143"/>
      <c r="X2593" s="143"/>
      <c r="Y2593" s="143"/>
      <c r="Z2593" s="143"/>
    </row>
    <row r="2594" spans="1:26" ht="57.6">
      <c r="A2594" s="145" t="s">
        <v>2236</v>
      </c>
      <c r="B2594" s="146" t="s">
        <v>138</v>
      </c>
      <c r="C2594" s="150" t="s">
        <v>4061</v>
      </c>
      <c r="D2594" s="192" t="s">
        <v>3469</v>
      </c>
      <c r="E2594" s="150" t="s">
        <v>4255</v>
      </c>
      <c r="F2594" s="150">
        <v>1</v>
      </c>
      <c r="G2594" s="150"/>
      <c r="H2594" s="150"/>
      <c r="I2594" s="150">
        <v>1</v>
      </c>
      <c r="J2594" s="150">
        <v>0</v>
      </c>
      <c r="K2594" s="150" t="s">
        <v>845</v>
      </c>
      <c r="L2594" s="239">
        <v>20</v>
      </c>
      <c r="M2594" s="150" t="s">
        <v>615</v>
      </c>
      <c r="N2594" s="151">
        <f t="shared" si="85"/>
        <v>20</v>
      </c>
      <c r="O2594" s="167"/>
      <c r="P2594" s="143"/>
      <c r="Q2594" s="143"/>
      <c r="R2594" s="143"/>
      <c r="S2594" s="143"/>
      <c r="T2594" s="143"/>
      <c r="U2594" s="143"/>
      <c r="V2594" s="143"/>
      <c r="W2594" s="143"/>
      <c r="X2594" s="143"/>
      <c r="Y2594" s="143"/>
      <c r="Z2594" s="143"/>
    </row>
    <row r="2595" spans="1:26" ht="57.6">
      <c r="A2595" s="145" t="s">
        <v>2236</v>
      </c>
      <c r="B2595" s="146" t="s">
        <v>138</v>
      </c>
      <c r="C2595" s="150" t="s">
        <v>4062</v>
      </c>
      <c r="D2595" s="192" t="s">
        <v>3469</v>
      </c>
      <c r="E2595" s="150" t="s">
        <v>4255</v>
      </c>
      <c r="F2595" s="150">
        <v>1</v>
      </c>
      <c r="G2595" s="150"/>
      <c r="H2595" s="150"/>
      <c r="I2595" s="150">
        <v>1</v>
      </c>
      <c r="J2595" s="150">
        <v>0</v>
      </c>
      <c r="K2595" s="150" t="s">
        <v>845</v>
      </c>
      <c r="L2595" s="239">
        <v>20</v>
      </c>
      <c r="M2595" s="150" t="s">
        <v>615</v>
      </c>
      <c r="N2595" s="151">
        <f t="shared" si="85"/>
        <v>20</v>
      </c>
      <c r="O2595" s="167"/>
      <c r="P2595" s="143"/>
      <c r="Q2595" s="143"/>
      <c r="R2595" s="143"/>
      <c r="S2595" s="143"/>
      <c r="T2595" s="143"/>
      <c r="U2595" s="143"/>
      <c r="V2595" s="143"/>
      <c r="W2595" s="143"/>
      <c r="X2595" s="143"/>
      <c r="Y2595" s="143"/>
      <c r="Z2595" s="143"/>
    </row>
    <row r="2596" spans="1:26" ht="57.6">
      <c r="A2596" s="145" t="s">
        <v>2236</v>
      </c>
      <c r="B2596" s="146" t="s">
        <v>138</v>
      </c>
      <c r="C2596" s="150" t="s">
        <v>3908</v>
      </c>
      <c r="D2596" s="192" t="s">
        <v>3469</v>
      </c>
      <c r="E2596" s="150" t="s">
        <v>4255</v>
      </c>
      <c r="F2596" s="150">
        <v>1</v>
      </c>
      <c r="G2596" s="150"/>
      <c r="H2596" s="150"/>
      <c r="I2596" s="150">
        <v>1</v>
      </c>
      <c r="J2596" s="150">
        <v>3</v>
      </c>
      <c r="K2596" s="150" t="s">
        <v>845</v>
      </c>
      <c r="L2596" s="239">
        <v>20</v>
      </c>
      <c r="M2596" s="150" t="s">
        <v>615</v>
      </c>
      <c r="N2596" s="151">
        <f t="shared" si="85"/>
        <v>20</v>
      </c>
      <c r="O2596" s="167"/>
      <c r="P2596" s="143"/>
      <c r="Q2596" s="143"/>
      <c r="R2596" s="143"/>
      <c r="S2596" s="143"/>
      <c r="T2596" s="143"/>
      <c r="U2596" s="143"/>
      <c r="V2596" s="143"/>
      <c r="W2596" s="143"/>
      <c r="X2596" s="143"/>
      <c r="Y2596" s="143"/>
      <c r="Z2596" s="143"/>
    </row>
    <row r="2597" spans="1:26" ht="57.6">
      <c r="A2597" s="145" t="s">
        <v>2236</v>
      </c>
      <c r="B2597" s="146" t="s">
        <v>138</v>
      </c>
      <c r="C2597" s="150" t="s">
        <v>4126</v>
      </c>
      <c r="D2597" s="192" t="s">
        <v>3469</v>
      </c>
      <c r="E2597" s="150" t="s">
        <v>4256</v>
      </c>
      <c r="F2597" s="150">
        <v>1</v>
      </c>
      <c r="G2597" s="150"/>
      <c r="H2597" s="150"/>
      <c r="I2597" s="150">
        <v>1</v>
      </c>
      <c r="J2597" s="150">
        <v>2</v>
      </c>
      <c r="K2597" s="150" t="s">
        <v>845</v>
      </c>
      <c r="L2597" s="239">
        <v>20</v>
      </c>
      <c r="M2597" s="150" t="s">
        <v>615</v>
      </c>
      <c r="N2597" s="151">
        <f t="shared" si="85"/>
        <v>20</v>
      </c>
      <c r="O2597" s="167"/>
      <c r="P2597" s="143"/>
      <c r="Q2597" s="143"/>
      <c r="R2597" s="143"/>
      <c r="S2597" s="143"/>
      <c r="T2597" s="143"/>
      <c r="U2597" s="143"/>
      <c r="V2597" s="143"/>
      <c r="W2597" s="143"/>
      <c r="X2597" s="143"/>
      <c r="Y2597" s="143"/>
      <c r="Z2597" s="143"/>
    </row>
    <row r="2598" spans="1:26" ht="57.6">
      <c r="A2598" s="145" t="s">
        <v>2236</v>
      </c>
      <c r="B2598" s="146" t="s">
        <v>138</v>
      </c>
      <c r="C2598" s="150" t="s">
        <v>4082</v>
      </c>
      <c r="D2598" s="192" t="s">
        <v>3469</v>
      </c>
      <c r="E2598" s="150" t="s">
        <v>4257</v>
      </c>
      <c r="F2598" s="150">
        <v>1</v>
      </c>
      <c r="G2598" s="150"/>
      <c r="H2598" s="150"/>
      <c r="I2598" s="150">
        <v>1</v>
      </c>
      <c r="J2598" s="150">
        <v>0</v>
      </c>
      <c r="K2598" s="150" t="s">
        <v>845</v>
      </c>
      <c r="L2598" s="239">
        <v>20</v>
      </c>
      <c r="M2598" s="150" t="s">
        <v>615</v>
      </c>
      <c r="N2598" s="151">
        <f t="shared" si="85"/>
        <v>20</v>
      </c>
      <c r="O2598" s="167"/>
      <c r="P2598" s="143"/>
      <c r="Q2598" s="143"/>
      <c r="R2598" s="143"/>
      <c r="S2598" s="143"/>
      <c r="T2598" s="143"/>
      <c r="U2598" s="143"/>
      <c r="V2598" s="143"/>
      <c r="W2598" s="143"/>
      <c r="X2598" s="143"/>
      <c r="Y2598" s="143"/>
      <c r="Z2598" s="143"/>
    </row>
    <row r="2599" spans="1:26" ht="57.6">
      <c r="A2599" s="145" t="s">
        <v>2236</v>
      </c>
      <c r="B2599" s="146" t="s">
        <v>138</v>
      </c>
      <c r="C2599" s="150" t="s">
        <v>4127</v>
      </c>
      <c r="D2599" s="192" t="s">
        <v>3469</v>
      </c>
      <c r="E2599" s="150" t="s">
        <v>4256</v>
      </c>
      <c r="F2599" s="150">
        <v>1</v>
      </c>
      <c r="G2599" s="150"/>
      <c r="H2599" s="150"/>
      <c r="I2599" s="150">
        <v>1</v>
      </c>
      <c r="J2599" s="150">
        <v>0</v>
      </c>
      <c r="K2599" s="150" t="s">
        <v>845</v>
      </c>
      <c r="L2599" s="239">
        <v>20</v>
      </c>
      <c r="M2599" s="150" t="s">
        <v>615</v>
      </c>
      <c r="N2599" s="151">
        <f t="shared" si="85"/>
        <v>20</v>
      </c>
      <c r="O2599" s="167"/>
      <c r="P2599" s="143"/>
      <c r="Q2599" s="143"/>
      <c r="R2599" s="143"/>
      <c r="S2599" s="143"/>
      <c r="T2599" s="143"/>
      <c r="U2599" s="143"/>
      <c r="V2599" s="143"/>
      <c r="W2599" s="143"/>
      <c r="X2599" s="143"/>
      <c r="Y2599" s="143"/>
      <c r="Z2599" s="143"/>
    </row>
    <row r="2600" spans="1:26" ht="57.6">
      <c r="A2600" s="145" t="s">
        <v>2236</v>
      </c>
      <c r="B2600" s="146" t="s">
        <v>138</v>
      </c>
      <c r="C2600" s="150" t="s">
        <v>4084</v>
      </c>
      <c r="D2600" s="192" t="s">
        <v>3469</v>
      </c>
      <c r="E2600" s="150" t="s">
        <v>4258</v>
      </c>
      <c r="F2600" s="150">
        <v>1</v>
      </c>
      <c r="G2600" s="150"/>
      <c r="H2600" s="150"/>
      <c r="I2600" s="150">
        <v>1</v>
      </c>
      <c r="J2600" s="150">
        <v>0</v>
      </c>
      <c r="K2600" s="150" t="s">
        <v>845</v>
      </c>
      <c r="L2600" s="239">
        <v>20</v>
      </c>
      <c r="M2600" s="150" t="s">
        <v>615</v>
      </c>
      <c r="N2600" s="151">
        <f t="shared" si="85"/>
        <v>20</v>
      </c>
      <c r="O2600" s="167"/>
      <c r="P2600" s="143"/>
      <c r="Q2600" s="143"/>
      <c r="R2600" s="143"/>
      <c r="S2600" s="143"/>
      <c r="T2600" s="143"/>
      <c r="U2600" s="143"/>
      <c r="V2600" s="143"/>
      <c r="W2600" s="143"/>
      <c r="X2600" s="143"/>
      <c r="Y2600" s="143"/>
      <c r="Z2600" s="143"/>
    </row>
    <row r="2601" spans="1:26" ht="57.6">
      <c r="A2601" s="145" t="s">
        <v>2236</v>
      </c>
      <c r="B2601" s="146" t="s">
        <v>138</v>
      </c>
      <c r="C2601" s="150" t="s">
        <v>4086</v>
      </c>
      <c r="D2601" s="192" t="s">
        <v>3469</v>
      </c>
      <c r="E2601" s="150" t="s">
        <v>4257</v>
      </c>
      <c r="F2601" s="150">
        <v>1</v>
      </c>
      <c r="G2601" s="150"/>
      <c r="H2601" s="150"/>
      <c r="I2601" s="150">
        <v>1</v>
      </c>
      <c r="J2601" s="150">
        <v>0</v>
      </c>
      <c r="K2601" s="150" t="s">
        <v>845</v>
      </c>
      <c r="L2601" s="239">
        <v>20</v>
      </c>
      <c r="M2601" s="150" t="s">
        <v>615</v>
      </c>
      <c r="N2601" s="151">
        <f t="shared" si="85"/>
        <v>20</v>
      </c>
      <c r="O2601" s="167"/>
      <c r="P2601" s="143"/>
      <c r="Q2601" s="143"/>
      <c r="R2601" s="143"/>
      <c r="S2601" s="143"/>
      <c r="T2601" s="143"/>
      <c r="U2601" s="143"/>
      <c r="V2601" s="143"/>
      <c r="W2601" s="143"/>
      <c r="X2601" s="143"/>
      <c r="Y2601" s="143"/>
      <c r="Z2601" s="143"/>
    </row>
    <row r="2602" spans="1:26" ht="57.6">
      <c r="A2602" s="145" t="s">
        <v>2236</v>
      </c>
      <c r="B2602" s="146" t="s">
        <v>138</v>
      </c>
      <c r="C2602" s="150" t="s">
        <v>4128</v>
      </c>
      <c r="D2602" s="192" t="s">
        <v>3469</v>
      </c>
      <c r="E2602" s="150" t="s">
        <v>4256</v>
      </c>
      <c r="F2602" s="150">
        <v>1</v>
      </c>
      <c r="G2602" s="150"/>
      <c r="H2602" s="150"/>
      <c r="I2602" s="150">
        <v>1</v>
      </c>
      <c r="J2602" s="150">
        <v>0</v>
      </c>
      <c r="K2602" s="150" t="s">
        <v>845</v>
      </c>
      <c r="L2602" s="239">
        <v>20</v>
      </c>
      <c r="M2602" s="150" t="s">
        <v>615</v>
      </c>
      <c r="N2602" s="151">
        <f t="shared" si="85"/>
        <v>20</v>
      </c>
      <c r="O2602" s="167"/>
      <c r="P2602" s="143"/>
      <c r="Q2602" s="143"/>
      <c r="R2602" s="143"/>
      <c r="S2602" s="143"/>
      <c r="T2602" s="143"/>
      <c r="U2602" s="143"/>
      <c r="V2602" s="143"/>
      <c r="W2602" s="143"/>
      <c r="X2602" s="143"/>
      <c r="Y2602" s="143"/>
      <c r="Z2602" s="143"/>
    </row>
    <row r="2603" spans="1:26" ht="57.6">
      <c r="A2603" s="145" t="s">
        <v>2236</v>
      </c>
      <c r="B2603" s="146" t="s">
        <v>138</v>
      </c>
      <c r="C2603" s="147" t="s">
        <v>4129</v>
      </c>
      <c r="D2603" s="192" t="s">
        <v>3469</v>
      </c>
      <c r="E2603" s="150" t="s">
        <v>4256</v>
      </c>
      <c r="F2603" s="150">
        <v>1</v>
      </c>
      <c r="G2603" s="150"/>
      <c r="H2603" s="150"/>
      <c r="I2603" s="150">
        <v>1</v>
      </c>
      <c r="J2603" s="150">
        <v>0</v>
      </c>
      <c r="K2603" s="150" t="s">
        <v>845</v>
      </c>
      <c r="L2603" s="239">
        <v>20</v>
      </c>
      <c r="M2603" s="150" t="s">
        <v>615</v>
      </c>
      <c r="N2603" s="151">
        <f t="shared" si="85"/>
        <v>20</v>
      </c>
      <c r="O2603" s="167"/>
      <c r="P2603" s="143"/>
      <c r="Q2603" s="143"/>
      <c r="R2603" s="143"/>
      <c r="S2603" s="143"/>
      <c r="T2603" s="143"/>
      <c r="U2603" s="143"/>
      <c r="V2603" s="143"/>
      <c r="W2603" s="143"/>
      <c r="X2603" s="143"/>
      <c r="Y2603" s="143"/>
      <c r="Z2603" s="143"/>
    </row>
    <row r="2604" spans="1:26" ht="57.6">
      <c r="A2604" s="145" t="s">
        <v>2236</v>
      </c>
      <c r="B2604" s="146" t="s">
        <v>138</v>
      </c>
      <c r="C2604" s="150" t="s">
        <v>4130</v>
      </c>
      <c r="D2604" s="192" t="s">
        <v>3379</v>
      </c>
      <c r="E2604" s="147" t="s">
        <v>4259</v>
      </c>
      <c r="F2604" s="230">
        <v>1</v>
      </c>
      <c r="G2604" s="147"/>
      <c r="H2604" s="147"/>
      <c r="I2604" s="230">
        <v>1</v>
      </c>
      <c r="J2604" s="230">
        <v>0</v>
      </c>
      <c r="K2604" s="150" t="s">
        <v>845</v>
      </c>
      <c r="L2604" s="239">
        <v>20</v>
      </c>
      <c r="M2604" s="150" t="s">
        <v>615</v>
      </c>
      <c r="N2604" s="151">
        <f t="shared" si="85"/>
        <v>20</v>
      </c>
      <c r="O2604" s="167"/>
      <c r="P2604" s="143"/>
      <c r="Q2604" s="143"/>
      <c r="R2604" s="143"/>
      <c r="S2604" s="143"/>
      <c r="T2604" s="143"/>
      <c r="U2604" s="143"/>
      <c r="V2604" s="143"/>
      <c r="W2604" s="143"/>
      <c r="X2604" s="143"/>
      <c r="Y2604" s="143"/>
      <c r="Z2604" s="143"/>
    </row>
    <row r="2605" spans="1:26" ht="57.6">
      <c r="A2605" s="145" t="s">
        <v>2236</v>
      </c>
      <c r="B2605" s="146" t="s">
        <v>138</v>
      </c>
      <c r="C2605" s="150" t="s">
        <v>4132</v>
      </c>
      <c r="D2605" s="192" t="s">
        <v>3379</v>
      </c>
      <c r="E2605" s="147" t="s">
        <v>4259</v>
      </c>
      <c r="F2605" s="230">
        <v>1</v>
      </c>
      <c r="G2605" s="147"/>
      <c r="H2605" s="147"/>
      <c r="I2605" s="230">
        <v>1</v>
      </c>
      <c r="J2605" s="230">
        <v>0</v>
      </c>
      <c r="K2605" s="150" t="s">
        <v>845</v>
      </c>
      <c r="L2605" s="239">
        <v>20</v>
      </c>
      <c r="M2605" s="150" t="s">
        <v>615</v>
      </c>
      <c r="N2605" s="151">
        <f t="shared" si="85"/>
        <v>20</v>
      </c>
      <c r="O2605" s="167"/>
      <c r="P2605" s="143"/>
      <c r="Q2605" s="143"/>
      <c r="R2605" s="143"/>
      <c r="S2605" s="143"/>
      <c r="T2605" s="143"/>
      <c r="U2605" s="143"/>
      <c r="V2605" s="143"/>
      <c r="W2605" s="143"/>
      <c r="X2605" s="143"/>
      <c r="Y2605" s="143"/>
      <c r="Z2605" s="143"/>
    </row>
    <row r="2606" spans="1:26" ht="57.6">
      <c r="A2606" s="145" t="s">
        <v>2236</v>
      </c>
      <c r="B2606" s="146" t="s">
        <v>138</v>
      </c>
      <c r="C2606" s="150" t="s">
        <v>4063</v>
      </c>
      <c r="D2606" s="192" t="s">
        <v>3379</v>
      </c>
      <c r="E2606" s="147" t="s">
        <v>4259</v>
      </c>
      <c r="F2606" s="230">
        <v>1</v>
      </c>
      <c r="G2606" s="147"/>
      <c r="H2606" s="147"/>
      <c r="I2606" s="230">
        <v>1</v>
      </c>
      <c r="J2606" s="230">
        <v>0</v>
      </c>
      <c r="K2606" s="150" t="s">
        <v>845</v>
      </c>
      <c r="L2606" s="239">
        <v>20</v>
      </c>
      <c r="M2606" s="150" t="s">
        <v>615</v>
      </c>
      <c r="N2606" s="151">
        <f t="shared" si="85"/>
        <v>20</v>
      </c>
      <c r="O2606" s="167"/>
      <c r="P2606" s="143"/>
      <c r="Q2606" s="143"/>
      <c r="R2606" s="143"/>
      <c r="S2606" s="143"/>
      <c r="T2606" s="143"/>
      <c r="U2606" s="143"/>
      <c r="V2606" s="143"/>
      <c r="W2606" s="143"/>
      <c r="X2606" s="143"/>
      <c r="Y2606" s="143"/>
      <c r="Z2606" s="143"/>
    </row>
    <row r="2607" spans="1:26" ht="57.6">
      <c r="A2607" s="145" t="s">
        <v>2236</v>
      </c>
      <c r="B2607" s="146" t="s">
        <v>138</v>
      </c>
      <c r="C2607" s="150" t="s">
        <v>4130</v>
      </c>
      <c r="D2607" s="192" t="s">
        <v>3431</v>
      </c>
      <c r="E2607" s="147" t="s">
        <v>4260</v>
      </c>
      <c r="F2607" s="230">
        <v>1</v>
      </c>
      <c r="G2607" s="147"/>
      <c r="H2607" s="147"/>
      <c r="I2607" s="230">
        <v>1</v>
      </c>
      <c r="J2607" s="230">
        <v>0</v>
      </c>
      <c r="K2607" s="150" t="s">
        <v>845</v>
      </c>
      <c r="L2607" s="239">
        <v>20</v>
      </c>
      <c r="M2607" s="150" t="s">
        <v>615</v>
      </c>
      <c r="N2607" s="151">
        <f t="shared" si="85"/>
        <v>20</v>
      </c>
      <c r="O2607" s="167"/>
      <c r="P2607" s="143"/>
      <c r="Q2607" s="143"/>
      <c r="R2607" s="143"/>
      <c r="S2607" s="143"/>
      <c r="T2607" s="143"/>
      <c r="U2607" s="143"/>
      <c r="V2607" s="143"/>
      <c r="W2607" s="143"/>
      <c r="X2607" s="143"/>
      <c r="Y2607" s="143"/>
      <c r="Z2607" s="143"/>
    </row>
    <row r="2608" spans="1:26" ht="57.6">
      <c r="A2608" s="145" t="s">
        <v>2236</v>
      </c>
      <c r="B2608" s="146" t="s">
        <v>138</v>
      </c>
      <c r="C2608" s="150" t="s">
        <v>4132</v>
      </c>
      <c r="D2608" s="192" t="s">
        <v>3431</v>
      </c>
      <c r="E2608" s="147" t="s">
        <v>4260</v>
      </c>
      <c r="F2608" s="230">
        <v>1</v>
      </c>
      <c r="G2608" s="147"/>
      <c r="H2608" s="147"/>
      <c r="I2608" s="230">
        <v>1</v>
      </c>
      <c r="J2608" s="230">
        <v>0</v>
      </c>
      <c r="K2608" s="150" t="s">
        <v>845</v>
      </c>
      <c r="L2608" s="239">
        <v>20</v>
      </c>
      <c r="M2608" s="150" t="s">
        <v>615</v>
      </c>
      <c r="N2608" s="151">
        <f t="shared" si="85"/>
        <v>20</v>
      </c>
      <c r="O2608" s="167"/>
      <c r="P2608" s="143"/>
      <c r="Q2608" s="143"/>
      <c r="R2608" s="143"/>
      <c r="S2608" s="143"/>
      <c r="T2608" s="143"/>
      <c r="U2608" s="143"/>
      <c r="V2608" s="143"/>
      <c r="W2608" s="143"/>
      <c r="X2608" s="143"/>
      <c r="Y2608" s="143"/>
      <c r="Z2608" s="143"/>
    </row>
    <row r="2609" spans="1:26" ht="57.6">
      <c r="A2609" s="145" t="s">
        <v>2236</v>
      </c>
      <c r="B2609" s="146" t="s">
        <v>138</v>
      </c>
      <c r="C2609" s="150" t="s">
        <v>4063</v>
      </c>
      <c r="D2609" s="192" t="s">
        <v>3431</v>
      </c>
      <c r="E2609" s="147" t="s">
        <v>4260</v>
      </c>
      <c r="F2609" s="230">
        <v>1</v>
      </c>
      <c r="G2609" s="147"/>
      <c r="H2609" s="147"/>
      <c r="I2609" s="230">
        <v>1</v>
      </c>
      <c r="J2609" s="230">
        <v>0</v>
      </c>
      <c r="K2609" s="150" t="s">
        <v>845</v>
      </c>
      <c r="L2609" s="239">
        <v>20</v>
      </c>
      <c r="M2609" s="150" t="s">
        <v>615</v>
      </c>
      <c r="N2609" s="151">
        <f t="shared" si="85"/>
        <v>20</v>
      </c>
      <c r="O2609" s="167"/>
      <c r="P2609" s="143"/>
      <c r="Q2609" s="143"/>
      <c r="R2609" s="143"/>
      <c r="S2609" s="143"/>
      <c r="T2609" s="143"/>
      <c r="U2609" s="143"/>
      <c r="V2609" s="143"/>
      <c r="W2609" s="143"/>
      <c r="X2609" s="143"/>
      <c r="Y2609" s="143"/>
      <c r="Z2609" s="143"/>
    </row>
    <row r="2610" spans="1:26" ht="57.6">
      <c r="A2610" s="145" t="s">
        <v>2236</v>
      </c>
      <c r="B2610" s="146" t="s">
        <v>138</v>
      </c>
      <c r="C2610" s="150" t="s">
        <v>4130</v>
      </c>
      <c r="D2610" s="192" t="s">
        <v>3469</v>
      </c>
      <c r="E2610" s="147" t="s">
        <v>4261</v>
      </c>
      <c r="F2610" s="230">
        <v>1</v>
      </c>
      <c r="G2610" s="147"/>
      <c r="H2610" s="147"/>
      <c r="I2610" s="230">
        <v>1</v>
      </c>
      <c r="J2610" s="230">
        <v>0</v>
      </c>
      <c r="K2610" s="150" t="s">
        <v>845</v>
      </c>
      <c r="L2610" s="239">
        <v>20</v>
      </c>
      <c r="M2610" s="150" t="s">
        <v>615</v>
      </c>
      <c r="N2610" s="151">
        <f t="shared" si="85"/>
        <v>20</v>
      </c>
      <c r="O2610" s="167"/>
      <c r="P2610" s="143"/>
      <c r="Q2610" s="143"/>
      <c r="R2610" s="143"/>
      <c r="S2610" s="143"/>
      <c r="T2610" s="143"/>
      <c r="U2610" s="143"/>
      <c r="V2610" s="143"/>
      <c r="W2610" s="143"/>
      <c r="X2610" s="143"/>
      <c r="Y2610" s="143"/>
      <c r="Z2610" s="143"/>
    </row>
    <row r="2611" spans="1:26" ht="57.6">
      <c r="A2611" s="145" t="s">
        <v>2236</v>
      </c>
      <c r="B2611" s="146" t="s">
        <v>138</v>
      </c>
      <c r="C2611" s="150" t="s">
        <v>4132</v>
      </c>
      <c r="D2611" s="192" t="s">
        <v>3469</v>
      </c>
      <c r="E2611" s="147" t="s">
        <v>4262</v>
      </c>
      <c r="F2611" s="230">
        <v>1</v>
      </c>
      <c r="G2611" s="147"/>
      <c r="H2611" s="147"/>
      <c r="I2611" s="230">
        <v>1</v>
      </c>
      <c r="J2611" s="230">
        <v>0</v>
      </c>
      <c r="K2611" s="150" t="s">
        <v>845</v>
      </c>
      <c r="L2611" s="239">
        <v>20</v>
      </c>
      <c r="M2611" s="150" t="s">
        <v>615</v>
      </c>
      <c r="N2611" s="151">
        <f t="shared" si="85"/>
        <v>20</v>
      </c>
      <c r="O2611" s="167"/>
      <c r="P2611" s="143"/>
      <c r="Q2611" s="143"/>
      <c r="R2611" s="143"/>
      <c r="S2611" s="143"/>
      <c r="T2611" s="143"/>
      <c r="U2611" s="143"/>
      <c r="V2611" s="143"/>
      <c r="W2611" s="143"/>
      <c r="X2611" s="143"/>
      <c r="Y2611" s="143"/>
      <c r="Z2611" s="143"/>
    </row>
    <row r="2612" spans="1:26" ht="57.6">
      <c r="A2612" s="145" t="s">
        <v>2236</v>
      </c>
      <c r="B2612" s="146" t="s">
        <v>138</v>
      </c>
      <c r="C2612" s="150" t="s">
        <v>4063</v>
      </c>
      <c r="D2612" s="192" t="s">
        <v>3469</v>
      </c>
      <c r="E2612" s="147" t="s">
        <v>4262</v>
      </c>
      <c r="F2612" s="230">
        <v>1</v>
      </c>
      <c r="G2612" s="147"/>
      <c r="H2612" s="147"/>
      <c r="I2612" s="230">
        <v>1</v>
      </c>
      <c r="J2612" s="230">
        <v>0</v>
      </c>
      <c r="K2612" s="150" t="s">
        <v>845</v>
      </c>
      <c r="L2612" s="239">
        <v>20</v>
      </c>
      <c r="M2612" s="150" t="s">
        <v>615</v>
      </c>
      <c r="N2612" s="151">
        <f t="shared" si="85"/>
        <v>20</v>
      </c>
      <c r="O2612" s="167"/>
      <c r="P2612" s="143"/>
      <c r="Q2612" s="143"/>
      <c r="R2612" s="143"/>
      <c r="S2612" s="143"/>
      <c r="T2612" s="143"/>
      <c r="U2612" s="143"/>
      <c r="V2612" s="143"/>
      <c r="W2612" s="143"/>
      <c r="X2612" s="143"/>
      <c r="Y2612" s="143"/>
      <c r="Z2612" s="143"/>
    </row>
    <row r="2613" spans="1:26" ht="57.6">
      <c r="A2613" s="145" t="s">
        <v>2236</v>
      </c>
      <c r="B2613" s="146" t="s">
        <v>138</v>
      </c>
      <c r="C2613" s="147" t="s">
        <v>4263</v>
      </c>
      <c r="D2613" s="192" t="s">
        <v>3379</v>
      </c>
      <c r="E2613" s="147" t="s">
        <v>4134</v>
      </c>
      <c r="F2613" s="230">
        <v>1</v>
      </c>
      <c r="G2613" s="147"/>
      <c r="H2613" s="147"/>
      <c r="I2613" s="230">
        <v>1</v>
      </c>
      <c r="J2613" s="230">
        <v>0</v>
      </c>
      <c r="K2613" s="150" t="s">
        <v>845</v>
      </c>
      <c r="L2613" s="239">
        <v>20</v>
      </c>
      <c r="M2613" s="150" t="s">
        <v>615</v>
      </c>
      <c r="N2613" s="151">
        <f t="shared" si="85"/>
        <v>20</v>
      </c>
      <c r="O2613" s="167"/>
      <c r="P2613" s="143"/>
      <c r="Q2613" s="143"/>
      <c r="R2613" s="143"/>
      <c r="S2613" s="143"/>
      <c r="T2613" s="143"/>
      <c r="U2613" s="143"/>
      <c r="V2613" s="143"/>
      <c r="W2613" s="143"/>
      <c r="X2613" s="143"/>
      <c r="Y2613" s="143"/>
      <c r="Z2613" s="143"/>
    </row>
    <row r="2614" spans="1:26" ht="57.6">
      <c r="A2614" s="145" t="s">
        <v>2236</v>
      </c>
      <c r="B2614" s="146" t="s">
        <v>138</v>
      </c>
      <c r="C2614" s="147" t="s">
        <v>4264</v>
      </c>
      <c r="D2614" s="192" t="s">
        <v>3379</v>
      </c>
      <c r="E2614" s="147" t="s">
        <v>4134</v>
      </c>
      <c r="F2614" s="230">
        <v>1</v>
      </c>
      <c r="G2614" s="147"/>
      <c r="H2614" s="147"/>
      <c r="I2614" s="230">
        <v>1</v>
      </c>
      <c r="J2614" s="230">
        <v>0</v>
      </c>
      <c r="K2614" s="150" t="s">
        <v>845</v>
      </c>
      <c r="L2614" s="239">
        <v>20</v>
      </c>
      <c r="M2614" s="150" t="s">
        <v>615</v>
      </c>
      <c r="N2614" s="151">
        <f t="shared" si="85"/>
        <v>20</v>
      </c>
      <c r="O2614" s="167"/>
      <c r="P2614" s="143"/>
      <c r="Q2614" s="143"/>
      <c r="R2614" s="143"/>
      <c r="S2614" s="143"/>
      <c r="T2614" s="143"/>
      <c r="U2614" s="143"/>
      <c r="V2614" s="143"/>
      <c r="W2614" s="143"/>
      <c r="X2614" s="143"/>
      <c r="Y2614" s="143"/>
      <c r="Z2614" s="143"/>
    </row>
    <row r="2615" spans="1:26" ht="57.6">
      <c r="A2615" s="145" t="s">
        <v>2236</v>
      </c>
      <c r="B2615" s="146" t="s">
        <v>138</v>
      </c>
      <c r="C2615" s="147" t="s">
        <v>4087</v>
      </c>
      <c r="D2615" s="192" t="s">
        <v>3379</v>
      </c>
      <c r="E2615" s="147" t="s">
        <v>4265</v>
      </c>
      <c r="F2615" s="230">
        <v>1</v>
      </c>
      <c r="G2615" s="147"/>
      <c r="H2615" s="147"/>
      <c r="I2615" s="230">
        <v>1</v>
      </c>
      <c r="J2615" s="230">
        <v>0</v>
      </c>
      <c r="K2615" s="150" t="s">
        <v>845</v>
      </c>
      <c r="L2615" s="239">
        <v>20</v>
      </c>
      <c r="M2615" s="150" t="s">
        <v>615</v>
      </c>
      <c r="N2615" s="151">
        <f t="shared" si="85"/>
        <v>20</v>
      </c>
      <c r="O2615" s="167"/>
      <c r="P2615" s="143"/>
      <c r="Q2615" s="143"/>
      <c r="R2615" s="143"/>
      <c r="S2615" s="143"/>
      <c r="T2615" s="143"/>
      <c r="U2615" s="143"/>
      <c r="V2615" s="143"/>
      <c r="W2615" s="143"/>
      <c r="X2615" s="143"/>
      <c r="Y2615" s="143"/>
      <c r="Z2615" s="143"/>
    </row>
    <row r="2616" spans="1:26" ht="57.6">
      <c r="A2616" s="145" t="s">
        <v>2236</v>
      </c>
      <c r="B2616" s="146" t="s">
        <v>138</v>
      </c>
      <c r="C2616" s="147" t="s">
        <v>4089</v>
      </c>
      <c r="D2616" s="192" t="s">
        <v>3379</v>
      </c>
      <c r="E2616" s="147" t="s">
        <v>4265</v>
      </c>
      <c r="F2616" s="230">
        <v>1</v>
      </c>
      <c r="G2616" s="147"/>
      <c r="H2616" s="147"/>
      <c r="I2616" s="230">
        <v>1</v>
      </c>
      <c r="J2616" s="230">
        <v>0</v>
      </c>
      <c r="K2616" s="150" t="s">
        <v>845</v>
      </c>
      <c r="L2616" s="239">
        <v>20</v>
      </c>
      <c r="M2616" s="150" t="s">
        <v>615</v>
      </c>
      <c r="N2616" s="151">
        <f t="shared" si="85"/>
        <v>20</v>
      </c>
      <c r="O2616" s="167"/>
      <c r="P2616" s="143"/>
      <c r="Q2616" s="143"/>
      <c r="R2616" s="143"/>
      <c r="S2616" s="143"/>
      <c r="T2616" s="143"/>
      <c r="U2616" s="143"/>
      <c r="V2616" s="143"/>
      <c r="W2616" s="143"/>
      <c r="X2616" s="143"/>
      <c r="Y2616" s="143"/>
      <c r="Z2616" s="143"/>
    </row>
    <row r="2617" spans="1:26" ht="57.6">
      <c r="A2617" s="145" t="s">
        <v>2236</v>
      </c>
      <c r="B2617" s="146" t="s">
        <v>138</v>
      </c>
      <c r="C2617" s="147" t="s">
        <v>4263</v>
      </c>
      <c r="D2617" s="192" t="s">
        <v>3431</v>
      </c>
      <c r="E2617" s="147" t="s">
        <v>4137</v>
      </c>
      <c r="F2617" s="230">
        <v>1</v>
      </c>
      <c r="G2617" s="147"/>
      <c r="H2617" s="147"/>
      <c r="I2617" s="230">
        <v>1</v>
      </c>
      <c r="J2617" s="230">
        <v>0</v>
      </c>
      <c r="K2617" s="150" t="s">
        <v>845</v>
      </c>
      <c r="L2617" s="239">
        <v>20</v>
      </c>
      <c r="M2617" s="150" t="s">
        <v>615</v>
      </c>
      <c r="N2617" s="151">
        <f t="shared" si="85"/>
        <v>20</v>
      </c>
      <c r="O2617" s="167"/>
      <c r="P2617" s="143"/>
      <c r="Q2617" s="143"/>
      <c r="R2617" s="143"/>
      <c r="S2617" s="143"/>
      <c r="T2617" s="143"/>
      <c r="U2617" s="143"/>
      <c r="V2617" s="143"/>
      <c r="W2617" s="143"/>
      <c r="X2617" s="143"/>
      <c r="Y2617" s="143"/>
      <c r="Z2617" s="143"/>
    </row>
    <row r="2618" spans="1:26" ht="57.6">
      <c r="A2618" s="145" t="s">
        <v>2236</v>
      </c>
      <c r="B2618" s="146" t="s">
        <v>138</v>
      </c>
      <c r="C2618" s="147" t="s">
        <v>4264</v>
      </c>
      <c r="D2618" s="192" t="s">
        <v>3431</v>
      </c>
      <c r="E2618" s="147" t="s">
        <v>4137</v>
      </c>
      <c r="F2618" s="230">
        <v>1</v>
      </c>
      <c r="G2618" s="147"/>
      <c r="H2618" s="147"/>
      <c r="I2618" s="230">
        <v>1</v>
      </c>
      <c r="J2618" s="230">
        <v>0</v>
      </c>
      <c r="K2618" s="150" t="s">
        <v>845</v>
      </c>
      <c r="L2618" s="239">
        <v>20</v>
      </c>
      <c r="M2618" s="150" t="s">
        <v>615</v>
      </c>
      <c r="N2618" s="151">
        <f t="shared" si="85"/>
        <v>20</v>
      </c>
      <c r="O2618" s="167"/>
      <c r="P2618" s="143"/>
      <c r="Q2618" s="143"/>
      <c r="R2618" s="143"/>
      <c r="S2618" s="143"/>
      <c r="T2618" s="143"/>
      <c r="U2618" s="143"/>
      <c r="V2618" s="143"/>
      <c r="W2618" s="143"/>
      <c r="X2618" s="143"/>
      <c r="Y2618" s="143"/>
      <c r="Z2618" s="143"/>
    </row>
    <row r="2619" spans="1:26" ht="57.6">
      <c r="A2619" s="145" t="s">
        <v>2236</v>
      </c>
      <c r="B2619" s="146" t="s">
        <v>138</v>
      </c>
      <c r="C2619" s="147" t="s">
        <v>4087</v>
      </c>
      <c r="D2619" s="192" t="s">
        <v>3431</v>
      </c>
      <c r="E2619" s="147" t="s">
        <v>4266</v>
      </c>
      <c r="F2619" s="230">
        <v>1</v>
      </c>
      <c r="G2619" s="147"/>
      <c r="H2619" s="147"/>
      <c r="I2619" s="230">
        <v>1</v>
      </c>
      <c r="J2619" s="230">
        <v>0</v>
      </c>
      <c r="K2619" s="150" t="s">
        <v>845</v>
      </c>
      <c r="L2619" s="239">
        <v>20</v>
      </c>
      <c r="M2619" s="150" t="s">
        <v>615</v>
      </c>
      <c r="N2619" s="151">
        <f t="shared" si="85"/>
        <v>20</v>
      </c>
      <c r="O2619" s="167"/>
      <c r="P2619" s="143"/>
      <c r="Q2619" s="143"/>
      <c r="R2619" s="143"/>
      <c r="S2619" s="143"/>
      <c r="T2619" s="143"/>
      <c r="U2619" s="143"/>
      <c r="V2619" s="143"/>
      <c r="W2619" s="143"/>
      <c r="X2619" s="143"/>
      <c r="Y2619" s="143"/>
      <c r="Z2619" s="143"/>
    </row>
    <row r="2620" spans="1:26" ht="57.6">
      <c r="A2620" s="145" t="s">
        <v>2236</v>
      </c>
      <c r="B2620" s="146" t="s">
        <v>138</v>
      </c>
      <c r="C2620" s="147" t="s">
        <v>4089</v>
      </c>
      <c r="D2620" s="192" t="s">
        <v>3431</v>
      </c>
      <c r="E2620" s="147" t="s">
        <v>4266</v>
      </c>
      <c r="F2620" s="230">
        <v>1</v>
      </c>
      <c r="G2620" s="147"/>
      <c r="H2620" s="147"/>
      <c r="I2620" s="230">
        <v>1</v>
      </c>
      <c r="J2620" s="230">
        <v>0</v>
      </c>
      <c r="K2620" s="150" t="s">
        <v>845</v>
      </c>
      <c r="L2620" s="239">
        <v>20</v>
      </c>
      <c r="M2620" s="150" t="s">
        <v>615</v>
      </c>
      <c r="N2620" s="151">
        <f t="shared" si="85"/>
        <v>20</v>
      </c>
      <c r="O2620" s="167"/>
      <c r="P2620" s="143"/>
      <c r="Q2620" s="143"/>
      <c r="R2620" s="143"/>
      <c r="S2620" s="143"/>
      <c r="T2620" s="143"/>
      <c r="U2620" s="143"/>
      <c r="V2620" s="143"/>
      <c r="W2620" s="143"/>
      <c r="X2620" s="143"/>
      <c r="Y2620" s="143"/>
      <c r="Z2620" s="143"/>
    </row>
    <row r="2621" spans="1:26" ht="57.6">
      <c r="A2621" s="145" t="s">
        <v>2236</v>
      </c>
      <c r="B2621" s="146" t="s">
        <v>138</v>
      </c>
      <c r="C2621" s="147" t="s">
        <v>4263</v>
      </c>
      <c r="D2621" s="192" t="s">
        <v>3469</v>
      </c>
      <c r="E2621" s="147" t="s">
        <v>4138</v>
      </c>
      <c r="F2621" s="230">
        <v>1</v>
      </c>
      <c r="G2621" s="147"/>
      <c r="H2621" s="147"/>
      <c r="I2621" s="230">
        <v>1</v>
      </c>
      <c r="J2621" s="230">
        <v>0</v>
      </c>
      <c r="K2621" s="150" t="s">
        <v>845</v>
      </c>
      <c r="L2621" s="239">
        <v>20</v>
      </c>
      <c r="M2621" s="150" t="s">
        <v>615</v>
      </c>
      <c r="N2621" s="151">
        <f t="shared" si="85"/>
        <v>20</v>
      </c>
      <c r="O2621" s="167"/>
      <c r="P2621" s="143"/>
      <c r="Q2621" s="143"/>
      <c r="R2621" s="143"/>
      <c r="S2621" s="143"/>
      <c r="T2621" s="143"/>
      <c r="U2621" s="143"/>
      <c r="V2621" s="143"/>
      <c r="W2621" s="143"/>
      <c r="X2621" s="143"/>
      <c r="Y2621" s="143"/>
      <c r="Z2621" s="143"/>
    </row>
    <row r="2622" spans="1:26" ht="57.6">
      <c r="A2622" s="145" t="s">
        <v>2236</v>
      </c>
      <c r="B2622" s="146" t="s">
        <v>138</v>
      </c>
      <c r="C2622" s="147" t="s">
        <v>4264</v>
      </c>
      <c r="D2622" s="192" t="s">
        <v>3469</v>
      </c>
      <c r="E2622" s="147" t="s">
        <v>4138</v>
      </c>
      <c r="F2622" s="230">
        <v>1</v>
      </c>
      <c r="G2622" s="147"/>
      <c r="H2622" s="147"/>
      <c r="I2622" s="230">
        <v>1</v>
      </c>
      <c r="J2622" s="230">
        <v>0</v>
      </c>
      <c r="K2622" s="150" t="s">
        <v>845</v>
      </c>
      <c r="L2622" s="239">
        <v>20</v>
      </c>
      <c r="M2622" s="150" t="s">
        <v>615</v>
      </c>
      <c r="N2622" s="151">
        <f t="shared" si="85"/>
        <v>20</v>
      </c>
      <c r="O2622" s="167"/>
      <c r="P2622" s="143"/>
      <c r="Q2622" s="143"/>
      <c r="R2622" s="143"/>
      <c r="S2622" s="143"/>
      <c r="T2622" s="143"/>
      <c r="U2622" s="143"/>
      <c r="V2622" s="143"/>
      <c r="W2622" s="143"/>
      <c r="X2622" s="143"/>
      <c r="Y2622" s="143"/>
      <c r="Z2622" s="143"/>
    </row>
    <row r="2623" spans="1:26" ht="57.6">
      <c r="A2623" s="145" t="s">
        <v>2236</v>
      </c>
      <c r="B2623" s="146" t="s">
        <v>138</v>
      </c>
      <c r="C2623" s="147" t="s">
        <v>4087</v>
      </c>
      <c r="D2623" s="192" t="s">
        <v>3469</v>
      </c>
      <c r="E2623" s="147" t="s">
        <v>4138</v>
      </c>
      <c r="F2623" s="230">
        <v>1</v>
      </c>
      <c r="G2623" s="147"/>
      <c r="H2623" s="147"/>
      <c r="I2623" s="230">
        <v>1</v>
      </c>
      <c r="J2623" s="230">
        <v>0</v>
      </c>
      <c r="K2623" s="150" t="s">
        <v>845</v>
      </c>
      <c r="L2623" s="239">
        <v>20</v>
      </c>
      <c r="M2623" s="150" t="s">
        <v>615</v>
      </c>
      <c r="N2623" s="151">
        <f t="shared" si="85"/>
        <v>20</v>
      </c>
      <c r="O2623" s="167"/>
      <c r="P2623" s="143"/>
      <c r="Q2623" s="143"/>
      <c r="R2623" s="143"/>
      <c r="S2623" s="143"/>
      <c r="T2623" s="143"/>
      <c r="U2623" s="143"/>
      <c r="V2623" s="143"/>
      <c r="W2623" s="143"/>
      <c r="X2623" s="143"/>
      <c r="Y2623" s="143"/>
      <c r="Z2623" s="143"/>
    </row>
    <row r="2624" spans="1:26" ht="57.6">
      <c r="A2624" s="145" t="s">
        <v>2236</v>
      </c>
      <c r="B2624" s="146" t="s">
        <v>138</v>
      </c>
      <c r="C2624" s="147" t="s">
        <v>4089</v>
      </c>
      <c r="D2624" s="192" t="s">
        <v>3469</v>
      </c>
      <c r="E2624" s="147" t="s">
        <v>4138</v>
      </c>
      <c r="F2624" s="230">
        <v>1</v>
      </c>
      <c r="G2624" s="147"/>
      <c r="H2624" s="147"/>
      <c r="I2624" s="230">
        <v>1</v>
      </c>
      <c r="J2624" s="230">
        <v>0</v>
      </c>
      <c r="K2624" s="150" t="s">
        <v>845</v>
      </c>
      <c r="L2624" s="239">
        <v>20</v>
      </c>
      <c r="M2624" s="150" t="s">
        <v>615</v>
      </c>
      <c r="N2624" s="151">
        <f t="shared" si="85"/>
        <v>20</v>
      </c>
      <c r="O2624" s="167"/>
      <c r="P2624" s="143"/>
      <c r="Q2624" s="143"/>
      <c r="R2624" s="143"/>
      <c r="S2624" s="143"/>
      <c r="T2624" s="143"/>
      <c r="U2624" s="143"/>
      <c r="V2624" s="143"/>
      <c r="W2624" s="143"/>
      <c r="X2624" s="143"/>
      <c r="Y2624" s="143"/>
      <c r="Z2624" s="143"/>
    </row>
    <row r="2625" spans="1:26" ht="57.6">
      <c r="A2625" s="145" t="s">
        <v>2236</v>
      </c>
      <c r="B2625" s="146" t="s">
        <v>138</v>
      </c>
      <c r="C2625" s="147" t="s">
        <v>4263</v>
      </c>
      <c r="D2625" s="192" t="s">
        <v>1303</v>
      </c>
      <c r="E2625" s="147" t="s">
        <v>4141</v>
      </c>
      <c r="F2625" s="230">
        <v>1</v>
      </c>
      <c r="G2625" s="147"/>
      <c r="H2625" s="147"/>
      <c r="I2625" s="230">
        <v>1</v>
      </c>
      <c r="J2625" s="230">
        <v>0</v>
      </c>
      <c r="K2625" s="150" t="s">
        <v>845</v>
      </c>
      <c r="L2625" s="239">
        <v>20</v>
      </c>
      <c r="M2625" s="150" t="s">
        <v>615</v>
      </c>
      <c r="N2625" s="151">
        <f t="shared" si="85"/>
        <v>20</v>
      </c>
      <c r="O2625" s="167"/>
      <c r="P2625" s="143"/>
      <c r="Q2625" s="143"/>
      <c r="R2625" s="143"/>
      <c r="S2625" s="143"/>
      <c r="T2625" s="143"/>
      <c r="U2625" s="143"/>
      <c r="V2625" s="143"/>
      <c r="W2625" s="143"/>
      <c r="X2625" s="143"/>
      <c r="Y2625" s="143"/>
      <c r="Z2625" s="143"/>
    </row>
    <row r="2626" spans="1:26" ht="57.6">
      <c r="A2626" s="145" t="s">
        <v>2236</v>
      </c>
      <c r="B2626" s="146" t="s">
        <v>138</v>
      </c>
      <c r="C2626" s="147" t="s">
        <v>4264</v>
      </c>
      <c r="D2626" s="192" t="s">
        <v>1303</v>
      </c>
      <c r="E2626" s="147" t="s">
        <v>4141</v>
      </c>
      <c r="F2626" s="230">
        <v>1</v>
      </c>
      <c r="G2626" s="147"/>
      <c r="H2626" s="147"/>
      <c r="I2626" s="230">
        <v>1</v>
      </c>
      <c r="J2626" s="230">
        <v>0</v>
      </c>
      <c r="K2626" s="150" t="s">
        <v>845</v>
      </c>
      <c r="L2626" s="239">
        <v>20</v>
      </c>
      <c r="M2626" s="150" t="s">
        <v>615</v>
      </c>
      <c r="N2626" s="151">
        <f t="shared" si="85"/>
        <v>20</v>
      </c>
      <c r="O2626" s="167"/>
      <c r="P2626" s="143"/>
      <c r="Q2626" s="143"/>
      <c r="R2626" s="143"/>
      <c r="S2626" s="143"/>
      <c r="T2626" s="143"/>
      <c r="U2626" s="143"/>
      <c r="V2626" s="143"/>
      <c r="W2626" s="143"/>
      <c r="X2626" s="143"/>
      <c r="Y2626" s="143"/>
      <c r="Z2626" s="143"/>
    </row>
    <row r="2627" spans="1:26" ht="57.6">
      <c r="A2627" s="145" t="s">
        <v>2236</v>
      </c>
      <c r="B2627" s="146" t="s">
        <v>138</v>
      </c>
      <c r="C2627" s="147" t="s">
        <v>4135</v>
      </c>
      <c r="D2627" s="192" t="s">
        <v>1303</v>
      </c>
      <c r="E2627" s="147" t="s">
        <v>4142</v>
      </c>
      <c r="F2627" s="230">
        <v>1</v>
      </c>
      <c r="G2627" s="147"/>
      <c r="H2627" s="147"/>
      <c r="I2627" s="230">
        <v>1</v>
      </c>
      <c r="J2627" s="230">
        <v>0</v>
      </c>
      <c r="K2627" s="150" t="s">
        <v>845</v>
      </c>
      <c r="L2627" s="239">
        <v>20</v>
      </c>
      <c r="M2627" s="150" t="s">
        <v>615</v>
      </c>
      <c r="N2627" s="151">
        <f t="shared" si="85"/>
        <v>20</v>
      </c>
      <c r="O2627" s="167"/>
      <c r="P2627" s="143"/>
      <c r="Q2627" s="143"/>
      <c r="R2627" s="143"/>
      <c r="S2627" s="143"/>
      <c r="T2627" s="143"/>
      <c r="U2627" s="143"/>
      <c r="V2627" s="143"/>
      <c r="W2627" s="143"/>
      <c r="X2627" s="143"/>
      <c r="Y2627" s="143"/>
      <c r="Z2627" s="143"/>
    </row>
    <row r="2628" spans="1:26" ht="57.6">
      <c r="A2628" s="145" t="s">
        <v>2236</v>
      </c>
      <c r="B2628" s="146" t="s">
        <v>138</v>
      </c>
      <c r="C2628" s="147" t="s">
        <v>4148</v>
      </c>
      <c r="D2628" s="192" t="s">
        <v>3379</v>
      </c>
      <c r="E2628" s="147" t="s">
        <v>4144</v>
      </c>
      <c r="F2628" s="230">
        <v>1</v>
      </c>
      <c r="G2628" s="147"/>
      <c r="H2628" s="147"/>
      <c r="I2628" s="230">
        <v>1</v>
      </c>
      <c r="J2628" s="230">
        <v>0</v>
      </c>
      <c r="K2628" s="150" t="s">
        <v>845</v>
      </c>
      <c r="L2628" s="239">
        <v>20</v>
      </c>
      <c r="M2628" s="150" t="s">
        <v>615</v>
      </c>
      <c r="N2628" s="151">
        <f t="shared" si="85"/>
        <v>20</v>
      </c>
      <c r="O2628" s="167"/>
      <c r="P2628" s="143"/>
      <c r="Q2628" s="143"/>
      <c r="R2628" s="143"/>
      <c r="S2628" s="143"/>
      <c r="T2628" s="143"/>
      <c r="U2628" s="143"/>
      <c r="V2628" s="143"/>
      <c r="W2628" s="143"/>
      <c r="X2628" s="143"/>
      <c r="Y2628" s="143"/>
      <c r="Z2628" s="143"/>
    </row>
    <row r="2629" spans="1:26" ht="57.6">
      <c r="A2629" s="145" t="s">
        <v>2236</v>
      </c>
      <c r="B2629" s="146" t="s">
        <v>138</v>
      </c>
      <c r="C2629" s="147" t="s">
        <v>4149</v>
      </c>
      <c r="D2629" s="192" t="s">
        <v>3379</v>
      </c>
      <c r="E2629" s="147" t="s">
        <v>4144</v>
      </c>
      <c r="F2629" s="230">
        <v>1</v>
      </c>
      <c r="G2629" s="147"/>
      <c r="H2629" s="147"/>
      <c r="I2629" s="230">
        <v>1</v>
      </c>
      <c r="J2629" s="230">
        <v>0</v>
      </c>
      <c r="K2629" s="150" t="s">
        <v>845</v>
      </c>
      <c r="L2629" s="239">
        <v>20</v>
      </c>
      <c r="M2629" s="150" t="s">
        <v>615</v>
      </c>
      <c r="N2629" s="151">
        <f t="shared" si="85"/>
        <v>20</v>
      </c>
      <c r="O2629" s="167"/>
      <c r="P2629" s="143"/>
      <c r="Q2629" s="143"/>
      <c r="R2629" s="143"/>
      <c r="S2629" s="143"/>
      <c r="T2629" s="143"/>
      <c r="U2629" s="143"/>
      <c r="V2629" s="143"/>
      <c r="W2629" s="143"/>
      <c r="X2629" s="143"/>
      <c r="Y2629" s="143"/>
      <c r="Z2629" s="143"/>
    </row>
    <row r="2630" spans="1:26" ht="57.6">
      <c r="A2630" s="145" t="s">
        <v>2236</v>
      </c>
      <c r="B2630" s="146" t="s">
        <v>138</v>
      </c>
      <c r="C2630" s="147" t="s">
        <v>4145</v>
      </c>
      <c r="D2630" s="192" t="s">
        <v>3379</v>
      </c>
      <c r="E2630" s="147" t="s">
        <v>4144</v>
      </c>
      <c r="F2630" s="230">
        <v>1</v>
      </c>
      <c r="G2630" s="147"/>
      <c r="H2630" s="147"/>
      <c r="I2630" s="230">
        <v>1</v>
      </c>
      <c r="J2630" s="230">
        <v>0</v>
      </c>
      <c r="K2630" s="150" t="s">
        <v>845</v>
      </c>
      <c r="L2630" s="239">
        <v>20</v>
      </c>
      <c r="M2630" s="150" t="s">
        <v>615</v>
      </c>
      <c r="N2630" s="151">
        <f t="shared" si="85"/>
        <v>20</v>
      </c>
      <c r="O2630" s="167"/>
      <c r="P2630" s="143"/>
      <c r="Q2630" s="143"/>
      <c r="R2630" s="143"/>
      <c r="S2630" s="143"/>
      <c r="T2630" s="143"/>
      <c r="U2630" s="143"/>
      <c r="V2630" s="143"/>
      <c r="W2630" s="143"/>
      <c r="X2630" s="143"/>
      <c r="Y2630" s="143"/>
      <c r="Z2630" s="143"/>
    </row>
    <row r="2631" spans="1:26" ht="57.6">
      <c r="A2631" s="145" t="s">
        <v>2236</v>
      </c>
      <c r="B2631" s="146" t="s">
        <v>138</v>
      </c>
      <c r="C2631" s="147" t="s">
        <v>4148</v>
      </c>
      <c r="D2631" s="192" t="s">
        <v>3431</v>
      </c>
      <c r="E2631" s="147" t="s">
        <v>4146</v>
      </c>
      <c r="F2631" s="230">
        <v>1</v>
      </c>
      <c r="G2631" s="147"/>
      <c r="H2631" s="147"/>
      <c r="I2631" s="230">
        <v>1</v>
      </c>
      <c r="J2631" s="230">
        <v>0</v>
      </c>
      <c r="K2631" s="150" t="s">
        <v>845</v>
      </c>
      <c r="L2631" s="239">
        <v>20</v>
      </c>
      <c r="M2631" s="150" t="s">
        <v>615</v>
      </c>
      <c r="N2631" s="151">
        <f t="shared" si="85"/>
        <v>20</v>
      </c>
      <c r="O2631" s="167"/>
      <c r="P2631" s="143"/>
      <c r="Q2631" s="143"/>
      <c r="R2631" s="143"/>
      <c r="S2631" s="143"/>
      <c r="T2631" s="143"/>
      <c r="U2631" s="143"/>
      <c r="V2631" s="143"/>
      <c r="W2631" s="143"/>
      <c r="X2631" s="143"/>
      <c r="Y2631" s="143"/>
      <c r="Z2631" s="143"/>
    </row>
    <row r="2632" spans="1:26" ht="57.6">
      <c r="A2632" s="145" t="s">
        <v>2236</v>
      </c>
      <c r="B2632" s="146" t="s">
        <v>138</v>
      </c>
      <c r="C2632" s="147" t="s">
        <v>4149</v>
      </c>
      <c r="D2632" s="192" t="s">
        <v>3431</v>
      </c>
      <c r="E2632" s="147" t="s">
        <v>4146</v>
      </c>
      <c r="F2632" s="230">
        <v>1</v>
      </c>
      <c r="G2632" s="147"/>
      <c r="H2632" s="147"/>
      <c r="I2632" s="230">
        <v>1</v>
      </c>
      <c r="J2632" s="230">
        <v>0</v>
      </c>
      <c r="K2632" s="150" t="s">
        <v>845</v>
      </c>
      <c r="L2632" s="239">
        <v>20</v>
      </c>
      <c r="M2632" s="150" t="s">
        <v>615</v>
      </c>
      <c r="N2632" s="151">
        <f t="shared" si="85"/>
        <v>20</v>
      </c>
      <c r="O2632" s="167"/>
      <c r="P2632" s="143"/>
      <c r="Q2632" s="143"/>
      <c r="R2632" s="143"/>
      <c r="S2632" s="143"/>
      <c r="T2632" s="143"/>
      <c r="U2632" s="143"/>
      <c r="V2632" s="143"/>
      <c r="W2632" s="143"/>
      <c r="X2632" s="143"/>
      <c r="Y2632" s="143"/>
      <c r="Z2632" s="143"/>
    </row>
    <row r="2633" spans="1:26" ht="57.6">
      <c r="A2633" s="145" t="s">
        <v>2236</v>
      </c>
      <c r="B2633" s="146" t="s">
        <v>138</v>
      </c>
      <c r="C2633" s="147" t="s">
        <v>4090</v>
      </c>
      <c r="D2633" s="192" t="s">
        <v>3431</v>
      </c>
      <c r="E2633" s="147" t="s">
        <v>4146</v>
      </c>
      <c r="F2633" s="230">
        <v>1</v>
      </c>
      <c r="G2633" s="147"/>
      <c r="H2633" s="147"/>
      <c r="I2633" s="230">
        <v>1</v>
      </c>
      <c r="J2633" s="230">
        <v>0</v>
      </c>
      <c r="K2633" s="150" t="s">
        <v>845</v>
      </c>
      <c r="L2633" s="239">
        <v>20</v>
      </c>
      <c r="M2633" s="150" t="s">
        <v>615</v>
      </c>
      <c r="N2633" s="151">
        <f t="shared" si="85"/>
        <v>20</v>
      </c>
      <c r="O2633" s="167"/>
      <c r="P2633" s="143"/>
      <c r="Q2633" s="143"/>
      <c r="R2633" s="143"/>
      <c r="S2633" s="143"/>
      <c r="T2633" s="143"/>
      <c r="U2633" s="143"/>
      <c r="V2633" s="143"/>
      <c r="W2633" s="143"/>
      <c r="X2633" s="143"/>
      <c r="Y2633" s="143"/>
      <c r="Z2633" s="143"/>
    </row>
    <row r="2634" spans="1:26" ht="57.6">
      <c r="A2634" s="145" t="s">
        <v>2236</v>
      </c>
      <c r="B2634" s="146" t="s">
        <v>138</v>
      </c>
      <c r="C2634" s="147" t="s">
        <v>4092</v>
      </c>
      <c r="D2634" s="192" t="s">
        <v>3431</v>
      </c>
      <c r="E2634" s="147" t="s">
        <v>4146</v>
      </c>
      <c r="F2634" s="230">
        <v>1</v>
      </c>
      <c r="G2634" s="147"/>
      <c r="H2634" s="147"/>
      <c r="I2634" s="230">
        <v>1</v>
      </c>
      <c r="J2634" s="230">
        <v>0</v>
      </c>
      <c r="K2634" s="150" t="s">
        <v>845</v>
      </c>
      <c r="L2634" s="239">
        <v>20</v>
      </c>
      <c r="M2634" s="150" t="s">
        <v>615</v>
      </c>
      <c r="N2634" s="151">
        <f t="shared" si="85"/>
        <v>20</v>
      </c>
      <c r="O2634" s="167"/>
      <c r="P2634" s="143"/>
      <c r="Q2634" s="143"/>
      <c r="R2634" s="143"/>
      <c r="S2634" s="143"/>
      <c r="T2634" s="143"/>
      <c r="U2634" s="143"/>
      <c r="V2634" s="143"/>
      <c r="W2634" s="143"/>
      <c r="X2634" s="143"/>
      <c r="Y2634" s="143"/>
      <c r="Z2634" s="143"/>
    </row>
    <row r="2635" spans="1:26" ht="57.6">
      <c r="A2635" s="145" t="s">
        <v>2236</v>
      </c>
      <c r="B2635" s="146" t="s">
        <v>138</v>
      </c>
      <c r="C2635" s="147" t="s">
        <v>4148</v>
      </c>
      <c r="D2635" s="192" t="s">
        <v>3469</v>
      </c>
      <c r="E2635" s="147" t="s">
        <v>4147</v>
      </c>
      <c r="F2635" s="230">
        <v>1</v>
      </c>
      <c r="G2635" s="147"/>
      <c r="H2635" s="147"/>
      <c r="I2635" s="230">
        <v>1</v>
      </c>
      <c r="J2635" s="230">
        <v>0</v>
      </c>
      <c r="K2635" s="150" t="s">
        <v>845</v>
      </c>
      <c r="L2635" s="239">
        <v>20</v>
      </c>
      <c r="M2635" s="150" t="s">
        <v>615</v>
      </c>
      <c r="N2635" s="151">
        <f t="shared" si="85"/>
        <v>20</v>
      </c>
      <c r="O2635" s="167"/>
      <c r="P2635" s="143"/>
      <c r="Q2635" s="143"/>
      <c r="R2635" s="143"/>
      <c r="S2635" s="143"/>
      <c r="T2635" s="143"/>
      <c r="U2635" s="143"/>
      <c r="V2635" s="143"/>
      <c r="W2635" s="143"/>
      <c r="X2635" s="143"/>
      <c r="Y2635" s="143"/>
      <c r="Z2635" s="143"/>
    </row>
    <row r="2636" spans="1:26" ht="57.6">
      <c r="A2636" s="145" t="s">
        <v>2236</v>
      </c>
      <c r="B2636" s="146" t="s">
        <v>138</v>
      </c>
      <c r="C2636" s="147" t="s">
        <v>4149</v>
      </c>
      <c r="D2636" s="192" t="s">
        <v>3469</v>
      </c>
      <c r="E2636" s="147" t="s">
        <v>4147</v>
      </c>
      <c r="F2636" s="230">
        <v>1</v>
      </c>
      <c r="G2636" s="147"/>
      <c r="H2636" s="147"/>
      <c r="I2636" s="230">
        <v>1</v>
      </c>
      <c r="J2636" s="230">
        <v>0</v>
      </c>
      <c r="K2636" s="150" t="s">
        <v>845</v>
      </c>
      <c r="L2636" s="239">
        <v>20</v>
      </c>
      <c r="M2636" s="150" t="s">
        <v>615</v>
      </c>
      <c r="N2636" s="151">
        <f t="shared" si="85"/>
        <v>20</v>
      </c>
      <c r="O2636" s="167"/>
      <c r="P2636" s="143"/>
      <c r="Q2636" s="143"/>
      <c r="R2636" s="143"/>
      <c r="S2636" s="143"/>
      <c r="T2636" s="143"/>
      <c r="U2636" s="143"/>
      <c r="V2636" s="143"/>
      <c r="W2636" s="143"/>
      <c r="X2636" s="143"/>
      <c r="Y2636" s="143"/>
      <c r="Z2636" s="143"/>
    </row>
    <row r="2637" spans="1:26" ht="57.6">
      <c r="A2637" s="145" t="s">
        <v>2236</v>
      </c>
      <c r="B2637" s="146" t="s">
        <v>138</v>
      </c>
      <c r="C2637" s="147" t="s">
        <v>4145</v>
      </c>
      <c r="D2637" s="192" t="s">
        <v>3469</v>
      </c>
      <c r="E2637" s="147" t="s">
        <v>4147</v>
      </c>
      <c r="F2637" s="230">
        <v>1</v>
      </c>
      <c r="G2637" s="147"/>
      <c r="H2637" s="147"/>
      <c r="I2637" s="230">
        <v>1</v>
      </c>
      <c r="J2637" s="230">
        <v>0</v>
      </c>
      <c r="K2637" s="150" t="s">
        <v>845</v>
      </c>
      <c r="L2637" s="239">
        <v>20</v>
      </c>
      <c r="M2637" s="150" t="s">
        <v>615</v>
      </c>
      <c r="N2637" s="151">
        <f t="shared" si="85"/>
        <v>20</v>
      </c>
      <c r="O2637" s="167"/>
      <c r="P2637" s="143"/>
      <c r="Q2637" s="143"/>
      <c r="R2637" s="143"/>
      <c r="S2637" s="143"/>
      <c r="T2637" s="143"/>
      <c r="U2637" s="143"/>
      <c r="V2637" s="143"/>
      <c r="W2637" s="143"/>
      <c r="X2637" s="143"/>
      <c r="Y2637" s="143"/>
      <c r="Z2637" s="143"/>
    </row>
    <row r="2638" spans="1:26" ht="57.6">
      <c r="A2638" s="145" t="s">
        <v>2236</v>
      </c>
      <c r="B2638" s="146" t="s">
        <v>138</v>
      </c>
      <c r="C2638" s="147" t="s">
        <v>4090</v>
      </c>
      <c r="D2638" s="192" t="s">
        <v>3469</v>
      </c>
      <c r="E2638" s="147" t="s">
        <v>4147</v>
      </c>
      <c r="F2638" s="230">
        <v>1</v>
      </c>
      <c r="G2638" s="147"/>
      <c r="H2638" s="147"/>
      <c r="I2638" s="230">
        <v>1</v>
      </c>
      <c r="J2638" s="230">
        <v>0</v>
      </c>
      <c r="K2638" s="150" t="s">
        <v>845</v>
      </c>
      <c r="L2638" s="239">
        <v>20</v>
      </c>
      <c r="M2638" s="150" t="s">
        <v>615</v>
      </c>
      <c r="N2638" s="151">
        <f t="shared" ref="N2638:N2701" si="86">I2638*L2638</f>
        <v>20</v>
      </c>
      <c r="O2638" s="167"/>
      <c r="P2638" s="143"/>
      <c r="Q2638" s="143"/>
      <c r="R2638" s="143"/>
      <c r="S2638" s="143"/>
      <c r="T2638" s="143"/>
      <c r="U2638" s="143"/>
      <c r="V2638" s="143"/>
      <c r="W2638" s="143"/>
      <c r="X2638" s="143"/>
      <c r="Y2638" s="143"/>
      <c r="Z2638" s="143"/>
    </row>
    <row r="2639" spans="1:26" ht="57.6">
      <c r="A2639" s="145" t="s">
        <v>2236</v>
      </c>
      <c r="B2639" s="146" t="s">
        <v>138</v>
      </c>
      <c r="C2639" s="147" t="s">
        <v>4092</v>
      </c>
      <c r="D2639" s="192" t="s">
        <v>3469</v>
      </c>
      <c r="E2639" s="147" t="s">
        <v>4147</v>
      </c>
      <c r="F2639" s="230">
        <v>1</v>
      </c>
      <c r="G2639" s="147"/>
      <c r="H2639" s="147"/>
      <c r="I2639" s="230">
        <v>1</v>
      </c>
      <c r="J2639" s="230">
        <v>0</v>
      </c>
      <c r="K2639" s="150" t="s">
        <v>845</v>
      </c>
      <c r="L2639" s="239">
        <v>20</v>
      </c>
      <c r="M2639" s="150" t="s">
        <v>615</v>
      </c>
      <c r="N2639" s="151">
        <f t="shared" si="86"/>
        <v>20</v>
      </c>
      <c r="O2639" s="167"/>
      <c r="P2639" s="143"/>
      <c r="Q2639" s="143"/>
      <c r="R2639" s="143"/>
      <c r="S2639" s="143"/>
      <c r="T2639" s="143"/>
      <c r="U2639" s="143"/>
      <c r="V2639" s="143"/>
      <c r="W2639" s="143"/>
      <c r="X2639" s="143"/>
      <c r="Y2639" s="143"/>
      <c r="Z2639" s="143"/>
    </row>
    <row r="2640" spans="1:26" ht="57.6">
      <c r="A2640" s="145" t="s">
        <v>2236</v>
      </c>
      <c r="B2640" s="146" t="s">
        <v>138</v>
      </c>
      <c r="C2640" s="147" t="s">
        <v>4093</v>
      </c>
      <c r="D2640" s="192" t="s">
        <v>3379</v>
      </c>
      <c r="E2640" s="147" t="s">
        <v>4267</v>
      </c>
      <c r="F2640" s="230">
        <v>1</v>
      </c>
      <c r="G2640" s="147"/>
      <c r="H2640" s="147"/>
      <c r="I2640" s="230">
        <v>1</v>
      </c>
      <c r="J2640" s="230">
        <v>0</v>
      </c>
      <c r="K2640" s="150" t="s">
        <v>845</v>
      </c>
      <c r="L2640" s="239">
        <v>20</v>
      </c>
      <c r="M2640" s="150" t="s">
        <v>615</v>
      </c>
      <c r="N2640" s="151">
        <f t="shared" si="86"/>
        <v>20</v>
      </c>
      <c r="O2640" s="167"/>
      <c r="P2640" s="143"/>
      <c r="Q2640" s="143"/>
      <c r="R2640" s="143"/>
      <c r="S2640" s="143"/>
      <c r="T2640" s="143"/>
      <c r="U2640" s="143"/>
      <c r="V2640" s="143"/>
      <c r="W2640" s="143"/>
      <c r="X2640" s="143"/>
      <c r="Y2640" s="143"/>
      <c r="Z2640" s="143"/>
    </row>
    <row r="2641" spans="1:26" ht="57.6">
      <c r="A2641" s="145" t="s">
        <v>2236</v>
      </c>
      <c r="B2641" s="146" t="s">
        <v>138</v>
      </c>
      <c r="C2641" s="147" t="s">
        <v>4093</v>
      </c>
      <c r="D2641" s="192" t="s">
        <v>3431</v>
      </c>
      <c r="E2641" s="147" t="s">
        <v>4268</v>
      </c>
      <c r="F2641" s="150">
        <v>1</v>
      </c>
      <c r="G2641" s="147"/>
      <c r="H2641" s="147"/>
      <c r="I2641" s="150">
        <v>1</v>
      </c>
      <c r="J2641" s="150">
        <v>0</v>
      </c>
      <c r="K2641" s="150" t="s">
        <v>845</v>
      </c>
      <c r="L2641" s="239">
        <v>20</v>
      </c>
      <c r="M2641" s="150" t="s">
        <v>615</v>
      </c>
      <c r="N2641" s="151">
        <f t="shared" si="86"/>
        <v>20</v>
      </c>
      <c r="O2641" s="167"/>
      <c r="P2641" s="143"/>
      <c r="Q2641" s="143"/>
      <c r="R2641" s="143"/>
      <c r="S2641" s="143"/>
      <c r="T2641" s="143"/>
      <c r="U2641" s="143"/>
      <c r="V2641" s="143"/>
      <c r="W2641" s="143"/>
      <c r="X2641" s="143"/>
      <c r="Y2641" s="143"/>
      <c r="Z2641" s="143"/>
    </row>
    <row r="2642" spans="1:26" ht="57.6">
      <c r="A2642" s="145" t="s">
        <v>2236</v>
      </c>
      <c r="B2642" s="146" t="s">
        <v>138</v>
      </c>
      <c r="C2642" s="147" t="s">
        <v>4093</v>
      </c>
      <c r="D2642" s="192" t="s">
        <v>3469</v>
      </c>
      <c r="E2642" s="147" t="s">
        <v>4269</v>
      </c>
      <c r="F2642" s="150">
        <v>1</v>
      </c>
      <c r="G2642" s="147"/>
      <c r="H2642" s="147"/>
      <c r="I2642" s="150">
        <v>1</v>
      </c>
      <c r="J2642" s="150">
        <v>0</v>
      </c>
      <c r="K2642" s="150" t="s">
        <v>845</v>
      </c>
      <c r="L2642" s="239">
        <v>20</v>
      </c>
      <c r="M2642" s="150" t="s">
        <v>615</v>
      </c>
      <c r="N2642" s="151">
        <f t="shared" si="86"/>
        <v>20</v>
      </c>
      <c r="O2642" s="167"/>
      <c r="P2642" s="143"/>
      <c r="Q2642" s="143"/>
      <c r="R2642" s="143"/>
      <c r="S2642" s="143"/>
      <c r="T2642" s="143"/>
      <c r="U2642" s="143"/>
      <c r="V2642" s="143"/>
      <c r="W2642" s="143"/>
      <c r="X2642" s="143"/>
      <c r="Y2642" s="143"/>
      <c r="Z2642" s="143"/>
    </row>
    <row r="2643" spans="1:26" ht="57.6">
      <c r="A2643" s="145" t="s">
        <v>2236</v>
      </c>
      <c r="B2643" s="146" t="s">
        <v>138</v>
      </c>
      <c r="C2643" s="147" t="s">
        <v>4270</v>
      </c>
      <c r="D2643" s="192" t="s">
        <v>3379</v>
      </c>
      <c r="E2643" s="147" t="s">
        <v>4151</v>
      </c>
      <c r="F2643" s="150">
        <v>1</v>
      </c>
      <c r="G2643" s="147"/>
      <c r="H2643" s="147"/>
      <c r="I2643" s="150">
        <v>1</v>
      </c>
      <c r="J2643" s="150">
        <v>0</v>
      </c>
      <c r="K2643" s="150" t="s">
        <v>845</v>
      </c>
      <c r="L2643" s="239">
        <v>20</v>
      </c>
      <c r="M2643" s="150" t="s">
        <v>615</v>
      </c>
      <c r="N2643" s="151">
        <f t="shared" si="86"/>
        <v>20</v>
      </c>
      <c r="O2643" s="167"/>
      <c r="P2643" s="143"/>
      <c r="Q2643" s="143"/>
      <c r="R2643" s="143"/>
      <c r="S2643" s="143"/>
      <c r="T2643" s="143"/>
      <c r="U2643" s="143"/>
      <c r="V2643" s="143"/>
      <c r="W2643" s="143"/>
      <c r="X2643" s="143"/>
      <c r="Y2643" s="143"/>
      <c r="Z2643" s="143"/>
    </row>
    <row r="2644" spans="1:26" ht="57.6">
      <c r="A2644" s="145" t="s">
        <v>2236</v>
      </c>
      <c r="B2644" s="146" t="s">
        <v>138</v>
      </c>
      <c r="C2644" s="147" t="s">
        <v>4271</v>
      </c>
      <c r="D2644" s="192" t="s">
        <v>3379</v>
      </c>
      <c r="E2644" s="147" t="s">
        <v>4153</v>
      </c>
      <c r="F2644" s="150">
        <v>1</v>
      </c>
      <c r="G2644" s="147"/>
      <c r="H2644" s="147"/>
      <c r="I2644" s="150">
        <v>1</v>
      </c>
      <c r="J2644" s="150">
        <v>0</v>
      </c>
      <c r="K2644" s="150" t="s">
        <v>845</v>
      </c>
      <c r="L2644" s="239">
        <v>20</v>
      </c>
      <c r="M2644" s="150" t="s">
        <v>615</v>
      </c>
      <c r="N2644" s="151">
        <f t="shared" si="86"/>
        <v>20</v>
      </c>
      <c r="O2644" s="167"/>
      <c r="P2644" s="143"/>
      <c r="Q2644" s="143"/>
      <c r="R2644" s="143"/>
      <c r="S2644" s="143"/>
      <c r="T2644" s="143"/>
      <c r="U2644" s="143"/>
      <c r="V2644" s="143"/>
      <c r="W2644" s="143"/>
      <c r="X2644" s="143"/>
      <c r="Y2644" s="143"/>
      <c r="Z2644" s="143"/>
    </row>
    <row r="2645" spans="1:26" ht="57.6">
      <c r="A2645" s="145" t="s">
        <v>2236</v>
      </c>
      <c r="B2645" s="146" t="s">
        <v>138</v>
      </c>
      <c r="C2645" s="147" t="s">
        <v>4272</v>
      </c>
      <c r="D2645" s="192" t="s">
        <v>3379</v>
      </c>
      <c r="E2645" s="147" t="s">
        <v>4153</v>
      </c>
      <c r="F2645" s="150">
        <v>1</v>
      </c>
      <c r="G2645" s="147"/>
      <c r="H2645" s="147"/>
      <c r="I2645" s="150">
        <v>1</v>
      </c>
      <c r="J2645" s="150">
        <v>0</v>
      </c>
      <c r="K2645" s="150" t="s">
        <v>845</v>
      </c>
      <c r="L2645" s="239">
        <v>20</v>
      </c>
      <c r="M2645" s="150" t="s">
        <v>615</v>
      </c>
      <c r="N2645" s="151">
        <f t="shared" si="86"/>
        <v>20</v>
      </c>
      <c r="O2645" s="167"/>
      <c r="P2645" s="143"/>
      <c r="Q2645" s="143"/>
      <c r="R2645" s="143"/>
      <c r="S2645" s="143"/>
      <c r="T2645" s="143"/>
      <c r="U2645" s="143"/>
      <c r="V2645" s="143"/>
      <c r="W2645" s="143"/>
      <c r="X2645" s="143"/>
      <c r="Y2645" s="143"/>
      <c r="Z2645" s="143"/>
    </row>
    <row r="2646" spans="1:26" ht="57.6">
      <c r="A2646" s="145" t="s">
        <v>2236</v>
      </c>
      <c r="B2646" s="146" t="s">
        <v>138</v>
      </c>
      <c r="C2646" s="147" t="s">
        <v>4163</v>
      </c>
      <c r="D2646" s="192" t="s">
        <v>3379</v>
      </c>
      <c r="E2646" s="147" t="s">
        <v>4153</v>
      </c>
      <c r="F2646" s="150">
        <v>1</v>
      </c>
      <c r="G2646" s="147"/>
      <c r="H2646" s="147"/>
      <c r="I2646" s="150">
        <v>1</v>
      </c>
      <c r="J2646" s="150">
        <v>0</v>
      </c>
      <c r="K2646" s="150" t="s">
        <v>845</v>
      </c>
      <c r="L2646" s="239">
        <v>20</v>
      </c>
      <c r="M2646" s="150" t="s">
        <v>615</v>
      </c>
      <c r="N2646" s="151">
        <f t="shared" si="86"/>
        <v>20</v>
      </c>
      <c r="O2646" s="167"/>
      <c r="P2646" s="143"/>
      <c r="Q2646" s="143"/>
      <c r="R2646" s="143"/>
      <c r="S2646" s="143"/>
      <c r="T2646" s="143"/>
      <c r="U2646" s="143"/>
      <c r="V2646" s="143"/>
      <c r="W2646" s="143"/>
      <c r="X2646" s="143"/>
      <c r="Y2646" s="143"/>
      <c r="Z2646" s="143"/>
    </row>
    <row r="2647" spans="1:26" ht="57.6">
      <c r="A2647" s="145" t="s">
        <v>2236</v>
      </c>
      <c r="B2647" s="146" t="s">
        <v>138</v>
      </c>
      <c r="C2647" s="147" t="s">
        <v>4164</v>
      </c>
      <c r="D2647" s="192" t="s">
        <v>3379</v>
      </c>
      <c r="E2647" s="147" t="s">
        <v>4153</v>
      </c>
      <c r="F2647" s="150">
        <v>1</v>
      </c>
      <c r="G2647" s="147"/>
      <c r="H2647" s="147"/>
      <c r="I2647" s="150">
        <v>1</v>
      </c>
      <c r="J2647" s="150">
        <v>0</v>
      </c>
      <c r="K2647" s="150" t="s">
        <v>845</v>
      </c>
      <c r="L2647" s="239">
        <v>20</v>
      </c>
      <c r="M2647" s="150" t="s">
        <v>615</v>
      </c>
      <c r="N2647" s="151">
        <f t="shared" si="86"/>
        <v>20</v>
      </c>
      <c r="O2647" s="167"/>
      <c r="P2647" s="143"/>
      <c r="Q2647" s="143"/>
      <c r="R2647" s="143"/>
      <c r="S2647" s="143"/>
      <c r="T2647" s="143"/>
      <c r="U2647" s="143"/>
      <c r="V2647" s="143"/>
      <c r="W2647" s="143"/>
      <c r="X2647" s="143"/>
      <c r="Y2647" s="143"/>
      <c r="Z2647" s="143"/>
    </row>
    <row r="2648" spans="1:26" ht="57.6">
      <c r="A2648" s="145" t="s">
        <v>2236</v>
      </c>
      <c r="B2648" s="146" t="s">
        <v>138</v>
      </c>
      <c r="C2648" s="147" t="s">
        <v>4167</v>
      </c>
      <c r="D2648" s="192" t="s">
        <v>3379</v>
      </c>
      <c r="E2648" s="147" t="s">
        <v>4153</v>
      </c>
      <c r="F2648" s="150">
        <v>1</v>
      </c>
      <c r="G2648" s="147"/>
      <c r="H2648" s="147"/>
      <c r="I2648" s="150">
        <v>1</v>
      </c>
      <c r="J2648" s="150">
        <v>0</v>
      </c>
      <c r="K2648" s="150" t="s">
        <v>845</v>
      </c>
      <c r="L2648" s="239">
        <v>20</v>
      </c>
      <c r="M2648" s="150" t="s">
        <v>615</v>
      </c>
      <c r="N2648" s="151">
        <f t="shared" si="86"/>
        <v>20</v>
      </c>
      <c r="O2648" s="167"/>
      <c r="P2648" s="143"/>
      <c r="Q2648" s="143"/>
      <c r="R2648" s="143"/>
      <c r="S2648" s="143"/>
      <c r="T2648" s="143"/>
      <c r="U2648" s="143"/>
      <c r="V2648" s="143"/>
      <c r="W2648" s="143"/>
      <c r="X2648" s="143"/>
      <c r="Y2648" s="143"/>
      <c r="Z2648" s="143"/>
    </row>
    <row r="2649" spans="1:26" ht="57.6">
      <c r="A2649" s="145" t="s">
        <v>2236</v>
      </c>
      <c r="B2649" s="146" t="s">
        <v>138</v>
      </c>
      <c r="C2649" s="147" t="s">
        <v>4168</v>
      </c>
      <c r="D2649" s="192" t="s">
        <v>3379</v>
      </c>
      <c r="E2649" s="147" t="s">
        <v>4153</v>
      </c>
      <c r="F2649" s="150">
        <v>1</v>
      </c>
      <c r="G2649" s="147"/>
      <c r="H2649" s="147"/>
      <c r="I2649" s="150">
        <v>1</v>
      </c>
      <c r="J2649" s="150">
        <v>0</v>
      </c>
      <c r="K2649" s="150" t="s">
        <v>845</v>
      </c>
      <c r="L2649" s="239">
        <v>20</v>
      </c>
      <c r="M2649" s="150" t="s">
        <v>615</v>
      </c>
      <c r="N2649" s="151">
        <f t="shared" si="86"/>
        <v>20</v>
      </c>
      <c r="O2649" s="167"/>
      <c r="P2649" s="143"/>
      <c r="Q2649" s="143"/>
      <c r="R2649" s="143"/>
      <c r="S2649" s="143"/>
      <c r="T2649" s="143"/>
      <c r="U2649" s="143"/>
      <c r="V2649" s="143"/>
      <c r="W2649" s="143"/>
      <c r="X2649" s="143"/>
      <c r="Y2649" s="143"/>
      <c r="Z2649" s="143"/>
    </row>
    <row r="2650" spans="1:26" ht="57.6">
      <c r="A2650" s="145" t="s">
        <v>2236</v>
      </c>
      <c r="B2650" s="146" t="s">
        <v>138</v>
      </c>
      <c r="C2650" s="147" t="s">
        <v>4169</v>
      </c>
      <c r="D2650" s="192" t="s">
        <v>3379</v>
      </c>
      <c r="E2650" s="147" t="s">
        <v>4153</v>
      </c>
      <c r="F2650" s="150">
        <v>1</v>
      </c>
      <c r="G2650" s="147"/>
      <c r="H2650" s="147"/>
      <c r="I2650" s="150">
        <v>1</v>
      </c>
      <c r="J2650" s="150">
        <v>0</v>
      </c>
      <c r="K2650" s="150" t="s">
        <v>845</v>
      </c>
      <c r="L2650" s="239">
        <v>20</v>
      </c>
      <c r="M2650" s="150" t="s">
        <v>615</v>
      </c>
      <c r="N2650" s="151">
        <f t="shared" si="86"/>
        <v>20</v>
      </c>
      <c r="O2650" s="167"/>
      <c r="P2650" s="143"/>
      <c r="Q2650" s="143"/>
      <c r="R2650" s="143"/>
      <c r="S2650" s="143"/>
      <c r="T2650" s="143"/>
      <c r="U2650" s="143"/>
      <c r="V2650" s="143"/>
      <c r="W2650" s="143"/>
      <c r="X2650" s="143"/>
      <c r="Y2650" s="143"/>
      <c r="Z2650" s="143"/>
    </row>
    <row r="2651" spans="1:26" ht="57.6">
      <c r="A2651" s="145" t="s">
        <v>2236</v>
      </c>
      <c r="B2651" s="146" t="s">
        <v>138</v>
      </c>
      <c r="C2651" s="147" t="s">
        <v>4170</v>
      </c>
      <c r="D2651" s="192" t="s">
        <v>3379</v>
      </c>
      <c r="E2651" s="147" t="s">
        <v>4153</v>
      </c>
      <c r="F2651" s="150">
        <v>1</v>
      </c>
      <c r="G2651" s="147"/>
      <c r="H2651" s="147"/>
      <c r="I2651" s="150">
        <v>1</v>
      </c>
      <c r="J2651" s="150">
        <v>0</v>
      </c>
      <c r="K2651" s="150" t="s">
        <v>845</v>
      </c>
      <c r="L2651" s="239">
        <v>20</v>
      </c>
      <c r="M2651" s="150" t="s">
        <v>615</v>
      </c>
      <c r="N2651" s="151">
        <f t="shared" si="86"/>
        <v>20</v>
      </c>
      <c r="O2651" s="167"/>
      <c r="P2651" s="143"/>
      <c r="Q2651" s="143"/>
      <c r="R2651" s="143"/>
      <c r="S2651" s="143"/>
      <c r="T2651" s="143"/>
      <c r="U2651" s="143"/>
      <c r="V2651" s="143"/>
      <c r="W2651" s="143"/>
      <c r="X2651" s="143"/>
      <c r="Y2651" s="143"/>
      <c r="Z2651" s="143"/>
    </row>
    <row r="2652" spans="1:26" ht="57.6">
      <c r="A2652" s="145" t="s">
        <v>2236</v>
      </c>
      <c r="B2652" s="146" t="s">
        <v>138</v>
      </c>
      <c r="C2652" s="147" t="s">
        <v>4165</v>
      </c>
      <c r="D2652" s="192" t="s">
        <v>3379</v>
      </c>
      <c r="E2652" s="147" t="s">
        <v>4166</v>
      </c>
      <c r="F2652" s="150">
        <v>1</v>
      </c>
      <c r="G2652" s="147"/>
      <c r="H2652" s="147"/>
      <c r="I2652" s="150">
        <v>1</v>
      </c>
      <c r="J2652" s="150">
        <v>0</v>
      </c>
      <c r="K2652" s="150" t="s">
        <v>845</v>
      </c>
      <c r="L2652" s="239">
        <v>20</v>
      </c>
      <c r="M2652" s="150" t="s">
        <v>615</v>
      </c>
      <c r="N2652" s="151">
        <f t="shared" si="86"/>
        <v>20</v>
      </c>
      <c r="O2652" s="167"/>
      <c r="P2652" s="143"/>
      <c r="Q2652" s="143"/>
      <c r="R2652" s="143"/>
      <c r="S2652" s="143"/>
      <c r="T2652" s="143"/>
      <c r="U2652" s="143"/>
      <c r="V2652" s="143"/>
      <c r="W2652" s="143"/>
      <c r="X2652" s="143"/>
      <c r="Y2652" s="143"/>
      <c r="Z2652" s="143"/>
    </row>
    <row r="2653" spans="1:26" ht="57.6">
      <c r="A2653" s="145" t="s">
        <v>2236</v>
      </c>
      <c r="B2653" s="146" t="s">
        <v>138</v>
      </c>
      <c r="C2653" s="147" t="s">
        <v>4270</v>
      </c>
      <c r="D2653" s="192" t="s">
        <v>3431</v>
      </c>
      <c r="E2653" s="147" t="s">
        <v>4151</v>
      </c>
      <c r="F2653" s="150">
        <v>1</v>
      </c>
      <c r="G2653" s="147"/>
      <c r="H2653" s="147"/>
      <c r="I2653" s="150">
        <v>1</v>
      </c>
      <c r="J2653" s="150">
        <v>0</v>
      </c>
      <c r="K2653" s="150" t="s">
        <v>845</v>
      </c>
      <c r="L2653" s="239">
        <v>20</v>
      </c>
      <c r="M2653" s="150" t="s">
        <v>615</v>
      </c>
      <c r="N2653" s="151">
        <f t="shared" si="86"/>
        <v>20</v>
      </c>
      <c r="O2653" s="167"/>
      <c r="P2653" s="143"/>
      <c r="Q2653" s="143"/>
      <c r="R2653" s="143"/>
      <c r="S2653" s="143"/>
      <c r="T2653" s="143"/>
      <c r="U2653" s="143"/>
      <c r="V2653" s="143"/>
      <c r="W2653" s="143"/>
      <c r="X2653" s="143"/>
      <c r="Y2653" s="143"/>
      <c r="Z2653" s="143"/>
    </row>
    <row r="2654" spans="1:26" ht="57.6">
      <c r="A2654" s="145" t="s">
        <v>2236</v>
      </c>
      <c r="B2654" s="146" t="s">
        <v>138</v>
      </c>
      <c r="C2654" s="147" t="s">
        <v>4271</v>
      </c>
      <c r="D2654" s="192" t="s">
        <v>3431</v>
      </c>
      <c r="E2654" s="147" t="s">
        <v>4153</v>
      </c>
      <c r="F2654" s="150">
        <v>1</v>
      </c>
      <c r="G2654" s="147"/>
      <c r="H2654" s="147"/>
      <c r="I2654" s="150">
        <v>1</v>
      </c>
      <c r="J2654" s="150">
        <v>0</v>
      </c>
      <c r="K2654" s="150" t="s">
        <v>845</v>
      </c>
      <c r="L2654" s="239">
        <v>20</v>
      </c>
      <c r="M2654" s="150" t="s">
        <v>615</v>
      </c>
      <c r="N2654" s="151">
        <f t="shared" si="86"/>
        <v>20</v>
      </c>
      <c r="O2654" s="167"/>
      <c r="P2654" s="143"/>
      <c r="Q2654" s="143"/>
      <c r="R2654" s="143"/>
      <c r="S2654" s="143"/>
      <c r="T2654" s="143"/>
      <c r="U2654" s="143"/>
      <c r="V2654" s="143"/>
      <c r="W2654" s="143"/>
      <c r="X2654" s="143"/>
      <c r="Y2654" s="143"/>
      <c r="Z2654" s="143"/>
    </row>
    <row r="2655" spans="1:26" ht="57.6">
      <c r="A2655" s="145" t="s">
        <v>2236</v>
      </c>
      <c r="B2655" s="146" t="s">
        <v>138</v>
      </c>
      <c r="C2655" s="147" t="s">
        <v>4272</v>
      </c>
      <c r="D2655" s="192" t="s">
        <v>3431</v>
      </c>
      <c r="E2655" s="147" t="s">
        <v>4153</v>
      </c>
      <c r="F2655" s="150">
        <v>1</v>
      </c>
      <c r="G2655" s="147"/>
      <c r="H2655" s="147"/>
      <c r="I2655" s="150">
        <v>1</v>
      </c>
      <c r="J2655" s="150">
        <v>0</v>
      </c>
      <c r="K2655" s="150" t="s">
        <v>845</v>
      </c>
      <c r="L2655" s="239">
        <v>20</v>
      </c>
      <c r="M2655" s="150" t="s">
        <v>615</v>
      </c>
      <c r="N2655" s="151">
        <f t="shared" si="86"/>
        <v>20</v>
      </c>
      <c r="O2655" s="167"/>
      <c r="P2655" s="143"/>
      <c r="Q2655" s="143"/>
      <c r="R2655" s="143"/>
      <c r="S2655" s="143"/>
      <c r="T2655" s="143"/>
      <c r="U2655" s="143"/>
      <c r="V2655" s="143"/>
      <c r="W2655" s="143"/>
      <c r="X2655" s="143"/>
      <c r="Y2655" s="143"/>
      <c r="Z2655" s="143"/>
    </row>
    <row r="2656" spans="1:26" ht="57.6">
      <c r="A2656" s="145" t="s">
        <v>2236</v>
      </c>
      <c r="B2656" s="146" t="s">
        <v>138</v>
      </c>
      <c r="C2656" s="147" t="s">
        <v>4167</v>
      </c>
      <c r="D2656" s="192" t="s">
        <v>3431</v>
      </c>
      <c r="E2656" s="147" t="s">
        <v>4153</v>
      </c>
      <c r="F2656" s="150">
        <v>1</v>
      </c>
      <c r="G2656" s="147"/>
      <c r="H2656" s="147"/>
      <c r="I2656" s="150">
        <v>1</v>
      </c>
      <c r="J2656" s="150">
        <v>0</v>
      </c>
      <c r="K2656" s="150" t="s">
        <v>845</v>
      </c>
      <c r="L2656" s="239">
        <v>20</v>
      </c>
      <c r="M2656" s="150" t="s">
        <v>615</v>
      </c>
      <c r="N2656" s="151">
        <f t="shared" si="86"/>
        <v>20</v>
      </c>
      <c r="O2656" s="167"/>
      <c r="P2656" s="143"/>
      <c r="Q2656" s="143"/>
      <c r="R2656" s="143"/>
      <c r="S2656" s="143"/>
      <c r="T2656" s="143"/>
      <c r="U2656" s="143"/>
      <c r="V2656" s="143"/>
      <c r="W2656" s="143"/>
      <c r="X2656" s="143"/>
      <c r="Y2656" s="143"/>
      <c r="Z2656" s="143"/>
    </row>
    <row r="2657" spans="1:26" ht="57.6">
      <c r="A2657" s="145" t="s">
        <v>2236</v>
      </c>
      <c r="B2657" s="146" t="s">
        <v>138</v>
      </c>
      <c r="C2657" s="147" t="s">
        <v>4168</v>
      </c>
      <c r="D2657" s="192" t="s">
        <v>3431</v>
      </c>
      <c r="E2657" s="147" t="s">
        <v>4153</v>
      </c>
      <c r="F2657" s="150">
        <v>1</v>
      </c>
      <c r="G2657" s="147"/>
      <c r="H2657" s="147"/>
      <c r="I2657" s="150">
        <v>1</v>
      </c>
      <c r="J2657" s="150">
        <v>0</v>
      </c>
      <c r="K2657" s="150" t="s">
        <v>845</v>
      </c>
      <c r="L2657" s="239">
        <v>20</v>
      </c>
      <c r="M2657" s="150" t="s">
        <v>615</v>
      </c>
      <c r="N2657" s="151">
        <f t="shared" si="86"/>
        <v>20</v>
      </c>
      <c r="O2657" s="167"/>
      <c r="P2657" s="143"/>
      <c r="Q2657" s="143"/>
      <c r="R2657" s="143"/>
      <c r="S2657" s="143"/>
      <c r="T2657" s="143"/>
      <c r="U2657" s="143"/>
      <c r="V2657" s="143"/>
      <c r="W2657" s="143"/>
      <c r="X2657" s="143"/>
      <c r="Y2657" s="143"/>
      <c r="Z2657" s="143"/>
    </row>
    <row r="2658" spans="1:26" ht="57.6">
      <c r="A2658" s="145" t="s">
        <v>2236</v>
      </c>
      <c r="B2658" s="146" t="s">
        <v>138</v>
      </c>
      <c r="C2658" s="147" t="s">
        <v>4169</v>
      </c>
      <c r="D2658" s="192" t="s">
        <v>3431</v>
      </c>
      <c r="E2658" s="147" t="s">
        <v>4153</v>
      </c>
      <c r="F2658" s="150">
        <v>1</v>
      </c>
      <c r="G2658" s="147"/>
      <c r="H2658" s="147"/>
      <c r="I2658" s="150">
        <v>1</v>
      </c>
      <c r="J2658" s="150">
        <v>0</v>
      </c>
      <c r="K2658" s="150" t="s">
        <v>845</v>
      </c>
      <c r="L2658" s="239">
        <v>20</v>
      </c>
      <c r="M2658" s="150" t="s">
        <v>615</v>
      </c>
      <c r="N2658" s="151">
        <f t="shared" si="86"/>
        <v>20</v>
      </c>
      <c r="O2658" s="167"/>
      <c r="P2658" s="143"/>
      <c r="Q2658" s="143"/>
      <c r="R2658" s="143"/>
      <c r="S2658" s="143"/>
      <c r="T2658" s="143"/>
      <c r="U2658" s="143"/>
      <c r="V2658" s="143"/>
      <c r="W2658" s="143"/>
      <c r="X2658" s="143"/>
      <c r="Y2658" s="143"/>
      <c r="Z2658" s="143"/>
    </row>
    <row r="2659" spans="1:26" ht="57.6">
      <c r="A2659" s="145" t="s">
        <v>2236</v>
      </c>
      <c r="B2659" s="146" t="s">
        <v>138</v>
      </c>
      <c r="C2659" s="147" t="s">
        <v>4170</v>
      </c>
      <c r="D2659" s="192" t="s">
        <v>3431</v>
      </c>
      <c r="E2659" s="147" t="s">
        <v>4153</v>
      </c>
      <c r="F2659" s="150">
        <v>1</v>
      </c>
      <c r="G2659" s="147"/>
      <c r="H2659" s="147"/>
      <c r="I2659" s="150">
        <v>1</v>
      </c>
      <c r="J2659" s="150">
        <v>0</v>
      </c>
      <c r="K2659" s="150" t="s">
        <v>845</v>
      </c>
      <c r="L2659" s="239">
        <v>20</v>
      </c>
      <c r="M2659" s="150" t="s">
        <v>615</v>
      </c>
      <c r="N2659" s="151">
        <f t="shared" si="86"/>
        <v>20</v>
      </c>
      <c r="O2659" s="167"/>
      <c r="P2659" s="143"/>
      <c r="Q2659" s="143"/>
      <c r="R2659" s="143"/>
      <c r="S2659" s="143"/>
      <c r="T2659" s="143"/>
      <c r="U2659" s="143"/>
      <c r="V2659" s="143"/>
      <c r="W2659" s="143"/>
      <c r="X2659" s="143"/>
      <c r="Y2659" s="143"/>
      <c r="Z2659" s="143"/>
    </row>
    <row r="2660" spans="1:26" ht="57.6">
      <c r="A2660" s="145" t="s">
        <v>2236</v>
      </c>
      <c r="B2660" s="146" t="s">
        <v>138</v>
      </c>
      <c r="C2660" s="147" t="s">
        <v>4270</v>
      </c>
      <c r="D2660" s="192" t="s">
        <v>3469</v>
      </c>
      <c r="E2660" s="147" t="s">
        <v>4151</v>
      </c>
      <c r="F2660" s="150">
        <v>1</v>
      </c>
      <c r="G2660" s="147"/>
      <c r="H2660" s="147"/>
      <c r="I2660" s="150">
        <v>1</v>
      </c>
      <c r="J2660" s="150">
        <v>0</v>
      </c>
      <c r="K2660" s="150" t="s">
        <v>845</v>
      </c>
      <c r="L2660" s="239">
        <v>20</v>
      </c>
      <c r="M2660" s="150" t="s">
        <v>615</v>
      </c>
      <c r="N2660" s="151">
        <f t="shared" si="86"/>
        <v>20</v>
      </c>
      <c r="O2660" s="167"/>
      <c r="P2660" s="143"/>
      <c r="Q2660" s="143"/>
      <c r="R2660" s="143"/>
      <c r="S2660" s="143"/>
      <c r="T2660" s="143"/>
      <c r="U2660" s="143"/>
      <c r="V2660" s="143"/>
      <c r="W2660" s="143"/>
      <c r="X2660" s="143"/>
      <c r="Y2660" s="143"/>
      <c r="Z2660" s="143"/>
    </row>
    <row r="2661" spans="1:26" ht="57.6">
      <c r="A2661" s="145" t="s">
        <v>2236</v>
      </c>
      <c r="B2661" s="146" t="s">
        <v>138</v>
      </c>
      <c r="C2661" s="147" t="s">
        <v>4271</v>
      </c>
      <c r="D2661" s="192" t="s">
        <v>3469</v>
      </c>
      <c r="E2661" s="147" t="s">
        <v>4153</v>
      </c>
      <c r="F2661" s="150">
        <v>1</v>
      </c>
      <c r="G2661" s="147"/>
      <c r="H2661" s="147"/>
      <c r="I2661" s="150">
        <v>1</v>
      </c>
      <c r="J2661" s="150">
        <v>0</v>
      </c>
      <c r="K2661" s="150" t="s">
        <v>845</v>
      </c>
      <c r="L2661" s="239">
        <v>20</v>
      </c>
      <c r="M2661" s="150" t="s">
        <v>615</v>
      </c>
      <c r="N2661" s="151">
        <f t="shared" si="86"/>
        <v>20</v>
      </c>
      <c r="O2661" s="167"/>
      <c r="P2661" s="143"/>
      <c r="Q2661" s="143"/>
      <c r="R2661" s="143"/>
      <c r="S2661" s="143"/>
      <c r="T2661" s="143"/>
      <c r="U2661" s="143"/>
      <c r="V2661" s="143"/>
      <c r="W2661" s="143"/>
      <c r="X2661" s="143"/>
      <c r="Y2661" s="143"/>
      <c r="Z2661" s="143"/>
    </row>
    <row r="2662" spans="1:26" ht="57.6">
      <c r="A2662" s="145" t="s">
        <v>2236</v>
      </c>
      <c r="B2662" s="146" t="s">
        <v>138</v>
      </c>
      <c r="C2662" s="147" t="s">
        <v>4272</v>
      </c>
      <c r="D2662" s="192" t="s">
        <v>3469</v>
      </c>
      <c r="E2662" s="147" t="s">
        <v>4153</v>
      </c>
      <c r="F2662" s="150">
        <v>1</v>
      </c>
      <c r="G2662" s="147"/>
      <c r="H2662" s="147"/>
      <c r="I2662" s="150">
        <v>1</v>
      </c>
      <c r="J2662" s="150">
        <v>0</v>
      </c>
      <c r="K2662" s="150" t="s">
        <v>845</v>
      </c>
      <c r="L2662" s="239">
        <v>20</v>
      </c>
      <c r="M2662" s="150" t="s">
        <v>615</v>
      </c>
      <c r="N2662" s="151">
        <f t="shared" si="86"/>
        <v>20</v>
      </c>
      <c r="O2662" s="167"/>
      <c r="P2662" s="143"/>
      <c r="Q2662" s="143"/>
      <c r="R2662" s="143"/>
      <c r="S2662" s="143"/>
      <c r="T2662" s="143"/>
      <c r="U2662" s="143"/>
      <c r="V2662" s="143"/>
      <c r="W2662" s="143"/>
      <c r="X2662" s="143"/>
      <c r="Y2662" s="143"/>
      <c r="Z2662" s="143"/>
    </row>
    <row r="2663" spans="1:26" ht="57.6">
      <c r="A2663" s="145" t="s">
        <v>2236</v>
      </c>
      <c r="B2663" s="146" t="s">
        <v>138</v>
      </c>
      <c r="C2663" s="147" t="s">
        <v>4168</v>
      </c>
      <c r="D2663" s="192" t="s">
        <v>3469</v>
      </c>
      <c r="E2663" s="147" t="s">
        <v>4153</v>
      </c>
      <c r="F2663" s="150">
        <v>1</v>
      </c>
      <c r="G2663" s="147"/>
      <c r="H2663" s="147"/>
      <c r="I2663" s="150">
        <v>1</v>
      </c>
      <c r="J2663" s="150">
        <v>0</v>
      </c>
      <c r="K2663" s="150" t="s">
        <v>845</v>
      </c>
      <c r="L2663" s="239">
        <v>20</v>
      </c>
      <c r="M2663" s="150" t="s">
        <v>615</v>
      </c>
      <c r="N2663" s="151">
        <f t="shared" si="86"/>
        <v>20</v>
      </c>
      <c r="O2663" s="167"/>
      <c r="P2663" s="143"/>
      <c r="Q2663" s="143"/>
      <c r="R2663" s="143"/>
      <c r="S2663" s="143"/>
      <c r="T2663" s="143"/>
      <c r="U2663" s="143"/>
      <c r="V2663" s="143"/>
      <c r="W2663" s="143"/>
      <c r="X2663" s="143"/>
      <c r="Y2663" s="143"/>
      <c r="Z2663" s="143"/>
    </row>
    <row r="2664" spans="1:26" ht="57.6">
      <c r="A2664" s="145" t="s">
        <v>2236</v>
      </c>
      <c r="B2664" s="146" t="s">
        <v>138</v>
      </c>
      <c r="C2664" s="147" t="s">
        <v>4169</v>
      </c>
      <c r="D2664" s="192" t="s">
        <v>3469</v>
      </c>
      <c r="E2664" s="147" t="s">
        <v>4153</v>
      </c>
      <c r="F2664" s="150">
        <v>1</v>
      </c>
      <c r="G2664" s="147"/>
      <c r="H2664" s="147"/>
      <c r="I2664" s="150">
        <v>1</v>
      </c>
      <c r="J2664" s="150">
        <v>0</v>
      </c>
      <c r="K2664" s="150" t="s">
        <v>845</v>
      </c>
      <c r="L2664" s="239">
        <v>20</v>
      </c>
      <c r="M2664" s="150" t="s">
        <v>615</v>
      </c>
      <c r="N2664" s="151">
        <f t="shared" si="86"/>
        <v>20</v>
      </c>
      <c r="O2664" s="167"/>
      <c r="P2664" s="143"/>
      <c r="Q2664" s="143"/>
      <c r="R2664" s="143"/>
      <c r="S2664" s="143"/>
      <c r="T2664" s="143"/>
      <c r="U2664" s="143"/>
      <c r="V2664" s="143"/>
      <c r="W2664" s="143"/>
      <c r="X2664" s="143"/>
      <c r="Y2664" s="143"/>
      <c r="Z2664" s="143"/>
    </row>
    <row r="2665" spans="1:26" ht="57.6">
      <c r="A2665" s="145" t="s">
        <v>2236</v>
      </c>
      <c r="B2665" s="146" t="s">
        <v>138</v>
      </c>
      <c r="C2665" s="147" t="s">
        <v>4170</v>
      </c>
      <c r="D2665" s="192" t="s">
        <v>3469</v>
      </c>
      <c r="E2665" s="147" t="s">
        <v>4153</v>
      </c>
      <c r="F2665" s="150">
        <v>1</v>
      </c>
      <c r="G2665" s="147"/>
      <c r="H2665" s="147"/>
      <c r="I2665" s="150">
        <v>1</v>
      </c>
      <c r="J2665" s="150">
        <v>0</v>
      </c>
      <c r="K2665" s="150" t="s">
        <v>845</v>
      </c>
      <c r="L2665" s="239">
        <v>20</v>
      </c>
      <c r="M2665" s="150" t="s">
        <v>615</v>
      </c>
      <c r="N2665" s="151">
        <f t="shared" si="86"/>
        <v>20</v>
      </c>
      <c r="O2665" s="167"/>
      <c r="P2665" s="143"/>
      <c r="Q2665" s="143"/>
      <c r="R2665" s="143"/>
      <c r="S2665" s="143"/>
      <c r="T2665" s="143"/>
      <c r="U2665" s="143"/>
      <c r="V2665" s="143"/>
      <c r="W2665" s="143"/>
      <c r="X2665" s="143"/>
      <c r="Y2665" s="143"/>
      <c r="Z2665" s="143"/>
    </row>
    <row r="2666" spans="1:26" ht="57.6">
      <c r="A2666" s="145" t="s">
        <v>2236</v>
      </c>
      <c r="B2666" s="146" t="s">
        <v>138</v>
      </c>
      <c r="C2666" s="147" t="s">
        <v>4270</v>
      </c>
      <c r="D2666" s="192" t="s">
        <v>1303</v>
      </c>
      <c r="E2666" s="147" t="s">
        <v>4151</v>
      </c>
      <c r="F2666" s="150">
        <v>1</v>
      </c>
      <c r="G2666" s="147"/>
      <c r="H2666" s="147"/>
      <c r="I2666" s="150">
        <v>1</v>
      </c>
      <c r="J2666" s="150">
        <v>0</v>
      </c>
      <c r="K2666" s="150" t="s">
        <v>845</v>
      </c>
      <c r="L2666" s="239">
        <v>20</v>
      </c>
      <c r="M2666" s="150" t="s">
        <v>615</v>
      </c>
      <c r="N2666" s="151">
        <f t="shared" si="86"/>
        <v>20</v>
      </c>
      <c r="O2666" s="167"/>
      <c r="P2666" s="143"/>
      <c r="Q2666" s="143"/>
      <c r="R2666" s="143"/>
      <c r="S2666" s="143"/>
      <c r="T2666" s="143"/>
      <c r="U2666" s="143"/>
      <c r="V2666" s="143"/>
      <c r="W2666" s="143"/>
      <c r="X2666" s="143"/>
      <c r="Y2666" s="143"/>
      <c r="Z2666" s="143"/>
    </row>
    <row r="2667" spans="1:26" ht="57.6">
      <c r="A2667" s="145" t="s">
        <v>2236</v>
      </c>
      <c r="B2667" s="146" t="s">
        <v>138</v>
      </c>
      <c r="C2667" s="147" t="s">
        <v>4271</v>
      </c>
      <c r="D2667" s="192" t="s">
        <v>1303</v>
      </c>
      <c r="E2667" s="147" t="s">
        <v>4153</v>
      </c>
      <c r="F2667" s="150">
        <v>1</v>
      </c>
      <c r="G2667" s="147"/>
      <c r="H2667" s="147"/>
      <c r="I2667" s="150">
        <v>1</v>
      </c>
      <c r="J2667" s="150">
        <v>0</v>
      </c>
      <c r="K2667" s="150" t="s">
        <v>845</v>
      </c>
      <c r="L2667" s="239">
        <v>20</v>
      </c>
      <c r="M2667" s="150" t="s">
        <v>615</v>
      </c>
      <c r="N2667" s="151">
        <f t="shared" si="86"/>
        <v>20</v>
      </c>
      <c r="O2667" s="167"/>
      <c r="P2667" s="143"/>
      <c r="Q2667" s="143"/>
      <c r="R2667" s="143"/>
      <c r="S2667" s="143"/>
      <c r="T2667" s="143"/>
      <c r="U2667" s="143"/>
      <c r="V2667" s="143"/>
      <c r="W2667" s="143"/>
      <c r="X2667" s="143"/>
      <c r="Y2667" s="143"/>
      <c r="Z2667" s="143"/>
    </row>
    <row r="2668" spans="1:26" ht="57.6">
      <c r="A2668" s="145" t="s">
        <v>2236</v>
      </c>
      <c r="B2668" s="146" t="s">
        <v>138</v>
      </c>
      <c r="C2668" s="147" t="s">
        <v>4272</v>
      </c>
      <c r="D2668" s="192" t="s">
        <v>1303</v>
      </c>
      <c r="E2668" s="147" t="s">
        <v>4153</v>
      </c>
      <c r="F2668" s="150">
        <v>1</v>
      </c>
      <c r="G2668" s="147"/>
      <c r="H2668" s="147"/>
      <c r="I2668" s="150">
        <v>1</v>
      </c>
      <c r="J2668" s="150">
        <v>0</v>
      </c>
      <c r="K2668" s="150" t="s">
        <v>845</v>
      </c>
      <c r="L2668" s="239">
        <v>20</v>
      </c>
      <c r="M2668" s="150" t="s">
        <v>615</v>
      </c>
      <c r="N2668" s="151">
        <f t="shared" si="86"/>
        <v>20</v>
      </c>
      <c r="O2668" s="167"/>
      <c r="P2668" s="143"/>
      <c r="Q2668" s="143"/>
      <c r="R2668" s="143"/>
      <c r="S2668" s="143"/>
      <c r="T2668" s="143"/>
      <c r="U2668" s="143"/>
      <c r="V2668" s="143"/>
      <c r="W2668" s="143"/>
      <c r="X2668" s="143"/>
      <c r="Y2668" s="143"/>
      <c r="Z2668" s="143"/>
    </row>
    <row r="2669" spans="1:26" ht="57.6">
      <c r="A2669" s="145" t="s">
        <v>2236</v>
      </c>
      <c r="B2669" s="146" t="s">
        <v>138</v>
      </c>
      <c r="C2669" s="147" t="s">
        <v>4152</v>
      </c>
      <c r="D2669" s="192" t="s">
        <v>1303</v>
      </c>
      <c r="E2669" s="147" t="s">
        <v>4153</v>
      </c>
      <c r="F2669" s="150">
        <v>1</v>
      </c>
      <c r="G2669" s="147"/>
      <c r="H2669" s="147"/>
      <c r="I2669" s="150">
        <v>1</v>
      </c>
      <c r="J2669" s="150">
        <v>0</v>
      </c>
      <c r="K2669" s="150" t="s">
        <v>845</v>
      </c>
      <c r="L2669" s="239">
        <v>20</v>
      </c>
      <c r="M2669" s="150" t="s">
        <v>615</v>
      </c>
      <c r="N2669" s="151">
        <f t="shared" si="86"/>
        <v>20</v>
      </c>
      <c r="O2669" s="167"/>
      <c r="P2669" s="143"/>
      <c r="Q2669" s="143"/>
      <c r="R2669" s="143"/>
      <c r="S2669" s="143"/>
      <c r="T2669" s="143"/>
      <c r="U2669" s="143"/>
      <c r="V2669" s="143"/>
      <c r="W2669" s="143"/>
      <c r="X2669" s="143"/>
      <c r="Y2669" s="143"/>
      <c r="Z2669" s="143"/>
    </row>
    <row r="2670" spans="1:26" ht="57.6">
      <c r="A2670" s="145" t="s">
        <v>2236</v>
      </c>
      <c r="B2670" s="146" t="s">
        <v>138</v>
      </c>
      <c r="C2670" s="147" t="s">
        <v>4154</v>
      </c>
      <c r="D2670" s="192" t="s">
        <v>1303</v>
      </c>
      <c r="E2670" s="147" t="s">
        <v>4153</v>
      </c>
      <c r="F2670" s="150">
        <v>1</v>
      </c>
      <c r="G2670" s="147"/>
      <c r="H2670" s="147"/>
      <c r="I2670" s="150">
        <v>1</v>
      </c>
      <c r="J2670" s="150">
        <v>0</v>
      </c>
      <c r="K2670" s="150" t="s">
        <v>845</v>
      </c>
      <c r="L2670" s="239">
        <v>20</v>
      </c>
      <c r="M2670" s="150" t="s">
        <v>615</v>
      </c>
      <c r="N2670" s="151">
        <f t="shared" si="86"/>
        <v>20</v>
      </c>
      <c r="O2670" s="167"/>
      <c r="P2670" s="143"/>
      <c r="Q2670" s="143"/>
      <c r="R2670" s="143"/>
      <c r="S2670" s="143"/>
      <c r="T2670" s="143"/>
      <c r="U2670" s="143"/>
      <c r="V2670" s="143"/>
      <c r="W2670" s="143"/>
      <c r="X2670" s="143"/>
      <c r="Y2670" s="143"/>
      <c r="Z2670" s="143"/>
    </row>
    <row r="2671" spans="1:26" ht="57.6">
      <c r="A2671" s="145" t="s">
        <v>2236</v>
      </c>
      <c r="B2671" s="146" t="s">
        <v>138</v>
      </c>
      <c r="C2671" s="147" t="s">
        <v>4155</v>
      </c>
      <c r="D2671" s="192" t="s">
        <v>1303</v>
      </c>
      <c r="E2671" s="147" t="s">
        <v>4153</v>
      </c>
      <c r="F2671" s="150">
        <v>1</v>
      </c>
      <c r="G2671" s="147"/>
      <c r="H2671" s="147"/>
      <c r="I2671" s="150">
        <v>1</v>
      </c>
      <c r="J2671" s="150">
        <v>0</v>
      </c>
      <c r="K2671" s="150" t="s">
        <v>845</v>
      </c>
      <c r="L2671" s="239">
        <v>20</v>
      </c>
      <c r="M2671" s="150" t="s">
        <v>615</v>
      </c>
      <c r="N2671" s="151">
        <f t="shared" si="86"/>
        <v>20</v>
      </c>
      <c r="O2671" s="167"/>
      <c r="P2671" s="143"/>
      <c r="Q2671" s="143"/>
      <c r="R2671" s="143"/>
      <c r="S2671" s="143"/>
      <c r="T2671" s="143"/>
      <c r="U2671" s="143"/>
      <c r="V2671" s="143"/>
      <c r="W2671" s="143"/>
      <c r="X2671" s="143"/>
      <c r="Y2671" s="143"/>
      <c r="Z2671" s="143"/>
    </row>
    <row r="2672" spans="1:26" ht="57.6">
      <c r="A2672" s="145" t="s">
        <v>2236</v>
      </c>
      <c r="B2672" s="146" t="s">
        <v>138</v>
      </c>
      <c r="C2672" s="147" t="s">
        <v>4181</v>
      </c>
      <c r="D2672" s="192" t="s">
        <v>3379</v>
      </c>
      <c r="E2672" s="147" t="s">
        <v>4172</v>
      </c>
      <c r="F2672" s="150">
        <v>1</v>
      </c>
      <c r="G2672" s="147"/>
      <c r="H2672" s="147"/>
      <c r="I2672" s="150">
        <v>1</v>
      </c>
      <c r="J2672" s="150">
        <v>0</v>
      </c>
      <c r="K2672" s="150" t="s">
        <v>845</v>
      </c>
      <c r="L2672" s="239">
        <v>20</v>
      </c>
      <c r="M2672" s="150" t="s">
        <v>615</v>
      </c>
      <c r="N2672" s="151">
        <f t="shared" si="86"/>
        <v>20</v>
      </c>
      <c r="O2672" s="167"/>
      <c r="P2672" s="143"/>
      <c r="Q2672" s="143"/>
      <c r="R2672" s="143"/>
      <c r="S2672" s="143"/>
      <c r="T2672" s="143"/>
      <c r="U2672" s="143"/>
      <c r="V2672" s="143"/>
      <c r="W2672" s="143"/>
      <c r="X2672" s="143"/>
      <c r="Y2672" s="143"/>
      <c r="Z2672" s="143"/>
    </row>
    <row r="2673" spans="1:26" ht="57.6">
      <c r="A2673" s="145" t="s">
        <v>2236</v>
      </c>
      <c r="B2673" s="146" t="s">
        <v>138</v>
      </c>
      <c r="C2673" s="147" t="s">
        <v>4182</v>
      </c>
      <c r="D2673" s="192" t="s">
        <v>3379</v>
      </c>
      <c r="E2673" s="147" t="s">
        <v>4172</v>
      </c>
      <c r="F2673" s="150">
        <v>1</v>
      </c>
      <c r="G2673" s="147"/>
      <c r="H2673" s="147"/>
      <c r="I2673" s="150">
        <v>1</v>
      </c>
      <c r="J2673" s="150">
        <v>0</v>
      </c>
      <c r="K2673" s="150" t="s">
        <v>845</v>
      </c>
      <c r="L2673" s="239">
        <v>20</v>
      </c>
      <c r="M2673" s="150" t="s">
        <v>615</v>
      </c>
      <c r="N2673" s="151">
        <f t="shared" si="86"/>
        <v>20</v>
      </c>
      <c r="O2673" s="167"/>
      <c r="P2673" s="143"/>
      <c r="Q2673" s="143"/>
      <c r="R2673" s="143"/>
      <c r="S2673" s="143"/>
      <c r="T2673" s="143"/>
      <c r="U2673" s="143"/>
      <c r="V2673" s="143"/>
      <c r="W2673" s="143"/>
      <c r="X2673" s="143"/>
      <c r="Y2673" s="143"/>
      <c r="Z2673" s="143"/>
    </row>
    <row r="2674" spans="1:26" ht="57.6">
      <c r="A2674" s="145" t="s">
        <v>2236</v>
      </c>
      <c r="B2674" s="146" t="s">
        <v>138</v>
      </c>
      <c r="C2674" s="147" t="s">
        <v>4183</v>
      </c>
      <c r="D2674" s="192" t="s">
        <v>3379</v>
      </c>
      <c r="E2674" s="147" t="s">
        <v>4172</v>
      </c>
      <c r="F2674" s="150">
        <v>1</v>
      </c>
      <c r="G2674" s="147"/>
      <c r="H2674" s="147"/>
      <c r="I2674" s="150">
        <v>1</v>
      </c>
      <c r="J2674" s="150">
        <v>0</v>
      </c>
      <c r="K2674" s="150" t="s">
        <v>845</v>
      </c>
      <c r="L2674" s="239">
        <v>20</v>
      </c>
      <c r="M2674" s="150" t="s">
        <v>615</v>
      </c>
      <c r="N2674" s="151">
        <f t="shared" si="86"/>
        <v>20</v>
      </c>
      <c r="O2674" s="167"/>
      <c r="P2674" s="143"/>
      <c r="Q2674" s="143"/>
      <c r="R2674" s="143"/>
      <c r="S2674" s="143"/>
      <c r="T2674" s="143"/>
      <c r="U2674" s="143"/>
      <c r="V2674" s="143"/>
      <c r="W2674" s="143"/>
      <c r="X2674" s="143"/>
      <c r="Y2674" s="143"/>
      <c r="Z2674" s="143"/>
    </row>
    <row r="2675" spans="1:26" ht="57.6">
      <c r="A2675" s="145" t="s">
        <v>2236</v>
      </c>
      <c r="B2675" s="146" t="s">
        <v>138</v>
      </c>
      <c r="C2675" s="147" t="s">
        <v>4273</v>
      </c>
      <c r="D2675" s="192" t="s">
        <v>3379</v>
      </c>
      <c r="E2675" s="147" t="s">
        <v>4172</v>
      </c>
      <c r="F2675" s="150">
        <v>1</v>
      </c>
      <c r="G2675" s="147"/>
      <c r="H2675" s="147"/>
      <c r="I2675" s="150">
        <v>1</v>
      </c>
      <c r="J2675" s="150">
        <v>0</v>
      </c>
      <c r="K2675" s="150" t="s">
        <v>845</v>
      </c>
      <c r="L2675" s="239">
        <v>20</v>
      </c>
      <c r="M2675" s="150" t="s">
        <v>615</v>
      </c>
      <c r="N2675" s="151">
        <f t="shared" si="86"/>
        <v>20</v>
      </c>
      <c r="O2675" s="167"/>
      <c r="P2675" s="143"/>
      <c r="Q2675" s="143"/>
      <c r="R2675" s="143"/>
      <c r="S2675" s="143"/>
      <c r="T2675" s="143"/>
      <c r="U2675" s="143"/>
      <c r="V2675" s="143"/>
      <c r="W2675" s="143"/>
      <c r="X2675" s="143"/>
      <c r="Y2675" s="143"/>
      <c r="Z2675" s="143"/>
    </row>
    <row r="2676" spans="1:26" ht="57.6">
      <c r="A2676" s="145" t="s">
        <v>2236</v>
      </c>
      <c r="B2676" s="146" t="s">
        <v>138</v>
      </c>
      <c r="C2676" s="147" t="s">
        <v>4274</v>
      </c>
      <c r="D2676" s="192" t="s">
        <v>3379</v>
      </c>
      <c r="E2676" s="147" t="s">
        <v>4172</v>
      </c>
      <c r="F2676" s="150">
        <v>1</v>
      </c>
      <c r="G2676" s="147"/>
      <c r="H2676" s="147"/>
      <c r="I2676" s="150">
        <v>1</v>
      </c>
      <c r="J2676" s="150">
        <v>0</v>
      </c>
      <c r="K2676" s="150" t="s">
        <v>845</v>
      </c>
      <c r="L2676" s="239">
        <v>20</v>
      </c>
      <c r="M2676" s="150" t="s">
        <v>615</v>
      </c>
      <c r="N2676" s="151">
        <f t="shared" si="86"/>
        <v>20</v>
      </c>
      <c r="O2676" s="167"/>
      <c r="P2676" s="143"/>
      <c r="Q2676" s="143"/>
      <c r="R2676" s="143"/>
      <c r="S2676" s="143"/>
      <c r="T2676" s="143"/>
      <c r="U2676" s="143"/>
      <c r="V2676" s="143"/>
      <c r="W2676" s="143"/>
      <c r="X2676" s="143"/>
      <c r="Y2676" s="143"/>
      <c r="Z2676" s="143"/>
    </row>
    <row r="2677" spans="1:26" ht="57.6">
      <c r="A2677" s="145" t="s">
        <v>2236</v>
      </c>
      <c r="B2677" s="146" t="s">
        <v>138</v>
      </c>
      <c r="C2677" s="147" t="s">
        <v>4275</v>
      </c>
      <c r="D2677" s="192" t="s">
        <v>3379</v>
      </c>
      <c r="E2677" s="147" t="s">
        <v>4172</v>
      </c>
      <c r="F2677" s="150">
        <v>1</v>
      </c>
      <c r="G2677" s="147"/>
      <c r="H2677" s="147"/>
      <c r="I2677" s="150">
        <v>1</v>
      </c>
      <c r="J2677" s="150">
        <v>0</v>
      </c>
      <c r="K2677" s="150" t="s">
        <v>845</v>
      </c>
      <c r="L2677" s="239">
        <v>20</v>
      </c>
      <c r="M2677" s="150" t="s">
        <v>615</v>
      </c>
      <c r="N2677" s="151">
        <f t="shared" si="86"/>
        <v>20</v>
      </c>
      <c r="O2677" s="167"/>
      <c r="P2677" s="143"/>
      <c r="Q2677" s="143"/>
      <c r="R2677" s="143"/>
      <c r="S2677" s="143"/>
      <c r="T2677" s="143"/>
      <c r="U2677" s="143"/>
      <c r="V2677" s="143"/>
      <c r="W2677" s="143"/>
      <c r="X2677" s="143"/>
      <c r="Y2677" s="143"/>
      <c r="Z2677" s="143"/>
    </row>
    <row r="2678" spans="1:26" ht="57.6">
      <c r="A2678" s="145" t="s">
        <v>2236</v>
      </c>
      <c r="B2678" s="146" t="s">
        <v>138</v>
      </c>
      <c r="C2678" s="147" t="s">
        <v>4276</v>
      </c>
      <c r="D2678" s="192" t="s">
        <v>3379</v>
      </c>
      <c r="E2678" s="147" t="s">
        <v>4172</v>
      </c>
      <c r="F2678" s="150">
        <v>1</v>
      </c>
      <c r="G2678" s="147"/>
      <c r="H2678" s="147"/>
      <c r="I2678" s="150">
        <v>1</v>
      </c>
      <c r="J2678" s="150">
        <v>0</v>
      </c>
      <c r="K2678" s="150" t="s">
        <v>845</v>
      </c>
      <c r="L2678" s="239">
        <v>20</v>
      </c>
      <c r="M2678" s="150" t="s">
        <v>615</v>
      </c>
      <c r="N2678" s="151">
        <f t="shared" si="86"/>
        <v>20</v>
      </c>
      <c r="O2678" s="167"/>
      <c r="P2678" s="143"/>
      <c r="Q2678" s="143"/>
      <c r="R2678" s="143"/>
      <c r="S2678" s="143"/>
      <c r="T2678" s="143"/>
      <c r="U2678" s="143"/>
      <c r="V2678" s="143"/>
      <c r="W2678" s="143"/>
      <c r="X2678" s="143"/>
      <c r="Y2678" s="143"/>
      <c r="Z2678" s="143"/>
    </row>
    <row r="2679" spans="1:26" ht="57.6">
      <c r="A2679" s="145" t="s">
        <v>2236</v>
      </c>
      <c r="B2679" s="146" t="s">
        <v>138</v>
      </c>
      <c r="C2679" s="147" t="s">
        <v>4277</v>
      </c>
      <c r="D2679" s="192" t="s">
        <v>3379</v>
      </c>
      <c r="E2679" s="147" t="s">
        <v>4172</v>
      </c>
      <c r="F2679" s="150">
        <v>1</v>
      </c>
      <c r="G2679" s="147"/>
      <c r="H2679" s="147"/>
      <c r="I2679" s="150">
        <v>1</v>
      </c>
      <c r="J2679" s="150">
        <v>0</v>
      </c>
      <c r="K2679" s="150" t="s">
        <v>845</v>
      </c>
      <c r="L2679" s="239">
        <v>20</v>
      </c>
      <c r="M2679" s="150" t="s">
        <v>615</v>
      </c>
      <c r="N2679" s="151">
        <f t="shared" si="86"/>
        <v>20</v>
      </c>
      <c r="O2679" s="167"/>
      <c r="P2679" s="143"/>
      <c r="Q2679" s="143"/>
      <c r="R2679" s="143"/>
      <c r="S2679" s="143"/>
      <c r="T2679" s="143"/>
      <c r="U2679" s="143"/>
      <c r="V2679" s="143"/>
      <c r="W2679" s="143"/>
      <c r="X2679" s="143"/>
      <c r="Y2679" s="143"/>
      <c r="Z2679" s="143"/>
    </row>
    <row r="2680" spans="1:26" ht="57.6">
      <c r="A2680" s="145" t="s">
        <v>2236</v>
      </c>
      <c r="B2680" s="146" t="s">
        <v>138</v>
      </c>
      <c r="C2680" s="147" t="s">
        <v>4278</v>
      </c>
      <c r="D2680" s="192" t="s">
        <v>3379</v>
      </c>
      <c r="E2680" s="147" t="s">
        <v>4172</v>
      </c>
      <c r="F2680" s="150">
        <v>1</v>
      </c>
      <c r="G2680" s="147"/>
      <c r="H2680" s="147"/>
      <c r="I2680" s="150">
        <v>1</v>
      </c>
      <c r="J2680" s="150">
        <v>0</v>
      </c>
      <c r="K2680" s="150" t="s">
        <v>845</v>
      </c>
      <c r="L2680" s="239">
        <v>20</v>
      </c>
      <c r="M2680" s="150" t="s">
        <v>615</v>
      </c>
      <c r="N2680" s="151">
        <f t="shared" si="86"/>
        <v>20</v>
      </c>
      <c r="O2680" s="167"/>
      <c r="P2680" s="143"/>
      <c r="Q2680" s="143"/>
      <c r="R2680" s="143"/>
      <c r="S2680" s="143"/>
      <c r="T2680" s="143"/>
      <c r="U2680" s="143"/>
      <c r="V2680" s="143"/>
      <c r="W2680" s="143"/>
      <c r="X2680" s="143"/>
      <c r="Y2680" s="143"/>
      <c r="Z2680" s="143"/>
    </row>
    <row r="2681" spans="1:26" ht="57.6">
      <c r="A2681" s="145" t="s">
        <v>2236</v>
      </c>
      <c r="B2681" s="146" t="s">
        <v>138</v>
      </c>
      <c r="C2681" s="147" t="s">
        <v>4184</v>
      </c>
      <c r="D2681" s="192" t="s">
        <v>3379</v>
      </c>
      <c r="E2681" s="147" t="s">
        <v>4185</v>
      </c>
      <c r="F2681" s="150">
        <v>1</v>
      </c>
      <c r="G2681" s="147"/>
      <c r="H2681" s="147"/>
      <c r="I2681" s="150">
        <v>1</v>
      </c>
      <c r="J2681" s="150">
        <v>0</v>
      </c>
      <c r="K2681" s="150" t="s">
        <v>845</v>
      </c>
      <c r="L2681" s="239">
        <v>20</v>
      </c>
      <c r="M2681" s="150" t="s">
        <v>615</v>
      </c>
      <c r="N2681" s="151">
        <f t="shared" si="86"/>
        <v>20</v>
      </c>
      <c r="O2681" s="167"/>
      <c r="P2681" s="143"/>
      <c r="Q2681" s="143"/>
      <c r="R2681" s="143"/>
      <c r="S2681" s="143"/>
      <c r="T2681" s="143"/>
      <c r="U2681" s="143"/>
      <c r="V2681" s="143"/>
      <c r="W2681" s="143"/>
      <c r="X2681" s="143"/>
      <c r="Y2681" s="143"/>
      <c r="Z2681" s="143"/>
    </row>
    <row r="2682" spans="1:26" ht="57.6">
      <c r="A2682" s="145" t="s">
        <v>2236</v>
      </c>
      <c r="B2682" s="146" t="s">
        <v>138</v>
      </c>
      <c r="C2682" s="147" t="s">
        <v>4186</v>
      </c>
      <c r="D2682" s="192" t="s">
        <v>3379</v>
      </c>
      <c r="E2682" s="147" t="s">
        <v>4185</v>
      </c>
      <c r="F2682" s="150">
        <v>1</v>
      </c>
      <c r="G2682" s="147"/>
      <c r="H2682" s="147"/>
      <c r="I2682" s="150">
        <v>1</v>
      </c>
      <c r="J2682" s="150">
        <v>0</v>
      </c>
      <c r="K2682" s="150" t="s">
        <v>845</v>
      </c>
      <c r="L2682" s="239">
        <v>20</v>
      </c>
      <c r="M2682" s="150" t="s">
        <v>615</v>
      </c>
      <c r="N2682" s="151">
        <f t="shared" si="86"/>
        <v>20</v>
      </c>
      <c r="O2682" s="167"/>
      <c r="P2682" s="143"/>
      <c r="Q2682" s="143"/>
      <c r="R2682" s="143"/>
      <c r="S2682" s="143"/>
      <c r="T2682" s="143"/>
      <c r="U2682" s="143"/>
      <c r="V2682" s="143"/>
      <c r="W2682" s="143"/>
      <c r="X2682" s="143"/>
      <c r="Y2682" s="143"/>
      <c r="Z2682" s="143"/>
    </row>
    <row r="2683" spans="1:26" ht="57.6">
      <c r="A2683" s="145" t="s">
        <v>2236</v>
      </c>
      <c r="B2683" s="146" t="s">
        <v>138</v>
      </c>
      <c r="C2683" s="147" t="s">
        <v>4187</v>
      </c>
      <c r="D2683" s="192" t="s">
        <v>3379</v>
      </c>
      <c r="E2683" s="147" t="s">
        <v>4185</v>
      </c>
      <c r="F2683" s="150">
        <v>1</v>
      </c>
      <c r="G2683" s="147"/>
      <c r="H2683" s="147"/>
      <c r="I2683" s="150">
        <v>1</v>
      </c>
      <c r="J2683" s="150">
        <v>0</v>
      </c>
      <c r="K2683" s="150" t="s">
        <v>845</v>
      </c>
      <c r="L2683" s="239">
        <v>20</v>
      </c>
      <c r="M2683" s="150" t="s">
        <v>615</v>
      </c>
      <c r="N2683" s="151">
        <f t="shared" si="86"/>
        <v>20</v>
      </c>
      <c r="O2683" s="167"/>
      <c r="P2683" s="143"/>
      <c r="Q2683" s="143"/>
      <c r="R2683" s="143"/>
      <c r="S2683" s="143"/>
      <c r="T2683" s="143"/>
      <c r="U2683" s="143"/>
      <c r="V2683" s="143"/>
      <c r="W2683" s="143"/>
      <c r="X2683" s="143"/>
      <c r="Y2683" s="143"/>
      <c r="Z2683" s="143"/>
    </row>
    <row r="2684" spans="1:26" ht="57.6">
      <c r="A2684" s="145" t="s">
        <v>2236</v>
      </c>
      <c r="B2684" s="146" t="s">
        <v>138</v>
      </c>
      <c r="C2684" s="147" t="s">
        <v>4188</v>
      </c>
      <c r="D2684" s="192" t="s">
        <v>3379</v>
      </c>
      <c r="E2684" s="147" t="s">
        <v>4185</v>
      </c>
      <c r="F2684" s="150">
        <v>1</v>
      </c>
      <c r="G2684" s="147"/>
      <c r="H2684" s="147"/>
      <c r="I2684" s="150">
        <v>1</v>
      </c>
      <c r="J2684" s="150">
        <v>0</v>
      </c>
      <c r="K2684" s="150" t="s">
        <v>845</v>
      </c>
      <c r="L2684" s="239">
        <v>20</v>
      </c>
      <c r="M2684" s="150" t="s">
        <v>615</v>
      </c>
      <c r="N2684" s="151">
        <f t="shared" si="86"/>
        <v>20</v>
      </c>
      <c r="O2684" s="167"/>
      <c r="P2684" s="143"/>
      <c r="Q2684" s="143"/>
      <c r="R2684" s="143"/>
      <c r="S2684" s="143"/>
      <c r="T2684" s="143"/>
      <c r="U2684" s="143"/>
      <c r="V2684" s="143"/>
      <c r="W2684" s="143"/>
      <c r="X2684" s="143"/>
      <c r="Y2684" s="143"/>
      <c r="Z2684" s="143"/>
    </row>
    <row r="2685" spans="1:26" ht="57.6">
      <c r="A2685" s="145" t="s">
        <v>2236</v>
      </c>
      <c r="B2685" s="146" t="s">
        <v>138</v>
      </c>
      <c r="C2685" s="147" t="s">
        <v>4183</v>
      </c>
      <c r="D2685" s="192" t="s">
        <v>3431</v>
      </c>
      <c r="E2685" s="147" t="s">
        <v>4172</v>
      </c>
      <c r="F2685" s="150">
        <v>1</v>
      </c>
      <c r="G2685" s="147"/>
      <c r="H2685" s="147"/>
      <c r="I2685" s="150">
        <v>1</v>
      </c>
      <c r="J2685" s="150">
        <v>0</v>
      </c>
      <c r="K2685" s="150" t="s">
        <v>845</v>
      </c>
      <c r="L2685" s="239">
        <v>20</v>
      </c>
      <c r="M2685" s="150" t="s">
        <v>615</v>
      </c>
      <c r="N2685" s="151">
        <f t="shared" si="86"/>
        <v>20</v>
      </c>
      <c r="O2685" s="167"/>
      <c r="P2685" s="143"/>
      <c r="Q2685" s="143"/>
      <c r="R2685" s="143"/>
      <c r="S2685" s="143"/>
      <c r="T2685" s="143"/>
      <c r="U2685" s="143"/>
      <c r="V2685" s="143"/>
      <c r="W2685" s="143"/>
      <c r="X2685" s="143"/>
      <c r="Y2685" s="143"/>
      <c r="Z2685" s="143"/>
    </row>
    <row r="2686" spans="1:26" ht="57.6">
      <c r="A2686" s="145" t="s">
        <v>2236</v>
      </c>
      <c r="B2686" s="146" t="s">
        <v>138</v>
      </c>
      <c r="C2686" s="147" t="s">
        <v>4273</v>
      </c>
      <c r="D2686" s="192" t="s">
        <v>3431</v>
      </c>
      <c r="E2686" s="147" t="s">
        <v>4172</v>
      </c>
      <c r="F2686" s="150">
        <v>1</v>
      </c>
      <c r="G2686" s="147"/>
      <c r="H2686" s="147"/>
      <c r="I2686" s="150">
        <v>1</v>
      </c>
      <c r="J2686" s="150">
        <v>0</v>
      </c>
      <c r="K2686" s="150" t="s">
        <v>845</v>
      </c>
      <c r="L2686" s="239">
        <v>20</v>
      </c>
      <c r="M2686" s="150" t="s">
        <v>615</v>
      </c>
      <c r="N2686" s="151">
        <f t="shared" si="86"/>
        <v>20</v>
      </c>
      <c r="O2686" s="167"/>
      <c r="P2686" s="143"/>
      <c r="Q2686" s="143"/>
      <c r="R2686" s="143"/>
      <c r="S2686" s="143"/>
      <c r="T2686" s="143"/>
      <c r="U2686" s="143"/>
      <c r="V2686" s="143"/>
      <c r="W2686" s="143"/>
      <c r="X2686" s="143"/>
      <c r="Y2686" s="143"/>
      <c r="Z2686" s="143"/>
    </row>
    <row r="2687" spans="1:26" ht="57.6">
      <c r="A2687" s="145" t="s">
        <v>2236</v>
      </c>
      <c r="B2687" s="146" t="s">
        <v>138</v>
      </c>
      <c r="C2687" s="147" t="s">
        <v>4274</v>
      </c>
      <c r="D2687" s="192" t="s">
        <v>3431</v>
      </c>
      <c r="E2687" s="147" t="s">
        <v>4172</v>
      </c>
      <c r="F2687" s="150">
        <v>1</v>
      </c>
      <c r="G2687" s="147"/>
      <c r="H2687" s="147"/>
      <c r="I2687" s="150">
        <v>1</v>
      </c>
      <c r="J2687" s="150">
        <v>0</v>
      </c>
      <c r="K2687" s="150" t="s">
        <v>845</v>
      </c>
      <c r="L2687" s="239">
        <v>20</v>
      </c>
      <c r="M2687" s="150" t="s">
        <v>615</v>
      </c>
      <c r="N2687" s="151">
        <f t="shared" si="86"/>
        <v>20</v>
      </c>
      <c r="O2687" s="167"/>
      <c r="P2687" s="143"/>
      <c r="Q2687" s="143"/>
      <c r="R2687" s="143"/>
      <c r="S2687" s="143"/>
      <c r="T2687" s="143"/>
      <c r="U2687" s="143"/>
      <c r="V2687" s="143"/>
      <c r="W2687" s="143"/>
      <c r="X2687" s="143"/>
      <c r="Y2687" s="143"/>
      <c r="Z2687" s="143"/>
    </row>
    <row r="2688" spans="1:26" ht="57.6">
      <c r="A2688" s="145" t="s">
        <v>2236</v>
      </c>
      <c r="B2688" s="146" t="s">
        <v>138</v>
      </c>
      <c r="C2688" s="147" t="s">
        <v>4275</v>
      </c>
      <c r="D2688" s="192" t="s">
        <v>3431</v>
      </c>
      <c r="E2688" s="147" t="s">
        <v>4172</v>
      </c>
      <c r="F2688" s="150">
        <v>1</v>
      </c>
      <c r="G2688" s="147"/>
      <c r="H2688" s="147"/>
      <c r="I2688" s="150">
        <v>1</v>
      </c>
      <c r="J2688" s="150">
        <v>0</v>
      </c>
      <c r="K2688" s="150" t="s">
        <v>845</v>
      </c>
      <c r="L2688" s="239">
        <v>20</v>
      </c>
      <c r="M2688" s="150" t="s">
        <v>615</v>
      </c>
      <c r="N2688" s="151">
        <f t="shared" si="86"/>
        <v>20</v>
      </c>
      <c r="O2688" s="167"/>
      <c r="P2688" s="143"/>
      <c r="Q2688" s="143"/>
      <c r="R2688" s="143"/>
      <c r="S2688" s="143"/>
      <c r="T2688" s="143"/>
      <c r="U2688" s="143"/>
      <c r="V2688" s="143"/>
      <c r="W2688" s="143"/>
      <c r="X2688" s="143"/>
      <c r="Y2688" s="143"/>
      <c r="Z2688" s="143"/>
    </row>
    <row r="2689" spans="1:26" ht="57.6">
      <c r="A2689" s="145" t="s">
        <v>2236</v>
      </c>
      <c r="B2689" s="146" t="s">
        <v>138</v>
      </c>
      <c r="C2689" s="147" t="s">
        <v>4276</v>
      </c>
      <c r="D2689" s="192" t="s">
        <v>3431</v>
      </c>
      <c r="E2689" s="147" t="s">
        <v>4172</v>
      </c>
      <c r="F2689" s="150">
        <v>1</v>
      </c>
      <c r="G2689" s="147"/>
      <c r="H2689" s="147"/>
      <c r="I2689" s="150">
        <v>1</v>
      </c>
      <c r="J2689" s="150">
        <v>0</v>
      </c>
      <c r="K2689" s="150" t="s">
        <v>845</v>
      </c>
      <c r="L2689" s="239">
        <v>20</v>
      </c>
      <c r="M2689" s="150" t="s">
        <v>615</v>
      </c>
      <c r="N2689" s="151">
        <f t="shared" si="86"/>
        <v>20</v>
      </c>
      <c r="O2689" s="167"/>
      <c r="P2689" s="143"/>
      <c r="Q2689" s="143"/>
      <c r="R2689" s="143"/>
      <c r="S2689" s="143"/>
      <c r="T2689" s="143"/>
      <c r="U2689" s="143"/>
      <c r="V2689" s="143"/>
      <c r="W2689" s="143"/>
      <c r="X2689" s="143"/>
      <c r="Y2689" s="143"/>
      <c r="Z2689" s="143"/>
    </row>
    <row r="2690" spans="1:26" ht="57.6">
      <c r="A2690" s="145" t="s">
        <v>2236</v>
      </c>
      <c r="B2690" s="146" t="s">
        <v>138</v>
      </c>
      <c r="C2690" s="147" t="s">
        <v>4277</v>
      </c>
      <c r="D2690" s="192" t="s">
        <v>3431</v>
      </c>
      <c r="E2690" s="147" t="s">
        <v>4172</v>
      </c>
      <c r="F2690" s="150">
        <v>1</v>
      </c>
      <c r="G2690" s="147"/>
      <c r="H2690" s="147"/>
      <c r="I2690" s="150">
        <v>1</v>
      </c>
      <c r="J2690" s="150">
        <v>0</v>
      </c>
      <c r="K2690" s="150" t="s">
        <v>845</v>
      </c>
      <c r="L2690" s="239">
        <v>20</v>
      </c>
      <c r="M2690" s="150" t="s">
        <v>615</v>
      </c>
      <c r="N2690" s="151">
        <f t="shared" si="86"/>
        <v>20</v>
      </c>
      <c r="O2690" s="167"/>
      <c r="P2690" s="143"/>
      <c r="Q2690" s="143"/>
      <c r="R2690" s="143"/>
      <c r="S2690" s="143"/>
      <c r="T2690" s="143"/>
      <c r="U2690" s="143"/>
      <c r="V2690" s="143"/>
      <c r="W2690" s="143"/>
      <c r="X2690" s="143"/>
      <c r="Y2690" s="143"/>
      <c r="Z2690" s="143"/>
    </row>
    <row r="2691" spans="1:26" ht="57.6">
      <c r="A2691" s="145" t="s">
        <v>2236</v>
      </c>
      <c r="B2691" s="146" t="s">
        <v>138</v>
      </c>
      <c r="C2691" s="147" t="s">
        <v>4278</v>
      </c>
      <c r="D2691" s="192" t="s">
        <v>3431</v>
      </c>
      <c r="E2691" s="147" t="s">
        <v>4172</v>
      </c>
      <c r="F2691" s="150">
        <v>1</v>
      </c>
      <c r="G2691" s="147"/>
      <c r="H2691" s="147"/>
      <c r="I2691" s="150">
        <v>1</v>
      </c>
      <c r="J2691" s="150">
        <v>0</v>
      </c>
      <c r="K2691" s="150" t="s">
        <v>845</v>
      </c>
      <c r="L2691" s="239">
        <v>20</v>
      </c>
      <c r="M2691" s="150" t="s">
        <v>615</v>
      </c>
      <c r="N2691" s="151">
        <f t="shared" si="86"/>
        <v>20</v>
      </c>
      <c r="O2691" s="167"/>
      <c r="P2691" s="143"/>
      <c r="Q2691" s="143"/>
      <c r="R2691" s="143"/>
      <c r="S2691" s="143"/>
      <c r="T2691" s="143"/>
      <c r="U2691" s="143"/>
      <c r="V2691" s="143"/>
      <c r="W2691" s="143"/>
      <c r="X2691" s="143"/>
      <c r="Y2691" s="143"/>
      <c r="Z2691" s="143"/>
    </row>
    <row r="2692" spans="1:26" ht="57.6">
      <c r="A2692" s="145" t="s">
        <v>2236</v>
      </c>
      <c r="B2692" s="146" t="s">
        <v>138</v>
      </c>
      <c r="C2692" s="147" t="s">
        <v>4179</v>
      </c>
      <c r="D2692" s="192" t="s">
        <v>3431</v>
      </c>
      <c r="E2692" s="147" t="s">
        <v>4172</v>
      </c>
      <c r="F2692" s="150">
        <v>1</v>
      </c>
      <c r="G2692" s="147"/>
      <c r="H2692" s="147"/>
      <c r="I2692" s="150">
        <v>1</v>
      </c>
      <c r="J2692" s="150">
        <v>0</v>
      </c>
      <c r="K2692" s="150" t="s">
        <v>845</v>
      </c>
      <c r="L2692" s="239">
        <v>20</v>
      </c>
      <c r="M2692" s="150" t="s">
        <v>615</v>
      </c>
      <c r="N2692" s="151">
        <f t="shared" si="86"/>
        <v>20</v>
      </c>
      <c r="O2692" s="167"/>
      <c r="P2692" s="143"/>
      <c r="Q2692" s="143"/>
      <c r="R2692" s="143"/>
      <c r="S2692" s="143"/>
      <c r="T2692" s="143"/>
      <c r="U2692" s="143"/>
      <c r="V2692" s="143"/>
      <c r="W2692" s="143"/>
      <c r="X2692" s="143"/>
      <c r="Y2692" s="143"/>
      <c r="Z2692" s="143"/>
    </row>
    <row r="2693" spans="1:26" ht="57.6">
      <c r="A2693" s="145" t="s">
        <v>2236</v>
      </c>
      <c r="B2693" s="146" t="s">
        <v>138</v>
      </c>
      <c r="C2693" s="147" t="s">
        <v>4180</v>
      </c>
      <c r="D2693" s="192" t="s">
        <v>3431</v>
      </c>
      <c r="E2693" s="147" t="s">
        <v>4172</v>
      </c>
      <c r="F2693" s="150">
        <v>1</v>
      </c>
      <c r="G2693" s="147"/>
      <c r="H2693" s="147"/>
      <c r="I2693" s="150">
        <v>1</v>
      </c>
      <c r="J2693" s="150">
        <v>0</v>
      </c>
      <c r="K2693" s="150" t="s">
        <v>845</v>
      </c>
      <c r="L2693" s="239">
        <v>20</v>
      </c>
      <c r="M2693" s="150" t="s">
        <v>615</v>
      </c>
      <c r="N2693" s="151">
        <f t="shared" si="86"/>
        <v>20</v>
      </c>
      <c r="O2693" s="167"/>
      <c r="P2693" s="143"/>
      <c r="Q2693" s="143"/>
      <c r="R2693" s="143"/>
      <c r="S2693" s="143"/>
      <c r="T2693" s="143"/>
      <c r="U2693" s="143"/>
      <c r="V2693" s="143"/>
      <c r="W2693" s="143"/>
      <c r="X2693" s="143"/>
      <c r="Y2693" s="143"/>
      <c r="Z2693" s="143"/>
    </row>
    <row r="2694" spans="1:26" ht="57.6">
      <c r="A2694" s="145" t="s">
        <v>2236</v>
      </c>
      <c r="B2694" s="146" t="s">
        <v>138</v>
      </c>
      <c r="C2694" s="147" t="s">
        <v>4184</v>
      </c>
      <c r="D2694" s="192" t="s">
        <v>3431</v>
      </c>
      <c r="E2694" s="147" t="s">
        <v>4185</v>
      </c>
      <c r="F2694" s="150">
        <v>1</v>
      </c>
      <c r="G2694" s="147"/>
      <c r="H2694" s="147"/>
      <c r="I2694" s="150">
        <v>1</v>
      </c>
      <c r="J2694" s="150">
        <v>0</v>
      </c>
      <c r="K2694" s="150" t="s">
        <v>845</v>
      </c>
      <c r="L2694" s="239">
        <v>20</v>
      </c>
      <c r="M2694" s="150" t="s">
        <v>615</v>
      </c>
      <c r="N2694" s="151">
        <f t="shared" si="86"/>
        <v>20</v>
      </c>
      <c r="O2694" s="167"/>
      <c r="P2694" s="143"/>
      <c r="Q2694" s="143"/>
      <c r="R2694" s="143"/>
      <c r="S2694" s="143"/>
      <c r="T2694" s="143"/>
      <c r="U2694" s="143"/>
      <c r="V2694" s="143"/>
      <c r="W2694" s="143"/>
      <c r="X2694" s="143"/>
      <c r="Y2694" s="143"/>
      <c r="Z2694" s="143"/>
    </row>
    <row r="2695" spans="1:26" ht="57.6">
      <c r="A2695" s="145" t="s">
        <v>2236</v>
      </c>
      <c r="B2695" s="146" t="s">
        <v>138</v>
      </c>
      <c r="C2695" s="147" t="s">
        <v>4186</v>
      </c>
      <c r="D2695" s="192" t="s">
        <v>3431</v>
      </c>
      <c r="E2695" s="147" t="s">
        <v>4185</v>
      </c>
      <c r="F2695" s="150">
        <v>1</v>
      </c>
      <c r="G2695" s="147"/>
      <c r="H2695" s="147"/>
      <c r="I2695" s="150">
        <v>1</v>
      </c>
      <c r="J2695" s="150">
        <v>0</v>
      </c>
      <c r="K2695" s="150" t="s">
        <v>845</v>
      </c>
      <c r="L2695" s="239">
        <v>20</v>
      </c>
      <c r="M2695" s="150" t="s">
        <v>615</v>
      </c>
      <c r="N2695" s="151">
        <f t="shared" si="86"/>
        <v>20</v>
      </c>
      <c r="O2695" s="167"/>
      <c r="P2695" s="143"/>
      <c r="Q2695" s="143"/>
      <c r="R2695" s="143"/>
      <c r="S2695" s="143"/>
      <c r="T2695" s="143"/>
      <c r="U2695" s="143"/>
      <c r="V2695" s="143"/>
      <c r="W2695" s="143"/>
      <c r="X2695" s="143"/>
      <c r="Y2695" s="143"/>
      <c r="Z2695" s="143"/>
    </row>
    <row r="2696" spans="1:26" ht="57.6">
      <c r="A2696" s="145" t="s">
        <v>2236</v>
      </c>
      <c r="B2696" s="146" t="s">
        <v>138</v>
      </c>
      <c r="C2696" s="147" t="s">
        <v>4187</v>
      </c>
      <c r="D2696" s="192" t="s">
        <v>3431</v>
      </c>
      <c r="E2696" s="147" t="s">
        <v>4185</v>
      </c>
      <c r="F2696" s="150">
        <v>1</v>
      </c>
      <c r="G2696" s="147"/>
      <c r="H2696" s="147"/>
      <c r="I2696" s="150">
        <v>1</v>
      </c>
      <c r="J2696" s="150">
        <v>0</v>
      </c>
      <c r="K2696" s="150" t="s">
        <v>845</v>
      </c>
      <c r="L2696" s="239">
        <v>20</v>
      </c>
      <c r="M2696" s="150" t="s">
        <v>615</v>
      </c>
      <c r="N2696" s="151">
        <f t="shared" si="86"/>
        <v>20</v>
      </c>
      <c r="O2696" s="167"/>
      <c r="P2696" s="143"/>
      <c r="Q2696" s="143"/>
      <c r="R2696" s="143"/>
      <c r="S2696" s="143"/>
      <c r="T2696" s="143"/>
      <c r="U2696" s="143"/>
      <c r="V2696" s="143"/>
      <c r="W2696" s="143"/>
      <c r="X2696" s="143"/>
      <c r="Y2696" s="143"/>
      <c r="Z2696" s="143"/>
    </row>
    <row r="2697" spans="1:26" ht="57.6">
      <c r="A2697" s="145" t="s">
        <v>2236</v>
      </c>
      <c r="B2697" s="146" t="s">
        <v>138</v>
      </c>
      <c r="C2697" s="147" t="s">
        <v>4188</v>
      </c>
      <c r="D2697" s="192" t="s">
        <v>3431</v>
      </c>
      <c r="E2697" s="147" t="s">
        <v>4185</v>
      </c>
      <c r="F2697" s="150">
        <v>1</v>
      </c>
      <c r="G2697" s="147"/>
      <c r="H2697" s="147"/>
      <c r="I2697" s="150">
        <v>1</v>
      </c>
      <c r="J2697" s="150">
        <v>0</v>
      </c>
      <c r="K2697" s="150" t="s">
        <v>845</v>
      </c>
      <c r="L2697" s="239">
        <v>20</v>
      </c>
      <c r="M2697" s="150" t="s">
        <v>615</v>
      </c>
      <c r="N2697" s="151">
        <f t="shared" si="86"/>
        <v>20</v>
      </c>
      <c r="O2697" s="167"/>
      <c r="P2697" s="143"/>
      <c r="Q2697" s="143"/>
      <c r="R2697" s="143"/>
      <c r="S2697" s="143"/>
      <c r="T2697" s="143"/>
      <c r="U2697" s="143"/>
      <c r="V2697" s="143"/>
      <c r="W2697" s="143"/>
      <c r="X2697" s="143"/>
      <c r="Y2697" s="143"/>
      <c r="Z2697" s="143"/>
    </row>
    <row r="2698" spans="1:26" ht="57.6">
      <c r="A2698" s="145" t="s">
        <v>2236</v>
      </c>
      <c r="B2698" s="146" t="s">
        <v>138</v>
      </c>
      <c r="C2698" s="147" t="s">
        <v>4183</v>
      </c>
      <c r="D2698" s="192" t="s">
        <v>3469</v>
      </c>
      <c r="E2698" s="147" t="s">
        <v>4172</v>
      </c>
      <c r="F2698" s="150">
        <v>1</v>
      </c>
      <c r="G2698" s="147"/>
      <c r="H2698" s="147"/>
      <c r="I2698" s="150">
        <v>1</v>
      </c>
      <c r="J2698" s="150">
        <v>0</v>
      </c>
      <c r="K2698" s="150" t="s">
        <v>845</v>
      </c>
      <c r="L2698" s="239">
        <v>20</v>
      </c>
      <c r="M2698" s="150" t="s">
        <v>615</v>
      </c>
      <c r="N2698" s="151">
        <f t="shared" si="86"/>
        <v>20</v>
      </c>
      <c r="O2698" s="167"/>
      <c r="P2698" s="143"/>
      <c r="Q2698" s="143"/>
      <c r="R2698" s="143"/>
      <c r="S2698" s="143"/>
      <c r="T2698" s="143"/>
      <c r="U2698" s="143"/>
      <c r="V2698" s="143"/>
      <c r="W2698" s="143"/>
      <c r="X2698" s="143"/>
      <c r="Y2698" s="143"/>
      <c r="Z2698" s="143"/>
    </row>
    <row r="2699" spans="1:26" ht="57.6">
      <c r="A2699" s="145" t="s">
        <v>2236</v>
      </c>
      <c r="B2699" s="146" t="s">
        <v>138</v>
      </c>
      <c r="C2699" s="147" t="s">
        <v>4273</v>
      </c>
      <c r="D2699" s="192" t="s">
        <v>3469</v>
      </c>
      <c r="E2699" s="147" t="s">
        <v>4172</v>
      </c>
      <c r="F2699" s="150">
        <v>1</v>
      </c>
      <c r="G2699" s="147"/>
      <c r="H2699" s="147"/>
      <c r="I2699" s="150">
        <v>1</v>
      </c>
      <c r="J2699" s="150">
        <v>0</v>
      </c>
      <c r="K2699" s="150" t="s">
        <v>845</v>
      </c>
      <c r="L2699" s="239">
        <v>20</v>
      </c>
      <c r="M2699" s="150" t="s">
        <v>615</v>
      </c>
      <c r="N2699" s="151">
        <f t="shared" si="86"/>
        <v>20</v>
      </c>
      <c r="O2699" s="167"/>
      <c r="P2699" s="143"/>
      <c r="Q2699" s="143"/>
      <c r="R2699" s="143"/>
      <c r="S2699" s="143"/>
      <c r="T2699" s="143"/>
      <c r="U2699" s="143"/>
      <c r="V2699" s="143"/>
      <c r="W2699" s="143"/>
      <c r="X2699" s="143"/>
      <c r="Y2699" s="143"/>
      <c r="Z2699" s="143"/>
    </row>
    <row r="2700" spans="1:26" ht="57.6">
      <c r="A2700" s="145" t="s">
        <v>2236</v>
      </c>
      <c r="B2700" s="146" t="s">
        <v>138</v>
      </c>
      <c r="C2700" s="147" t="s">
        <v>4274</v>
      </c>
      <c r="D2700" s="192" t="s">
        <v>3469</v>
      </c>
      <c r="E2700" s="147" t="s">
        <v>4172</v>
      </c>
      <c r="F2700" s="150">
        <v>1</v>
      </c>
      <c r="G2700" s="147"/>
      <c r="H2700" s="147"/>
      <c r="I2700" s="150">
        <v>1</v>
      </c>
      <c r="J2700" s="150">
        <v>0</v>
      </c>
      <c r="K2700" s="150" t="s">
        <v>845</v>
      </c>
      <c r="L2700" s="239">
        <v>20</v>
      </c>
      <c r="M2700" s="150" t="s">
        <v>615</v>
      </c>
      <c r="N2700" s="151">
        <f t="shared" si="86"/>
        <v>20</v>
      </c>
      <c r="O2700" s="167"/>
      <c r="P2700" s="143"/>
      <c r="Q2700" s="143"/>
      <c r="R2700" s="143"/>
      <c r="S2700" s="143"/>
      <c r="T2700" s="143"/>
      <c r="U2700" s="143"/>
      <c r="V2700" s="143"/>
      <c r="W2700" s="143"/>
      <c r="X2700" s="143"/>
      <c r="Y2700" s="143"/>
      <c r="Z2700" s="143"/>
    </row>
    <row r="2701" spans="1:26" ht="57.6">
      <c r="A2701" s="145" t="s">
        <v>2236</v>
      </c>
      <c r="B2701" s="146" t="s">
        <v>138</v>
      </c>
      <c r="C2701" s="147" t="s">
        <v>4275</v>
      </c>
      <c r="D2701" s="192" t="s">
        <v>3469</v>
      </c>
      <c r="E2701" s="147" t="s">
        <v>4172</v>
      </c>
      <c r="F2701" s="150">
        <v>1</v>
      </c>
      <c r="G2701" s="147"/>
      <c r="H2701" s="147"/>
      <c r="I2701" s="150">
        <v>1</v>
      </c>
      <c r="J2701" s="150">
        <v>0</v>
      </c>
      <c r="K2701" s="150" t="s">
        <v>845</v>
      </c>
      <c r="L2701" s="239">
        <v>20</v>
      </c>
      <c r="M2701" s="150" t="s">
        <v>615</v>
      </c>
      <c r="N2701" s="151">
        <f t="shared" si="86"/>
        <v>20</v>
      </c>
      <c r="O2701" s="167"/>
      <c r="P2701" s="143"/>
      <c r="Q2701" s="143"/>
      <c r="R2701" s="143"/>
      <c r="S2701" s="143"/>
      <c r="T2701" s="143"/>
      <c r="U2701" s="143"/>
      <c r="V2701" s="143"/>
      <c r="W2701" s="143"/>
      <c r="X2701" s="143"/>
      <c r="Y2701" s="143"/>
      <c r="Z2701" s="143"/>
    </row>
    <row r="2702" spans="1:26" ht="57.6">
      <c r="A2702" s="145" t="s">
        <v>2236</v>
      </c>
      <c r="B2702" s="146" t="s">
        <v>138</v>
      </c>
      <c r="C2702" s="147" t="s">
        <v>4276</v>
      </c>
      <c r="D2702" s="192" t="s">
        <v>3469</v>
      </c>
      <c r="E2702" s="147" t="s">
        <v>4172</v>
      </c>
      <c r="F2702" s="150">
        <v>1</v>
      </c>
      <c r="G2702" s="147"/>
      <c r="H2702" s="147"/>
      <c r="I2702" s="150">
        <v>1</v>
      </c>
      <c r="J2702" s="150">
        <v>0</v>
      </c>
      <c r="K2702" s="150" t="s">
        <v>845</v>
      </c>
      <c r="L2702" s="239">
        <v>20</v>
      </c>
      <c r="M2702" s="150" t="s">
        <v>615</v>
      </c>
      <c r="N2702" s="151">
        <f t="shared" ref="N2702:N2765" si="87">I2702*L2702</f>
        <v>20</v>
      </c>
      <c r="O2702" s="167"/>
      <c r="P2702" s="143"/>
      <c r="Q2702" s="143"/>
      <c r="R2702" s="143"/>
      <c r="S2702" s="143"/>
      <c r="T2702" s="143"/>
      <c r="U2702" s="143"/>
      <c r="V2702" s="143"/>
      <c r="W2702" s="143"/>
      <c r="X2702" s="143"/>
      <c r="Y2702" s="143"/>
      <c r="Z2702" s="143"/>
    </row>
    <row r="2703" spans="1:26" ht="57.6">
      <c r="A2703" s="145" t="s">
        <v>2236</v>
      </c>
      <c r="B2703" s="146" t="s">
        <v>138</v>
      </c>
      <c r="C2703" s="147" t="s">
        <v>4277</v>
      </c>
      <c r="D2703" s="192" t="s">
        <v>3469</v>
      </c>
      <c r="E2703" s="147" t="s">
        <v>4172</v>
      </c>
      <c r="F2703" s="150">
        <v>1</v>
      </c>
      <c r="G2703" s="147"/>
      <c r="H2703" s="147"/>
      <c r="I2703" s="150">
        <v>1</v>
      </c>
      <c r="J2703" s="150">
        <v>0</v>
      </c>
      <c r="K2703" s="150" t="s">
        <v>845</v>
      </c>
      <c r="L2703" s="239">
        <v>20</v>
      </c>
      <c r="M2703" s="150" t="s">
        <v>615</v>
      </c>
      <c r="N2703" s="151">
        <f t="shared" si="87"/>
        <v>20</v>
      </c>
      <c r="O2703" s="167"/>
      <c r="P2703" s="143"/>
      <c r="Q2703" s="143"/>
      <c r="R2703" s="143"/>
      <c r="S2703" s="143"/>
      <c r="T2703" s="143"/>
      <c r="U2703" s="143"/>
      <c r="V2703" s="143"/>
      <c r="W2703" s="143"/>
      <c r="X2703" s="143"/>
      <c r="Y2703" s="143"/>
      <c r="Z2703" s="143"/>
    </row>
    <row r="2704" spans="1:26" ht="57.6">
      <c r="A2704" s="145" t="s">
        <v>2236</v>
      </c>
      <c r="B2704" s="146" t="s">
        <v>138</v>
      </c>
      <c r="C2704" s="147" t="s">
        <v>4278</v>
      </c>
      <c r="D2704" s="192" t="s">
        <v>3469</v>
      </c>
      <c r="E2704" s="147" t="s">
        <v>4172</v>
      </c>
      <c r="F2704" s="150">
        <v>1</v>
      </c>
      <c r="G2704" s="147"/>
      <c r="H2704" s="147"/>
      <c r="I2704" s="150">
        <v>1</v>
      </c>
      <c r="J2704" s="150">
        <v>0</v>
      </c>
      <c r="K2704" s="150" t="s">
        <v>845</v>
      </c>
      <c r="L2704" s="239">
        <v>20</v>
      </c>
      <c r="M2704" s="150" t="s">
        <v>615</v>
      </c>
      <c r="N2704" s="151">
        <f t="shared" si="87"/>
        <v>20</v>
      </c>
      <c r="O2704" s="167"/>
      <c r="P2704" s="143"/>
      <c r="Q2704" s="143"/>
      <c r="R2704" s="143"/>
      <c r="S2704" s="143"/>
      <c r="T2704" s="143"/>
      <c r="U2704" s="143"/>
      <c r="V2704" s="143"/>
      <c r="W2704" s="143"/>
      <c r="X2704" s="143"/>
      <c r="Y2704" s="143"/>
      <c r="Z2704" s="143"/>
    </row>
    <row r="2705" spans="1:26" ht="57.6">
      <c r="A2705" s="145" t="s">
        <v>2236</v>
      </c>
      <c r="B2705" s="146" t="s">
        <v>138</v>
      </c>
      <c r="C2705" s="147" t="s">
        <v>4184</v>
      </c>
      <c r="D2705" s="192" t="s">
        <v>3469</v>
      </c>
      <c r="E2705" s="147" t="s">
        <v>4185</v>
      </c>
      <c r="F2705" s="150">
        <v>1</v>
      </c>
      <c r="G2705" s="147"/>
      <c r="H2705" s="147"/>
      <c r="I2705" s="150">
        <v>1</v>
      </c>
      <c r="J2705" s="150">
        <v>0</v>
      </c>
      <c r="K2705" s="150" t="s">
        <v>845</v>
      </c>
      <c r="L2705" s="239">
        <v>20</v>
      </c>
      <c r="M2705" s="150" t="s">
        <v>615</v>
      </c>
      <c r="N2705" s="151">
        <f t="shared" si="87"/>
        <v>20</v>
      </c>
      <c r="O2705" s="167"/>
      <c r="P2705" s="143"/>
      <c r="Q2705" s="143"/>
      <c r="R2705" s="143"/>
      <c r="S2705" s="143"/>
      <c r="T2705" s="143"/>
      <c r="U2705" s="143"/>
      <c r="V2705" s="143"/>
      <c r="W2705" s="143"/>
      <c r="X2705" s="143"/>
      <c r="Y2705" s="143"/>
      <c r="Z2705" s="143"/>
    </row>
    <row r="2706" spans="1:26" ht="57.6">
      <c r="A2706" s="145" t="s">
        <v>2236</v>
      </c>
      <c r="B2706" s="146" t="s">
        <v>138</v>
      </c>
      <c r="C2706" s="147" t="s">
        <v>4186</v>
      </c>
      <c r="D2706" s="192" t="s">
        <v>3469</v>
      </c>
      <c r="E2706" s="147" t="s">
        <v>4185</v>
      </c>
      <c r="F2706" s="150">
        <v>1</v>
      </c>
      <c r="G2706" s="147"/>
      <c r="H2706" s="147"/>
      <c r="I2706" s="150">
        <v>1</v>
      </c>
      <c r="J2706" s="150">
        <v>0</v>
      </c>
      <c r="K2706" s="150" t="s">
        <v>845</v>
      </c>
      <c r="L2706" s="239">
        <v>20</v>
      </c>
      <c r="M2706" s="150" t="s">
        <v>615</v>
      </c>
      <c r="N2706" s="151">
        <f t="shared" si="87"/>
        <v>20</v>
      </c>
      <c r="O2706" s="167"/>
      <c r="P2706" s="143"/>
      <c r="Q2706" s="143"/>
      <c r="R2706" s="143"/>
      <c r="S2706" s="143"/>
      <c r="T2706" s="143"/>
      <c r="U2706" s="143"/>
      <c r="V2706" s="143"/>
      <c r="W2706" s="143"/>
      <c r="X2706" s="143"/>
      <c r="Y2706" s="143"/>
      <c r="Z2706" s="143"/>
    </row>
    <row r="2707" spans="1:26" ht="57.6">
      <c r="A2707" s="145" t="s">
        <v>2236</v>
      </c>
      <c r="B2707" s="146" t="s">
        <v>138</v>
      </c>
      <c r="C2707" s="147" t="s">
        <v>4187</v>
      </c>
      <c r="D2707" s="192" t="s">
        <v>3469</v>
      </c>
      <c r="E2707" s="147" t="s">
        <v>4185</v>
      </c>
      <c r="F2707" s="150">
        <v>1</v>
      </c>
      <c r="G2707" s="147"/>
      <c r="H2707" s="147"/>
      <c r="I2707" s="150">
        <v>1</v>
      </c>
      <c r="J2707" s="150">
        <v>0</v>
      </c>
      <c r="K2707" s="150" t="s">
        <v>845</v>
      </c>
      <c r="L2707" s="239">
        <v>20</v>
      </c>
      <c r="M2707" s="150" t="s">
        <v>615</v>
      </c>
      <c r="N2707" s="151">
        <f t="shared" si="87"/>
        <v>20</v>
      </c>
      <c r="O2707" s="167"/>
      <c r="P2707" s="143"/>
      <c r="Q2707" s="143"/>
      <c r="R2707" s="143"/>
      <c r="S2707" s="143"/>
      <c r="T2707" s="143"/>
      <c r="U2707" s="143"/>
      <c r="V2707" s="143"/>
      <c r="W2707" s="143"/>
      <c r="X2707" s="143"/>
      <c r="Y2707" s="143"/>
      <c r="Z2707" s="143"/>
    </row>
    <row r="2708" spans="1:26" ht="57.6">
      <c r="A2708" s="145" t="s">
        <v>2236</v>
      </c>
      <c r="B2708" s="146" t="s">
        <v>138</v>
      </c>
      <c r="C2708" s="147" t="s">
        <v>4188</v>
      </c>
      <c r="D2708" s="192" t="s">
        <v>3469</v>
      </c>
      <c r="E2708" s="147" t="s">
        <v>4185</v>
      </c>
      <c r="F2708" s="150">
        <v>1</v>
      </c>
      <c r="G2708" s="147"/>
      <c r="H2708" s="147"/>
      <c r="I2708" s="150">
        <v>1</v>
      </c>
      <c r="J2708" s="150">
        <v>0</v>
      </c>
      <c r="K2708" s="150" t="s">
        <v>845</v>
      </c>
      <c r="L2708" s="239">
        <v>20</v>
      </c>
      <c r="M2708" s="150" t="s">
        <v>615</v>
      </c>
      <c r="N2708" s="151">
        <f t="shared" si="87"/>
        <v>20</v>
      </c>
      <c r="O2708" s="167"/>
      <c r="P2708" s="143"/>
      <c r="Q2708" s="143"/>
      <c r="R2708" s="143"/>
      <c r="S2708" s="143"/>
      <c r="T2708" s="143"/>
      <c r="U2708" s="143"/>
      <c r="V2708" s="143"/>
      <c r="W2708" s="143"/>
      <c r="X2708" s="143"/>
      <c r="Y2708" s="143"/>
      <c r="Z2708" s="143"/>
    </row>
    <row r="2709" spans="1:26" ht="57.6">
      <c r="A2709" s="145" t="s">
        <v>2236</v>
      </c>
      <c r="B2709" s="146" t="s">
        <v>138</v>
      </c>
      <c r="C2709" s="147" t="s">
        <v>4273</v>
      </c>
      <c r="D2709" s="192" t="s">
        <v>1303</v>
      </c>
      <c r="E2709" s="147" t="s">
        <v>4172</v>
      </c>
      <c r="F2709" s="149">
        <v>1</v>
      </c>
      <c r="G2709" s="147"/>
      <c r="H2709" s="147"/>
      <c r="I2709" s="149">
        <v>1</v>
      </c>
      <c r="J2709" s="150">
        <v>0</v>
      </c>
      <c r="K2709" s="150" t="s">
        <v>845</v>
      </c>
      <c r="L2709" s="239">
        <v>20</v>
      </c>
      <c r="M2709" s="150" t="s">
        <v>615</v>
      </c>
      <c r="N2709" s="151">
        <f t="shared" si="87"/>
        <v>20</v>
      </c>
      <c r="O2709" s="167"/>
      <c r="P2709" s="143"/>
      <c r="Q2709" s="143"/>
      <c r="R2709" s="143"/>
      <c r="S2709" s="143"/>
      <c r="T2709" s="143"/>
      <c r="U2709" s="143"/>
      <c r="V2709" s="143"/>
      <c r="W2709" s="143"/>
      <c r="X2709" s="143"/>
      <c r="Y2709" s="143"/>
      <c r="Z2709" s="143"/>
    </row>
    <row r="2710" spans="1:26" ht="57.6">
      <c r="A2710" s="145" t="s">
        <v>2236</v>
      </c>
      <c r="B2710" s="146" t="s">
        <v>138</v>
      </c>
      <c r="C2710" s="147" t="s">
        <v>4274</v>
      </c>
      <c r="D2710" s="192" t="s">
        <v>1303</v>
      </c>
      <c r="E2710" s="147" t="s">
        <v>4172</v>
      </c>
      <c r="F2710" s="149">
        <v>1</v>
      </c>
      <c r="G2710" s="147"/>
      <c r="H2710" s="147"/>
      <c r="I2710" s="149">
        <v>1</v>
      </c>
      <c r="J2710" s="150">
        <v>0</v>
      </c>
      <c r="K2710" s="150" t="s">
        <v>845</v>
      </c>
      <c r="L2710" s="239">
        <v>20</v>
      </c>
      <c r="M2710" s="150" t="s">
        <v>615</v>
      </c>
      <c r="N2710" s="151">
        <f t="shared" si="87"/>
        <v>20</v>
      </c>
      <c r="O2710" s="167"/>
      <c r="P2710" s="143"/>
      <c r="Q2710" s="143"/>
      <c r="R2710" s="143"/>
      <c r="S2710" s="143"/>
      <c r="T2710" s="143"/>
      <c r="U2710" s="143"/>
      <c r="V2710" s="143"/>
      <c r="W2710" s="143"/>
      <c r="X2710" s="143"/>
      <c r="Y2710" s="143"/>
      <c r="Z2710" s="143"/>
    </row>
    <row r="2711" spans="1:26" ht="57.6">
      <c r="A2711" s="145" t="s">
        <v>2236</v>
      </c>
      <c r="B2711" s="146" t="s">
        <v>138</v>
      </c>
      <c r="C2711" s="147" t="s">
        <v>4171</v>
      </c>
      <c r="D2711" s="192" t="s">
        <v>1303</v>
      </c>
      <c r="E2711" s="147" t="s">
        <v>4172</v>
      </c>
      <c r="F2711" s="149">
        <v>1</v>
      </c>
      <c r="G2711" s="147"/>
      <c r="H2711" s="147"/>
      <c r="I2711" s="149">
        <v>1</v>
      </c>
      <c r="J2711" s="150">
        <v>0</v>
      </c>
      <c r="K2711" s="150" t="s">
        <v>845</v>
      </c>
      <c r="L2711" s="239">
        <v>20</v>
      </c>
      <c r="M2711" s="150" t="s">
        <v>615</v>
      </c>
      <c r="N2711" s="151">
        <f t="shared" si="87"/>
        <v>20</v>
      </c>
      <c r="O2711" s="167"/>
      <c r="P2711" s="143"/>
      <c r="Q2711" s="143"/>
      <c r="R2711" s="143"/>
      <c r="S2711" s="143"/>
      <c r="T2711" s="143"/>
      <c r="U2711" s="143"/>
      <c r="V2711" s="143"/>
      <c r="W2711" s="143"/>
      <c r="X2711" s="143"/>
      <c r="Y2711" s="143"/>
      <c r="Z2711" s="143"/>
    </row>
    <row r="2712" spans="1:26" ht="57.6">
      <c r="A2712" s="145" t="s">
        <v>2236</v>
      </c>
      <c r="B2712" s="146" t="s">
        <v>138</v>
      </c>
      <c r="C2712" s="147" t="s">
        <v>4173</v>
      </c>
      <c r="D2712" s="192" t="s">
        <v>1303</v>
      </c>
      <c r="E2712" s="147" t="s">
        <v>4172</v>
      </c>
      <c r="F2712" s="149">
        <v>1</v>
      </c>
      <c r="G2712" s="147"/>
      <c r="H2712" s="147"/>
      <c r="I2712" s="149">
        <v>1</v>
      </c>
      <c r="J2712" s="150">
        <v>0</v>
      </c>
      <c r="K2712" s="150" t="s">
        <v>845</v>
      </c>
      <c r="L2712" s="239">
        <v>20</v>
      </c>
      <c r="M2712" s="150" t="s">
        <v>615</v>
      </c>
      <c r="N2712" s="151">
        <f t="shared" si="87"/>
        <v>20</v>
      </c>
      <c r="O2712" s="167"/>
      <c r="P2712" s="143"/>
      <c r="Q2712" s="143"/>
      <c r="R2712" s="143"/>
      <c r="S2712" s="143"/>
      <c r="T2712" s="143"/>
      <c r="U2712" s="143"/>
      <c r="V2712" s="143"/>
      <c r="W2712" s="143"/>
      <c r="X2712" s="143"/>
      <c r="Y2712" s="143"/>
      <c r="Z2712" s="143"/>
    </row>
    <row r="2713" spans="1:26" ht="57.6">
      <c r="A2713" s="145" t="s">
        <v>2236</v>
      </c>
      <c r="B2713" s="146" t="s">
        <v>138</v>
      </c>
      <c r="C2713" s="147" t="s">
        <v>4174</v>
      </c>
      <c r="D2713" s="192" t="s">
        <v>1303</v>
      </c>
      <c r="E2713" s="147" t="s">
        <v>4172</v>
      </c>
      <c r="F2713" s="149">
        <v>1</v>
      </c>
      <c r="G2713" s="147"/>
      <c r="H2713" s="147"/>
      <c r="I2713" s="149">
        <v>1</v>
      </c>
      <c r="J2713" s="150">
        <v>0</v>
      </c>
      <c r="K2713" s="150" t="s">
        <v>845</v>
      </c>
      <c r="L2713" s="239">
        <v>20</v>
      </c>
      <c r="M2713" s="150" t="s">
        <v>615</v>
      </c>
      <c r="N2713" s="151">
        <f t="shared" si="87"/>
        <v>20</v>
      </c>
      <c r="O2713" s="167"/>
      <c r="P2713" s="143"/>
      <c r="Q2713" s="143"/>
      <c r="R2713" s="143"/>
      <c r="S2713" s="143"/>
      <c r="T2713" s="143"/>
      <c r="U2713" s="143"/>
      <c r="V2713" s="143"/>
      <c r="W2713" s="143"/>
      <c r="X2713" s="143"/>
      <c r="Y2713" s="143"/>
      <c r="Z2713" s="143"/>
    </row>
    <row r="2714" spans="1:26" ht="57.6">
      <c r="A2714" s="145" t="s">
        <v>2236</v>
      </c>
      <c r="B2714" s="146" t="s">
        <v>138</v>
      </c>
      <c r="C2714" s="147" t="s">
        <v>4175</v>
      </c>
      <c r="D2714" s="192" t="s">
        <v>1303</v>
      </c>
      <c r="E2714" s="147" t="s">
        <v>4172</v>
      </c>
      <c r="F2714" s="149">
        <v>1</v>
      </c>
      <c r="G2714" s="147"/>
      <c r="H2714" s="147"/>
      <c r="I2714" s="149">
        <v>1</v>
      </c>
      <c r="J2714" s="150">
        <v>0</v>
      </c>
      <c r="K2714" s="150" t="s">
        <v>845</v>
      </c>
      <c r="L2714" s="239">
        <v>20</v>
      </c>
      <c r="M2714" s="150" t="s">
        <v>615</v>
      </c>
      <c r="N2714" s="151">
        <f t="shared" si="87"/>
        <v>20</v>
      </c>
      <c r="O2714" s="167"/>
      <c r="P2714" s="143"/>
      <c r="Q2714" s="143"/>
      <c r="R2714" s="143"/>
      <c r="S2714" s="143"/>
      <c r="T2714" s="143"/>
      <c r="U2714" s="143"/>
      <c r="V2714" s="143"/>
      <c r="W2714" s="143"/>
      <c r="X2714" s="143"/>
      <c r="Y2714" s="143"/>
      <c r="Z2714" s="143"/>
    </row>
    <row r="2715" spans="1:26" ht="57.6">
      <c r="A2715" s="145" t="s">
        <v>2236</v>
      </c>
      <c r="B2715" s="146" t="s">
        <v>138</v>
      </c>
      <c r="C2715" s="147" t="s">
        <v>4176</v>
      </c>
      <c r="D2715" s="192" t="s">
        <v>1303</v>
      </c>
      <c r="E2715" s="147" t="s">
        <v>4172</v>
      </c>
      <c r="F2715" s="149">
        <v>1</v>
      </c>
      <c r="G2715" s="147"/>
      <c r="H2715" s="147"/>
      <c r="I2715" s="149">
        <v>1</v>
      </c>
      <c r="J2715" s="150">
        <v>0</v>
      </c>
      <c r="K2715" s="150" t="s">
        <v>845</v>
      </c>
      <c r="L2715" s="239">
        <v>20</v>
      </c>
      <c r="M2715" s="150" t="s">
        <v>615</v>
      </c>
      <c r="N2715" s="151">
        <f t="shared" si="87"/>
        <v>20</v>
      </c>
      <c r="O2715" s="167"/>
      <c r="P2715" s="143"/>
      <c r="Q2715" s="143"/>
      <c r="R2715" s="143"/>
      <c r="S2715" s="143"/>
      <c r="T2715" s="143"/>
      <c r="U2715" s="143"/>
      <c r="V2715" s="143"/>
      <c r="W2715" s="143"/>
      <c r="X2715" s="143"/>
      <c r="Y2715" s="143"/>
      <c r="Z2715" s="143"/>
    </row>
    <row r="2716" spans="1:26" ht="57.6">
      <c r="A2716" s="145" t="s">
        <v>2236</v>
      </c>
      <c r="B2716" s="146" t="s">
        <v>138</v>
      </c>
      <c r="C2716" s="147" t="s">
        <v>4177</v>
      </c>
      <c r="D2716" s="192" t="s">
        <v>1303</v>
      </c>
      <c r="E2716" s="147" t="s">
        <v>4172</v>
      </c>
      <c r="F2716" s="149">
        <v>1</v>
      </c>
      <c r="G2716" s="147"/>
      <c r="H2716" s="147"/>
      <c r="I2716" s="149">
        <v>1</v>
      </c>
      <c r="J2716" s="150">
        <v>0</v>
      </c>
      <c r="K2716" s="150" t="s">
        <v>845</v>
      </c>
      <c r="L2716" s="239">
        <v>20</v>
      </c>
      <c r="M2716" s="150" t="s">
        <v>615</v>
      </c>
      <c r="N2716" s="151">
        <f t="shared" si="87"/>
        <v>20</v>
      </c>
      <c r="O2716" s="167"/>
      <c r="P2716" s="143"/>
      <c r="Q2716" s="143"/>
      <c r="R2716" s="143"/>
      <c r="S2716" s="143"/>
      <c r="T2716" s="143"/>
      <c r="U2716" s="143"/>
      <c r="V2716" s="143"/>
      <c r="W2716" s="143"/>
      <c r="X2716" s="143"/>
      <c r="Y2716" s="143"/>
      <c r="Z2716" s="143"/>
    </row>
    <row r="2717" spans="1:26" ht="57.6">
      <c r="A2717" s="145" t="s">
        <v>2236</v>
      </c>
      <c r="B2717" s="146" t="s">
        <v>138</v>
      </c>
      <c r="C2717" s="147" t="s">
        <v>4275</v>
      </c>
      <c r="D2717" s="192" t="s">
        <v>1303</v>
      </c>
      <c r="E2717" s="147" t="s">
        <v>4172</v>
      </c>
      <c r="F2717" s="149">
        <v>1</v>
      </c>
      <c r="G2717" s="147"/>
      <c r="H2717" s="147"/>
      <c r="I2717" s="149">
        <v>1</v>
      </c>
      <c r="J2717" s="150">
        <v>0</v>
      </c>
      <c r="K2717" s="150" t="s">
        <v>845</v>
      </c>
      <c r="L2717" s="239">
        <v>20</v>
      </c>
      <c r="M2717" s="150" t="s">
        <v>615</v>
      </c>
      <c r="N2717" s="151">
        <f t="shared" si="87"/>
        <v>20</v>
      </c>
      <c r="O2717" s="167"/>
      <c r="P2717" s="143"/>
      <c r="Q2717" s="143"/>
      <c r="R2717" s="143"/>
      <c r="S2717" s="143"/>
      <c r="T2717" s="143"/>
      <c r="U2717" s="143"/>
      <c r="V2717" s="143"/>
      <c r="W2717" s="143"/>
      <c r="X2717" s="143"/>
      <c r="Y2717" s="143"/>
      <c r="Z2717" s="143"/>
    </row>
    <row r="2718" spans="1:26" ht="57.6">
      <c r="A2718" s="145" t="s">
        <v>2236</v>
      </c>
      <c r="B2718" s="146" t="s">
        <v>138</v>
      </c>
      <c r="C2718" s="147" t="s">
        <v>4276</v>
      </c>
      <c r="D2718" s="192" t="s">
        <v>1303</v>
      </c>
      <c r="E2718" s="147" t="s">
        <v>4172</v>
      </c>
      <c r="F2718" s="149">
        <v>1</v>
      </c>
      <c r="G2718" s="147"/>
      <c r="H2718" s="147"/>
      <c r="I2718" s="149">
        <v>1</v>
      </c>
      <c r="J2718" s="150">
        <v>0</v>
      </c>
      <c r="K2718" s="150" t="s">
        <v>845</v>
      </c>
      <c r="L2718" s="239">
        <v>20</v>
      </c>
      <c r="M2718" s="150" t="s">
        <v>615</v>
      </c>
      <c r="N2718" s="151">
        <f t="shared" si="87"/>
        <v>20</v>
      </c>
      <c r="O2718" s="167"/>
      <c r="P2718" s="143"/>
      <c r="Q2718" s="143"/>
      <c r="R2718" s="143"/>
      <c r="S2718" s="143"/>
      <c r="T2718" s="143"/>
      <c r="U2718" s="143"/>
      <c r="V2718" s="143"/>
      <c r="W2718" s="143"/>
      <c r="X2718" s="143"/>
      <c r="Y2718" s="143"/>
      <c r="Z2718" s="143"/>
    </row>
    <row r="2719" spans="1:26" ht="57.6">
      <c r="A2719" s="145" t="s">
        <v>2236</v>
      </c>
      <c r="B2719" s="146" t="s">
        <v>138</v>
      </c>
      <c r="C2719" s="147" t="s">
        <v>4277</v>
      </c>
      <c r="D2719" s="192" t="s">
        <v>1303</v>
      </c>
      <c r="E2719" s="147" t="s">
        <v>4172</v>
      </c>
      <c r="F2719" s="149">
        <v>1</v>
      </c>
      <c r="G2719" s="147"/>
      <c r="H2719" s="147"/>
      <c r="I2719" s="149">
        <v>1</v>
      </c>
      <c r="J2719" s="150">
        <v>0</v>
      </c>
      <c r="K2719" s="150" t="s">
        <v>845</v>
      </c>
      <c r="L2719" s="239">
        <v>20</v>
      </c>
      <c r="M2719" s="150" t="s">
        <v>615</v>
      </c>
      <c r="N2719" s="151">
        <f t="shared" si="87"/>
        <v>20</v>
      </c>
      <c r="O2719" s="167"/>
      <c r="P2719" s="143"/>
      <c r="Q2719" s="143"/>
      <c r="R2719" s="143"/>
      <c r="S2719" s="143"/>
      <c r="T2719" s="143"/>
      <c r="U2719" s="143"/>
      <c r="V2719" s="143"/>
      <c r="W2719" s="143"/>
      <c r="X2719" s="143"/>
      <c r="Y2719" s="143"/>
      <c r="Z2719" s="143"/>
    </row>
    <row r="2720" spans="1:26" ht="57.6">
      <c r="A2720" s="145" t="s">
        <v>2236</v>
      </c>
      <c r="B2720" s="146" t="s">
        <v>138</v>
      </c>
      <c r="C2720" s="147" t="s">
        <v>4278</v>
      </c>
      <c r="D2720" s="192" t="s">
        <v>1303</v>
      </c>
      <c r="E2720" s="147" t="s">
        <v>4172</v>
      </c>
      <c r="F2720" s="149">
        <v>1</v>
      </c>
      <c r="G2720" s="147"/>
      <c r="H2720" s="147"/>
      <c r="I2720" s="149">
        <v>1</v>
      </c>
      <c r="J2720" s="150">
        <v>0</v>
      </c>
      <c r="K2720" s="150" t="s">
        <v>845</v>
      </c>
      <c r="L2720" s="239">
        <v>20</v>
      </c>
      <c r="M2720" s="150" t="s">
        <v>615</v>
      </c>
      <c r="N2720" s="151">
        <f t="shared" si="87"/>
        <v>20</v>
      </c>
      <c r="O2720" s="167"/>
      <c r="P2720" s="143"/>
      <c r="Q2720" s="143"/>
      <c r="R2720" s="143"/>
      <c r="S2720" s="143"/>
      <c r="T2720" s="143"/>
      <c r="U2720" s="143"/>
      <c r="V2720" s="143"/>
      <c r="W2720" s="143"/>
      <c r="X2720" s="143"/>
      <c r="Y2720" s="143"/>
      <c r="Z2720" s="143"/>
    </row>
    <row r="2721" spans="1:26" ht="57.6">
      <c r="A2721" s="145" t="s">
        <v>2236</v>
      </c>
      <c r="B2721" s="146" t="s">
        <v>138</v>
      </c>
      <c r="C2721" s="147" t="s">
        <v>4189</v>
      </c>
      <c r="D2721" s="192" t="s">
        <v>3379</v>
      </c>
      <c r="E2721" s="147" t="s">
        <v>4190</v>
      </c>
      <c r="F2721" s="149">
        <v>1</v>
      </c>
      <c r="G2721" s="147"/>
      <c r="H2721" s="147"/>
      <c r="I2721" s="149">
        <v>1</v>
      </c>
      <c r="J2721" s="150">
        <v>0</v>
      </c>
      <c r="K2721" s="150" t="s">
        <v>845</v>
      </c>
      <c r="L2721" s="239">
        <v>20</v>
      </c>
      <c r="M2721" s="150" t="s">
        <v>615</v>
      </c>
      <c r="N2721" s="151">
        <f t="shared" si="87"/>
        <v>20</v>
      </c>
      <c r="O2721" s="167"/>
      <c r="P2721" s="143"/>
      <c r="Q2721" s="143"/>
      <c r="R2721" s="143"/>
      <c r="S2721" s="143"/>
      <c r="T2721" s="143"/>
      <c r="U2721" s="143"/>
      <c r="V2721" s="143"/>
      <c r="W2721" s="143"/>
      <c r="X2721" s="143"/>
      <c r="Y2721" s="143"/>
      <c r="Z2721" s="143"/>
    </row>
    <row r="2722" spans="1:26" ht="57.6">
      <c r="A2722" s="145" t="s">
        <v>2236</v>
      </c>
      <c r="B2722" s="146" t="s">
        <v>138</v>
      </c>
      <c r="C2722" s="147" t="s">
        <v>4191</v>
      </c>
      <c r="D2722" s="192" t="s">
        <v>3379</v>
      </c>
      <c r="E2722" s="147" t="s">
        <v>4190</v>
      </c>
      <c r="F2722" s="149">
        <v>1</v>
      </c>
      <c r="G2722" s="147"/>
      <c r="H2722" s="147"/>
      <c r="I2722" s="149">
        <v>1</v>
      </c>
      <c r="J2722" s="150">
        <v>0</v>
      </c>
      <c r="K2722" s="150" t="s">
        <v>845</v>
      </c>
      <c r="L2722" s="239">
        <v>20</v>
      </c>
      <c r="M2722" s="150" t="s">
        <v>615</v>
      </c>
      <c r="N2722" s="151">
        <f t="shared" si="87"/>
        <v>20</v>
      </c>
      <c r="O2722" s="167"/>
      <c r="P2722" s="143"/>
      <c r="Q2722" s="143"/>
      <c r="R2722" s="143"/>
      <c r="S2722" s="143"/>
      <c r="T2722" s="143"/>
      <c r="U2722" s="143"/>
      <c r="V2722" s="143"/>
      <c r="W2722" s="143"/>
      <c r="X2722" s="143"/>
      <c r="Y2722" s="143"/>
      <c r="Z2722" s="143"/>
    </row>
    <row r="2723" spans="1:26" ht="57.6">
      <c r="A2723" s="145" t="s">
        <v>2236</v>
      </c>
      <c r="B2723" s="146" t="s">
        <v>138</v>
      </c>
      <c r="C2723" s="147" t="s">
        <v>4189</v>
      </c>
      <c r="D2723" s="192" t="s">
        <v>3431</v>
      </c>
      <c r="E2723" s="147" t="s">
        <v>4190</v>
      </c>
      <c r="F2723" s="149">
        <v>1</v>
      </c>
      <c r="G2723" s="147"/>
      <c r="H2723" s="147"/>
      <c r="I2723" s="149">
        <v>1</v>
      </c>
      <c r="J2723" s="150">
        <v>0</v>
      </c>
      <c r="K2723" s="150" t="s">
        <v>845</v>
      </c>
      <c r="L2723" s="239">
        <v>20</v>
      </c>
      <c r="M2723" s="150" t="s">
        <v>615</v>
      </c>
      <c r="N2723" s="151">
        <f t="shared" si="87"/>
        <v>20</v>
      </c>
      <c r="O2723" s="167"/>
      <c r="P2723" s="143"/>
      <c r="Q2723" s="143"/>
      <c r="R2723" s="143"/>
      <c r="S2723" s="143"/>
      <c r="T2723" s="143"/>
      <c r="U2723" s="143"/>
      <c r="V2723" s="143"/>
      <c r="W2723" s="143"/>
      <c r="X2723" s="143"/>
      <c r="Y2723" s="143"/>
      <c r="Z2723" s="143"/>
    </row>
    <row r="2724" spans="1:26" ht="57.6">
      <c r="A2724" s="145" t="s">
        <v>2236</v>
      </c>
      <c r="B2724" s="146" t="s">
        <v>138</v>
      </c>
      <c r="C2724" s="147" t="s">
        <v>4191</v>
      </c>
      <c r="D2724" s="192" t="s">
        <v>3431</v>
      </c>
      <c r="E2724" s="147" t="s">
        <v>4190</v>
      </c>
      <c r="F2724" s="149">
        <v>1</v>
      </c>
      <c r="G2724" s="147"/>
      <c r="H2724" s="147"/>
      <c r="I2724" s="149">
        <v>1</v>
      </c>
      <c r="J2724" s="150">
        <v>0</v>
      </c>
      <c r="K2724" s="150" t="s">
        <v>845</v>
      </c>
      <c r="L2724" s="239">
        <v>20</v>
      </c>
      <c r="M2724" s="150" t="s">
        <v>615</v>
      </c>
      <c r="N2724" s="151">
        <f t="shared" si="87"/>
        <v>20</v>
      </c>
      <c r="O2724" s="167"/>
      <c r="P2724" s="143"/>
      <c r="Q2724" s="143"/>
      <c r="R2724" s="143"/>
      <c r="S2724" s="143"/>
      <c r="T2724" s="143"/>
      <c r="U2724" s="143"/>
      <c r="V2724" s="143"/>
      <c r="W2724" s="143"/>
      <c r="X2724" s="143"/>
      <c r="Y2724" s="143"/>
      <c r="Z2724" s="143"/>
    </row>
    <row r="2725" spans="1:26" ht="57.6">
      <c r="A2725" s="145" t="s">
        <v>2236</v>
      </c>
      <c r="B2725" s="146" t="s">
        <v>138</v>
      </c>
      <c r="C2725" s="147" t="s">
        <v>4189</v>
      </c>
      <c r="D2725" s="192" t="s">
        <v>3469</v>
      </c>
      <c r="E2725" s="147" t="s">
        <v>4190</v>
      </c>
      <c r="F2725" s="149">
        <v>1</v>
      </c>
      <c r="G2725" s="147"/>
      <c r="H2725" s="147"/>
      <c r="I2725" s="149">
        <v>1</v>
      </c>
      <c r="J2725" s="150">
        <v>0</v>
      </c>
      <c r="K2725" s="150" t="s">
        <v>845</v>
      </c>
      <c r="L2725" s="239">
        <v>20</v>
      </c>
      <c r="M2725" s="150" t="s">
        <v>615</v>
      </c>
      <c r="N2725" s="151">
        <f t="shared" si="87"/>
        <v>20</v>
      </c>
      <c r="O2725" s="167"/>
      <c r="P2725" s="143"/>
      <c r="Q2725" s="143"/>
      <c r="R2725" s="143"/>
      <c r="S2725" s="143"/>
      <c r="T2725" s="143"/>
      <c r="U2725" s="143"/>
      <c r="V2725" s="143"/>
      <c r="W2725" s="143"/>
      <c r="X2725" s="143"/>
      <c r="Y2725" s="143"/>
      <c r="Z2725" s="143"/>
    </row>
    <row r="2726" spans="1:26" ht="57.6">
      <c r="A2726" s="145" t="s">
        <v>2236</v>
      </c>
      <c r="B2726" s="146" t="s">
        <v>138</v>
      </c>
      <c r="C2726" s="147" t="s">
        <v>4191</v>
      </c>
      <c r="D2726" s="192" t="s">
        <v>3469</v>
      </c>
      <c r="E2726" s="147" t="s">
        <v>4190</v>
      </c>
      <c r="F2726" s="149">
        <v>1</v>
      </c>
      <c r="G2726" s="147"/>
      <c r="H2726" s="147"/>
      <c r="I2726" s="149">
        <v>1</v>
      </c>
      <c r="J2726" s="150">
        <v>0</v>
      </c>
      <c r="K2726" s="150" t="s">
        <v>845</v>
      </c>
      <c r="L2726" s="239">
        <v>20</v>
      </c>
      <c r="M2726" s="150" t="s">
        <v>615</v>
      </c>
      <c r="N2726" s="151">
        <f t="shared" si="87"/>
        <v>20</v>
      </c>
      <c r="O2726" s="167"/>
      <c r="P2726" s="143"/>
      <c r="Q2726" s="143"/>
      <c r="R2726" s="143"/>
      <c r="S2726" s="143"/>
      <c r="T2726" s="143"/>
      <c r="U2726" s="143"/>
      <c r="V2726" s="143"/>
      <c r="W2726" s="143"/>
      <c r="X2726" s="143"/>
      <c r="Y2726" s="143"/>
      <c r="Z2726" s="143"/>
    </row>
    <row r="2727" spans="1:26" ht="57.6">
      <c r="A2727" s="145" t="s">
        <v>2236</v>
      </c>
      <c r="B2727" s="146" t="s">
        <v>138</v>
      </c>
      <c r="C2727" s="147" t="s">
        <v>4192</v>
      </c>
      <c r="D2727" s="192" t="s">
        <v>3379</v>
      </c>
      <c r="E2727" s="147" t="s">
        <v>4193</v>
      </c>
      <c r="F2727" s="149">
        <v>1</v>
      </c>
      <c r="G2727" s="147"/>
      <c r="H2727" s="147"/>
      <c r="I2727" s="149">
        <v>1</v>
      </c>
      <c r="J2727" s="150">
        <v>0</v>
      </c>
      <c r="K2727" s="150" t="s">
        <v>845</v>
      </c>
      <c r="L2727" s="239">
        <v>20</v>
      </c>
      <c r="M2727" s="150" t="s">
        <v>615</v>
      </c>
      <c r="N2727" s="151">
        <f t="shared" si="87"/>
        <v>20</v>
      </c>
      <c r="O2727" s="167"/>
      <c r="P2727" s="143"/>
      <c r="Q2727" s="143"/>
      <c r="R2727" s="143"/>
      <c r="S2727" s="143"/>
      <c r="T2727" s="143"/>
      <c r="U2727" s="143"/>
      <c r="V2727" s="143"/>
      <c r="W2727" s="143"/>
      <c r="X2727" s="143"/>
      <c r="Y2727" s="143"/>
      <c r="Z2727" s="143"/>
    </row>
    <row r="2728" spans="1:26" ht="57.6">
      <c r="A2728" s="145" t="s">
        <v>2236</v>
      </c>
      <c r="B2728" s="146" t="s">
        <v>138</v>
      </c>
      <c r="C2728" s="147" t="s">
        <v>4194</v>
      </c>
      <c r="D2728" s="192" t="s">
        <v>3379</v>
      </c>
      <c r="E2728" s="147" t="s">
        <v>4193</v>
      </c>
      <c r="F2728" s="149">
        <v>1</v>
      </c>
      <c r="G2728" s="147"/>
      <c r="H2728" s="147"/>
      <c r="I2728" s="149">
        <v>1</v>
      </c>
      <c r="J2728" s="150">
        <v>0</v>
      </c>
      <c r="K2728" s="150" t="s">
        <v>845</v>
      </c>
      <c r="L2728" s="239">
        <v>20</v>
      </c>
      <c r="M2728" s="150" t="s">
        <v>615</v>
      </c>
      <c r="N2728" s="151">
        <f t="shared" si="87"/>
        <v>20</v>
      </c>
      <c r="O2728" s="167"/>
      <c r="P2728" s="143"/>
      <c r="Q2728" s="143"/>
      <c r="R2728" s="143"/>
      <c r="S2728" s="143"/>
      <c r="T2728" s="143"/>
      <c r="U2728" s="143"/>
      <c r="V2728" s="143"/>
      <c r="W2728" s="143"/>
      <c r="X2728" s="143"/>
      <c r="Y2728" s="143"/>
      <c r="Z2728" s="143"/>
    </row>
    <row r="2729" spans="1:26" ht="57.6">
      <c r="A2729" s="145" t="s">
        <v>2236</v>
      </c>
      <c r="B2729" s="146" t="s">
        <v>138</v>
      </c>
      <c r="C2729" s="147" t="s">
        <v>4195</v>
      </c>
      <c r="D2729" s="192" t="s">
        <v>3379</v>
      </c>
      <c r="E2729" s="147" t="s">
        <v>4193</v>
      </c>
      <c r="F2729" s="149">
        <v>1</v>
      </c>
      <c r="G2729" s="147"/>
      <c r="H2729" s="147"/>
      <c r="I2729" s="149">
        <v>1</v>
      </c>
      <c r="J2729" s="150">
        <v>0</v>
      </c>
      <c r="K2729" s="150" t="s">
        <v>845</v>
      </c>
      <c r="L2729" s="239">
        <v>20</v>
      </c>
      <c r="M2729" s="150" t="s">
        <v>615</v>
      </c>
      <c r="N2729" s="151">
        <f t="shared" si="87"/>
        <v>20</v>
      </c>
      <c r="O2729" s="167"/>
      <c r="P2729" s="143"/>
      <c r="Q2729" s="143"/>
      <c r="R2729" s="143"/>
      <c r="S2729" s="143"/>
      <c r="T2729" s="143"/>
      <c r="U2729" s="143"/>
      <c r="V2729" s="143"/>
      <c r="W2729" s="143"/>
      <c r="X2729" s="143"/>
      <c r="Y2729" s="143"/>
      <c r="Z2729" s="143"/>
    </row>
    <row r="2730" spans="1:26" ht="57.6">
      <c r="A2730" s="145" t="s">
        <v>2236</v>
      </c>
      <c r="B2730" s="146" t="s">
        <v>138</v>
      </c>
      <c r="C2730" s="147" t="s">
        <v>4192</v>
      </c>
      <c r="D2730" s="192" t="s">
        <v>1303</v>
      </c>
      <c r="E2730" s="147" t="s">
        <v>4193</v>
      </c>
      <c r="F2730" s="149">
        <v>1</v>
      </c>
      <c r="G2730" s="147"/>
      <c r="H2730" s="147"/>
      <c r="I2730" s="149">
        <v>1</v>
      </c>
      <c r="J2730" s="150">
        <v>0</v>
      </c>
      <c r="K2730" s="150" t="s">
        <v>845</v>
      </c>
      <c r="L2730" s="239">
        <v>20</v>
      </c>
      <c r="M2730" s="150" t="s">
        <v>615</v>
      </c>
      <c r="N2730" s="151">
        <f t="shared" si="87"/>
        <v>20</v>
      </c>
      <c r="O2730" s="167"/>
      <c r="P2730" s="143"/>
      <c r="Q2730" s="143"/>
      <c r="R2730" s="143"/>
      <c r="S2730" s="143"/>
      <c r="T2730" s="143"/>
      <c r="U2730" s="143"/>
      <c r="V2730" s="143"/>
      <c r="W2730" s="143"/>
      <c r="X2730" s="143"/>
      <c r="Y2730" s="143"/>
      <c r="Z2730" s="143"/>
    </row>
    <row r="2731" spans="1:26" ht="57.6">
      <c r="A2731" s="145" t="s">
        <v>2236</v>
      </c>
      <c r="B2731" s="146" t="s">
        <v>138</v>
      </c>
      <c r="C2731" s="147" t="s">
        <v>4194</v>
      </c>
      <c r="D2731" s="192" t="s">
        <v>1303</v>
      </c>
      <c r="E2731" s="147" t="s">
        <v>4193</v>
      </c>
      <c r="F2731" s="149">
        <v>1</v>
      </c>
      <c r="G2731" s="147"/>
      <c r="H2731" s="147"/>
      <c r="I2731" s="149">
        <v>1</v>
      </c>
      <c r="J2731" s="150">
        <v>0</v>
      </c>
      <c r="K2731" s="150" t="s">
        <v>845</v>
      </c>
      <c r="L2731" s="239">
        <v>20</v>
      </c>
      <c r="M2731" s="150" t="s">
        <v>615</v>
      </c>
      <c r="N2731" s="151">
        <f t="shared" si="87"/>
        <v>20</v>
      </c>
      <c r="O2731" s="167"/>
      <c r="P2731" s="143"/>
      <c r="Q2731" s="143"/>
      <c r="R2731" s="143"/>
      <c r="S2731" s="143"/>
      <c r="T2731" s="143"/>
      <c r="U2731" s="143"/>
      <c r="V2731" s="143"/>
      <c r="W2731" s="143"/>
      <c r="X2731" s="143"/>
      <c r="Y2731" s="143"/>
      <c r="Z2731" s="143"/>
    </row>
    <row r="2732" spans="1:26" ht="57.6">
      <c r="A2732" s="145" t="s">
        <v>2236</v>
      </c>
      <c r="B2732" s="146" t="s">
        <v>138</v>
      </c>
      <c r="C2732" s="147" t="s">
        <v>4195</v>
      </c>
      <c r="D2732" s="192" t="s">
        <v>1303</v>
      </c>
      <c r="E2732" s="147" t="s">
        <v>4193</v>
      </c>
      <c r="F2732" s="149">
        <v>1</v>
      </c>
      <c r="G2732" s="147"/>
      <c r="H2732" s="147"/>
      <c r="I2732" s="149">
        <v>1</v>
      </c>
      <c r="J2732" s="150">
        <v>0</v>
      </c>
      <c r="K2732" s="150" t="s">
        <v>845</v>
      </c>
      <c r="L2732" s="239">
        <v>20</v>
      </c>
      <c r="M2732" s="150" t="s">
        <v>615</v>
      </c>
      <c r="N2732" s="151">
        <f t="shared" si="87"/>
        <v>20</v>
      </c>
      <c r="O2732" s="167"/>
      <c r="P2732" s="143"/>
      <c r="Q2732" s="143"/>
      <c r="R2732" s="143"/>
      <c r="S2732" s="143"/>
      <c r="T2732" s="143"/>
      <c r="U2732" s="143"/>
      <c r="V2732" s="143"/>
      <c r="W2732" s="143"/>
      <c r="X2732" s="143"/>
      <c r="Y2732" s="143"/>
      <c r="Z2732" s="143"/>
    </row>
    <row r="2733" spans="1:26" ht="57.6">
      <c r="A2733" s="145" t="s">
        <v>2236</v>
      </c>
      <c r="B2733" s="146" t="s">
        <v>138</v>
      </c>
      <c r="C2733" s="147" t="s">
        <v>4198</v>
      </c>
      <c r="D2733" s="192" t="s">
        <v>3379</v>
      </c>
      <c r="E2733" s="147" t="s">
        <v>4197</v>
      </c>
      <c r="F2733" s="149">
        <v>1</v>
      </c>
      <c r="G2733" s="147"/>
      <c r="H2733" s="147"/>
      <c r="I2733" s="149">
        <v>1</v>
      </c>
      <c r="J2733" s="150">
        <v>0</v>
      </c>
      <c r="K2733" s="150" t="s">
        <v>845</v>
      </c>
      <c r="L2733" s="239">
        <v>20</v>
      </c>
      <c r="M2733" s="150" t="s">
        <v>615</v>
      </c>
      <c r="N2733" s="151">
        <f t="shared" si="87"/>
        <v>20</v>
      </c>
      <c r="O2733" s="167"/>
      <c r="P2733" s="143"/>
      <c r="Q2733" s="143"/>
      <c r="R2733" s="143"/>
      <c r="S2733" s="143"/>
      <c r="T2733" s="143"/>
      <c r="U2733" s="143"/>
      <c r="V2733" s="143"/>
      <c r="W2733" s="143"/>
      <c r="X2733" s="143"/>
      <c r="Y2733" s="143"/>
      <c r="Z2733" s="143"/>
    </row>
    <row r="2734" spans="1:26" ht="57.6">
      <c r="A2734" s="145" t="s">
        <v>2236</v>
      </c>
      <c r="B2734" s="146" t="s">
        <v>138</v>
      </c>
      <c r="C2734" s="147" t="s">
        <v>4200</v>
      </c>
      <c r="D2734" s="192" t="s">
        <v>3379</v>
      </c>
      <c r="E2734" s="147" t="s">
        <v>4197</v>
      </c>
      <c r="F2734" s="149">
        <v>1</v>
      </c>
      <c r="G2734" s="147"/>
      <c r="H2734" s="147"/>
      <c r="I2734" s="149">
        <v>1</v>
      </c>
      <c r="J2734" s="150">
        <v>0</v>
      </c>
      <c r="K2734" s="150" t="s">
        <v>845</v>
      </c>
      <c r="L2734" s="239">
        <v>20</v>
      </c>
      <c r="M2734" s="150" t="s">
        <v>615</v>
      </c>
      <c r="N2734" s="151">
        <f t="shared" si="87"/>
        <v>20</v>
      </c>
      <c r="O2734" s="167"/>
      <c r="P2734" s="143"/>
      <c r="Q2734" s="143"/>
      <c r="R2734" s="143"/>
      <c r="S2734" s="143"/>
      <c r="T2734" s="143"/>
      <c r="U2734" s="143"/>
      <c r="V2734" s="143"/>
      <c r="W2734" s="143"/>
      <c r="X2734" s="143"/>
      <c r="Y2734" s="143"/>
      <c r="Z2734" s="143"/>
    </row>
    <row r="2735" spans="1:26" ht="57.6">
      <c r="A2735" s="145" t="s">
        <v>2236</v>
      </c>
      <c r="B2735" s="146" t="s">
        <v>138</v>
      </c>
      <c r="C2735" s="147" t="s">
        <v>4201</v>
      </c>
      <c r="D2735" s="192" t="s">
        <v>3379</v>
      </c>
      <c r="E2735" s="147" t="s">
        <v>4197</v>
      </c>
      <c r="F2735" s="149">
        <v>1</v>
      </c>
      <c r="G2735" s="147"/>
      <c r="H2735" s="147"/>
      <c r="I2735" s="149">
        <v>1</v>
      </c>
      <c r="J2735" s="150">
        <v>0</v>
      </c>
      <c r="K2735" s="150" t="s">
        <v>845</v>
      </c>
      <c r="L2735" s="239">
        <v>20</v>
      </c>
      <c r="M2735" s="150" t="s">
        <v>615</v>
      </c>
      <c r="N2735" s="151">
        <f t="shared" si="87"/>
        <v>20</v>
      </c>
      <c r="O2735" s="167"/>
      <c r="P2735" s="143"/>
      <c r="Q2735" s="143"/>
      <c r="R2735" s="143"/>
      <c r="S2735" s="143"/>
      <c r="T2735" s="143"/>
      <c r="U2735" s="143"/>
      <c r="V2735" s="143"/>
      <c r="W2735" s="143"/>
      <c r="X2735" s="143"/>
      <c r="Y2735" s="143"/>
      <c r="Z2735" s="143"/>
    </row>
    <row r="2736" spans="1:26" ht="57.6">
      <c r="A2736" s="145" t="s">
        <v>2236</v>
      </c>
      <c r="B2736" s="146" t="s">
        <v>138</v>
      </c>
      <c r="C2736" s="147" t="s">
        <v>4202</v>
      </c>
      <c r="D2736" s="192" t="s">
        <v>3379</v>
      </c>
      <c r="E2736" s="147" t="s">
        <v>4197</v>
      </c>
      <c r="F2736" s="149">
        <v>1</v>
      </c>
      <c r="G2736" s="147"/>
      <c r="H2736" s="147"/>
      <c r="I2736" s="149">
        <v>1</v>
      </c>
      <c r="J2736" s="150">
        <v>0</v>
      </c>
      <c r="K2736" s="150" t="s">
        <v>845</v>
      </c>
      <c r="L2736" s="239">
        <v>20</v>
      </c>
      <c r="M2736" s="150" t="s">
        <v>615</v>
      </c>
      <c r="N2736" s="151">
        <f t="shared" si="87"/>
        <v>20</v>
      </c>
      <c r="O2736" s="167"/>
      <c r="P2736" s="143"/>
      <c r="Q2736" s="143"/>
      <c r="R2736" s="143"/>
      <c r="S2736" s="143"/>
      <c r="T2736" s="143"/>
      <c r="U2736" s="143"/>
      <c r="V2736" s="143"/>
      <c r="W2736" s="143"/>
      <c r="X2736" s="143"/>
      <c r="Y2736" s="143"/>
      <c r="Z2736" s="143"/>
    </row>
    <row r="2737" spans="1:26" ht="57.6">
      <c r="A2737" s="145" t="s">
        <v>2236</v>
      </c>
      <c r="B2737" s="146" t="s">
        <v>138</v>
      </c>
      <c r="C2737" s="147" t="s">
        <v>4203</v>
      </c>
      <c r="D2737" s="192" t="s">
        <v>3379</v>
      </c>
      <c r="E2737" s="147" t="s">
        <v>4197</v>
      </c>
      <c r="F2737" s="149">
        <v>1</v>
      </c>
      <c r="G2737" s="147"/>
      <c r="H2737" s="147"/>
      <c r="I2737" s="149">
        <v>1</v>
      </c>
      <c r="J2737" s="150">
        <v>0</v>
      </c>
      <c r="K2737" s="150" t="s">
        <v>845</v>
      </c>
      <c r="L2737" s="239">
        <v>20</v>
      </c>
      <c r="M2737" s="150" t="s">
        <v>615</v>
      </c>
      <c r="N2737" s="151">
        <f t="shared" si="87"/>
        <v>20</v>
      </c>
      <c r="O2737" s="167"/>
      <c r="P2737" s="143"/>
      <c r="Q2737" s="143"/>
      <c r="R2737" s="143"/>
      <c r="S2737" s="143"/>
      <c r="T2737" s="143"/>
      <c r="U2737" s="143"/>
      <c r="V2737" s="143"/>
      <c r="W2737" s="143"/>
      <c r="X2737" s="143"/>
      <c r="Y2737" s="143"/>
      <c r="Z2737" s="143"/>
    </row>
    <row r="2738" spans="1:26" ht="57.6">
      <c r="A2738" s="145" t="s">
        <v>2236</v>
      </c>
      <c r="B2738" s="146" t="s">
        <v>138</v>
      </c>
      <c r="C2738" s="147" t="s">
        <v>4279</v>
      </c>
      <c r="D2738" s="192" t="s">
        <v>3379</v>
      </c>
      <c r="E2738" s="147" t="s">
        <v>4204</v>
      </c>
      <c r="F2738" s="149">
        <v>1</v>
      </c>
      <c r="G2738" s="147"/>
      <c r="H2738" s="147"/>
      <c r="I2738" s="149">
        <v>1</v>
      </c>
      <c r="J2738" s="150">
        <v>0</v>
      </c>
      <c r="K2738" s="150" t="s">
        <v>845</v>
      </c>
      <c r="L2738" s="239">
        <v>20</v>
      </c>
      <c r="M2738" s="150" t="s">
        <v>615</v>
      </c>
      <c r="N2738" s="151">
        <f t="shared" si="87"/>
        <v>20</v>
      </c>
      <c r="O2738" s="167"/>
      <c r="P2738" s="143"/>
      <c r="Q2738" s="143"/>
      <c r="R2738" s="143"/>
      <c r="S2738" s="143"/>
      <c r="T2738" s="143"/>
      <c r="U2738" s="143"/>
      <c r="V2738" s="143"/>
      <c r="W2738" s="143"/>
      <c r="X2738" s="143"/>
      <c r="Y2738" s="143"/>
      <c r="Z2738" s="143"/>
    </row>
    <row r="2739" spans="1:26" ht="57.6">
      <c r="A2739" s="145" t="s">
        <v>2236</v>
      </c>
      <c r="B2739" s="146" t="s">
        <v>138</v>
      </c>
      <c r="C2739" s="147" t="s">
        <v>4105</v>
      </c>
      <c r="D2739" s="192" t="s">
        <v>3379</v>
      </c>
      <c r="E2739" s="147" t="s">
        <v>4204</v>
      </c>
      <c r="F2739" s="149">
        <v>1</v>
      </c>
      <c r="G2739" s="147"/>
      <c r="H2739" s="147"/>
      <c r="I2739" s="149">
        <v>1</v>
      </c>
      <c r="J2739" s="150">
        <v>0</v>
      </c>
      <c r="K2739" s="150" t="s">
        <v>845</v>
      </c>
      <c r="L2739" s="239">
        <v>20</v>
      </c>
      <c r="M2739" s="150" t="s">
        <v>615</v>
      </c>
      <c r="N2739" s="151">
        <f t="shared" si="87"/>
        <v>20</v>
      </c>
      <c r="O2739" s="167"/>
      <c r="P2739" s="143"/>
      <c r="Q2739" s="143"/>
      <c r="R2739" s="143"/>
      <c r="S2739" s="143"/>
      <c r="T2739" s="143"/>
      <c r="U2739" s="143"/>
      <c r="V2739" s="143"/>
      <c r="W2739" s="143"/>
      <c r="X2739" s="143"/>
      <c r="Y2739" s="143"/>
      <c r="Z2739" s="143"/>
    </row>
    <row r="2740" spans="1:26" ht="57.6">
      <c r="A2740" s="145" t="s">
        <v>2236</v>
      </c>
      <c r="B2740" s="146" t="s">
        <v>138</v>
      </c>
      <c r="C2740" s="147" t="s">
        <v>4200</v>
      </c>
      <c r="D2740" s="192" t="s">
        <v>3431</v>
      </c>
      <c r="E2740" s="147" t="s">
        <v>4197</v>
      </c>
      <c r="F2740" s="149">
        <v>1</v>
      </c>
      <c r="G2740" s="147"/>
      <c r="H2740" s="147"/>
      <c r="I2740" s="149">
        <v>1</v>
      </c>
      <c r="J2740" s="150">
        <v>0</v>
      </c>
      <c r="K2740" s="150" t="s">
        <v>845</v>
      </c>
      <c r="L2740" s="239">
        <v>20</v>
      </c>
      <c r="M2740" s="150" t="s">
        <v>615</v>
      </c>
      <c r="N2740" s="151">
        <f t="shared" si="87"/>
        <v>20</v>
      </c>
      <c r="O2740" s="167"/>
      <c r="P2740" s="143"/>
      <c r="Q2740" s="143"/>
      <c r="R2740" s="143"/>
      <c r="S2740" s="143"/>
      <c r="T2740" s="143"/>
      <c r="U2740" s="143"/>
      <c r="V2740" s="143"/>
      <c r="W2740" s="143"/>
      <c r="X2740" s="143"/>
      <c r="Y2740" s="143"/>
      <c r="Z2740" s="143"/>
    </row>
    <row r="2741" spans="1:26" ht="57.6">
      <c r="A2741" s="145" t="s">
        <v>2236</v>
      </c>
      <c r="B2741" s="146" t="s">
        <v>138</v>
      </c>
      <c r="C2741" s="147" t="s">
        <v>4201</v>
      </c>
      <c r="D2741" s="192" t="s">
        <v>3431</v>
      </c>
      <c r="E2741" s="147" t="s">
        <v>4197</v>
      </c>
      <c r="F2741" s="149">
        <v>1</v>
      </c>
      <c r="G2741" s="147"/>
      <c r="H2741" s="147"/>
      <c r="I2741" s="149">
        <v>1</v>
      </c>
      <c r="J2741" s="150">
        <v>0</v>
      </c>
      <c r="K2741" s="150" t="s">
        <v>845</v>
      </c>
      <c r="L2741" s="239">
        <v>20</v>
      </c>
      <c r="M2741" s="150" t="s">
        <v>615</v>
      </c>
      <c r="N2741" s="151">
        <f t="shared" si="87"/>
        <v>20</v>
      </c>
      <c r="O2741" s="167"/>
      <c r="P2741" s="143"/>
      <c r="Q2741" s="143"/>
      <c r="R2741" s="143"/>
      <c r="S2741" s="143"/>
      <c r="T2741" s="143"/>
      <c r="U2741" s="143"/>
      <c r="V2741" s="143"/>
      <c r="W2741" s="143"/>
      <c r="X2741" s="143"/>
      <c r="Y2741" s="143"/>
      <c r="Z2741" s="143"/>
    </row>
    <row r="2742" spans="1:26" ht="57.6">
      <c r="A2742" s="145" t="s">
        <v>2236</v>
      </c>
      <c r="B2742" s="146" t="s">
        <v>138</v>
      </c>
      <c r="C2742" s="147" t="s">
        <v>4202</v>
      </c>
      <c r="D2742" s="192" t="s">
        <v>3431</v>
      </c>
      <c r="E2742" s="147" t="s">
        <v>4197</v>
      </c>
      <c r="F2742" s="149">
        <v>1</v>
      </c>
      <c r="G2742" s="147"/>
      <c r="H2742" s="147"/>
      <c r="I2742" s="149">
        <v>1</v>
      </c>
      <c r="J2742" s="150">
        <v>0</v>
      </c>
      <c r="K2742" s="150" t="s">
        <v>845</v>
      </c>
      <c r="L2742" s="239">
        <v>20</v>
      </c>
      <c r="M2742" s="150" t="s">
        <v>615</v>
      </c>
      <c r="N2742" s="151">
        <f t="shared" si="87"/>
        <v>20</v>
      </c>
      <c r="O2742" s="167"/>
      <c r="P2742" s="143"/>
      <c r="Q2742" s="143"/>
      <c r="R2742" s="143"/>
      <c r="S2742" s="143"/>
      <c r="T2742" s="143"/>
      <c r="U2742" s="143"/>
      <c r="V2742" s="143"/>
      <c r="W2742" s="143"/>
      <c r="X2742" s="143"/>
      <c r="Y2742" s="143"/>
      <c r="Z2742" s="143"/>
    </row>
    <row r="2743" spans="1:26" ht="57.6">
      <c r="A2743" s="145" t="s">
        <v>2236</v>
      </c>
      <c r="B2743" s="146" t="s">
        <v>138</v>
      </c>
      <c r="C2743" s="147" t="s">
        <v>4203</v>
      </c>
      <c r="D2743" s="192" t="s">
        <v>3431</v>
      </c>
      <c r="E2743" s="147" t="s">
        <v>4197</v>
      </c>
      <c r="F2743" s="149">
        <v>1</v>
      </c>
      <c r="G2743" s="147"/>
      <c r="H2743" s="147"/>
      <c r="I2743" s="149">
        <v>1</v>
      </c>
      <c r="J2743" s="150">
        <v>0</v>
      </c>
      <c r="K2743" s="150" t="s">
        <v>845</v>
      </c>
      <c r="L2743" s="239">
        <v>20</v>
      </c>
      <c r="M2743" s="150" t="s">
        <v>615</v>
      </c>
      <c r="N2743" s="151">
        <f t="shared" si="87"/>
        <v>20</v>
      </c>
      <c r="O2743" s="167"/>
      <c r="P2743" s="143"/>
      <c r="Q2743" s="143"/>
      <c r="R2743" s="143"/>
      <c r="S2743" s="143"/>
      <c r="T2743" s="143"/>
      <c r="U2743" s="143"/>
      <c r="V2743" s="143"/>
      <c r="W2743" s="143"/>
      <c r="X2743" s="143"/>
      <c r="Y2743" s="143"/>
      <c r="Z2743" s="143"/>
    </row>
    <row r="2744" spans="1:26" ht="57.6">
      <c r="A2744" s="145" t="s">
        <v>2236</v>
      </c>
      <c r="B2744" s="146" t="s">
        <v>138</v>
      </c>
      <c r="C2744" s="147" t="s">
        <v>4279</v>
      </c>
      <c r="D2744" s="192" t="s">
        <v>3431</v>
      </c>
      <c r="E2744" s="147" t="s">
        <v>4204</v>
      </c>
      <c r="F2744" s="149">
        <v>1</v>
      </c>
      <c r="G2744" s="147"/>
      <c r="H2744" s="147"/>
      <c r="I2744" s="149">
        <v>1</v>
      </c>
      <c r="J2744" s="150">
        <v>0</v>
      </c>
      <c r="K2744" s="150" t="s">
        <v>845</v>
      </c>
      <c r="L2744" s="239">
        <v>20</v>
      </c>
      <c r="M2744" s="150" t="s">
        <v>615</v>
      </c>
      <c r="N2744" s="151">
        <f t="shared" si="87"/>
        <v>20</v>
      </c>
      <c r="O2744" s="167"/>
      <c r="P2744" s="143"/>
      <c r="Q2744" s="143"/>
      <c r="R2744" s="143"/>
      <c r="S2744" s="143"/>
      <c r="T2744" s="143"/>
      <c r="U2744" s="143"/>
      <c r="V2744" s="143"/>
      <c r="W2744" s="143"/>
      <c r="X2744" s="143"/>
      <c r="Y2744" s="143"/>
      <c r="Z2744" s="143"/>
    </row>
    <row r="2745" spans="1:26" ht="57.6">
      <c r="A2745" s="145" t="s">
        <v>2236</v>
      </c>
      <c r="B2745" s="146" t="s">
        <v>138</v>
      </c>
      <c r="C2745" s="147" t="s">
        <v>4105</v>
      </c>
      <c r="D2745" s="192" t="s">
        <v>3431</v>
      </c>
      <c r="E2745" s="147" t="s">
        <v>4204</v>
      </c>
      <c r="F2745" s="149">
        <v>1</v>
      </c>
      <c r="G2745" s="147"/>
      <c r="H2745" s="147"/>
      <c r="I2745" s="149">
        <v>1</v>
      </c>
      <c r="J2745" s="150">
        <v>0</v>
      </c>
      <c r="K2745" s="150" t="s">
        <v>845</v>
      </c>
      <c r="L2745" s="239">
        <v>20</v>
      </c>
      <c r="M2745" s="150" t="s">
        <v>615</v>
      </c>
      <c r="N2745" s="151">
        <f t="shared" si="87"/>
        <v>20</v>
      </c>
      <c r="O2745" s="167"/>
      <c r="P2745" s="143"/>
      <c r="Q2745" s="143"/>
      <c r="R2745" s="143"/>
      <c r="S2745" s="143"/>
      <c r="T2745" s="143"/>
      <c r="U2745" s="143"/>
      <c r="V2745" s="143"/>
      <c r="W2745" s="143"/>
      <c r="X2745" s="143"/>
      <c r="Y2745" s="143"/>
      <c r="Z2745" s="143"/>
    </row>
    <row r="2746" spans="1:26" ht="57.6">
      <c r="A2746" s="145" t="s">
        <v>2236</v>
      </c>
      <c r="B2746" s="146" t="s">
        <v>138</v>
      </c>
      <c r="C2746" s="147" t="s">
        <v>4198</v>
      </c>
      <c r="D2746" s="192" t="s">
        <v>3469</v>
      </c>
      <c r="E2746" s="147" t="s">
        <v>4197</v>
      </c>
      <c r="F2746" s="149">
        <v>1</v>
      </c>
      <c r="G2746" s="147"/>
      <c r="H2746" s="147"/>
      <c r="I2746" s="149">
        <v>1</v>
      </c>
      <c r="J2746" s="150">
        <v>0</v>
      </c>
      <c r="K2746" s="150" t="s">
        <v>845</v>
      </c>
      <c r="L2746" s="239">
        <v>20</v>
      </c>
      <c r="M2746" s="150" t="s">
        <v>615</v>
      </c>
      <c r="N2746" s="151">
        <f t="shared" si="87"/>
        <v>20</v>
      </c>
      <c r="O2746" s="167"/>
      <c r="P2746" s="143"/>
      <c r="Q2746" s="143"/>
      <c r="R2746" s="143"/>
      <c r="S2746" s="143"/>
      <c r="T2746" s="143"/>
      <c r="U2746" s="143"/>
      <c r="V2746" s="143"/>
      <c r="W2746" s="143"/>
      <c r="X2746" s="143"/>
      <c r="Y2746" s="143"/>
      <c r="Z2746" s="143"/>
    </row>
    <row r="2747" spans="1:26" ht="57.6">
      <c r="A2747" s="145" t="s">
        <v>2236</v>
      </c>
      <c r="B2747" s="146" t="s">
        <v>138</v>
      </c>
      <c r="C2747" s="147" t="s">
        <v>4200</v>
      </c>
      <c r="D2747" s="192" t="s">
        <v>3469</v>
      </c>
      <c r="E2747" s="147" t="s">
        <v>4197</v>
      </c>
      <c r="F2747" s="149">
        <v>1</v>
      </c>
      <c r="G2747" s="147"/>
      <c r="H2747" s="147"/>
      <c r="I2747" s="149">
        <v>1</v>
      </c>
      <c r="J2747" s="150">
        <v>0</v>
      </c>
      <c r="K2747" s="150" t="s">
        <v>845</v>
      </c>
      <c r="L2747" s="239">
        <v>20</v>
      </c>
      <c r="M2747" s="150" t="s">
        <v>615</v>
      </c>
      <c r="N2747" s="151">
        <f t="shared" si="87"/>
        <v>20</v>
      </c>
      <c r="O2747" s="167"/>
      <c r="P2747" s="143"/>
      <c r="Q2747" s="143"/>
      <c r="R2747" s="143"/>
      <c r="S2747" s="143"/>
      <c r="T2747" s="143"/>
      <c r="U2747" s="143"/>
      <c r="V2747" s="143"/>
      <c r="W2747" s="143"/>
      <c r="X2747" s="143"/>
      <c r="Y2747" s="143"/>
      <c r="Z2747" s="143"/>
    </row>
    <row r="2748" spans="1:26" ht="57.6">
      <c r="A2748" s="145" t="s">
        <v>2236</v>
      </c>
      <c r="B2748" s="146" t="s">
        <v>138</v>
      </c>
      <c r="C2748" s="147" t="s">
        <v>4201</v>
      </c>
      <c r="D2748" s="192" t="s">
        <v>3469</v>
      </c>
      <c r="E2748" s="147" t="s">
        <v>4197</v>
      </c>
      <c r="F2748" s="149">
        <v>1</v>
      </c>
      <c r="G2748" s="147"/>
      <c r="H2748" s="147"/>
      <c r="I2748" s="149">
        <v>1</v>
      </c>
      <c r="J2748" s="150">
        <v>0</v>
      </c>
      <c r="K2748" s="150" t="s">
        <v>845</v>
      </c>
      <c r="L2748" s="239">
        <v>20</v>
      </c>
      <c r="M2748" s="150" t="s">
        <v>615</v>
      </c>
      <c r="N2748" s="151">
        <f t="shared" si="87"/>
        <v>20</v>
      </c>
      <c r="O2748" s="167"/>
      <c r="P2748" s="143"/>
      <c r="Q2748" s="143"/>
      <c r="R2748" s="143"/>
      <c r="S2748" s="143"/>
      <c r="T2748" s="143"/>
      <c r="U2748" s="143"/>
      <c r="V2748" s="143"/>
      <c r="W2748" s="143"/>
      <c r="X2748" s="143"/>
      <c r="Y2748" s="143"/>
      <c r="Z2748" s="143"/>
    </row>
    <row r="2749" spans="1:26" ht="57.6">
      <c r="A2749" s="145" t="s">
        <v>2236</v>
      </c>
      <c r="B2749" s="146" t="s">
        <v>138</v>
      </c>
      <c r="C2749" s="147" t="s">
        <v>4202</v>
      </c>
      <c r="D2749" s="192" t="s">
        <v>3469</v>
      </c>
      <c r="E2749" s="147" t="s">
        <v>4197</v>
      </c>
      <c r="F2749" s="149">
        <v>1</v>
      </c>
      <c r="G2749" s="147"/>
      <c r="H2749" s="147"/>
      <c r="I2749" s="149">
        <v>1</v>
      </c>
      <c r="J2749" s="150">
        <v>0</v>
      </c>
      <c r="K2749" s="150" t="s">
        <v>845</v>
      </c>
      <c r="L2749" s="239">
        <v>20</v>
      </c>
      <c r="M2749" s="150" t="s">
        <v>615</v>
      </c>
      <c r="N2749" s="151">
        <f t="shared" si="87"/>
        <v>20</v>
      </c>
      <c r="O2749" s="167"/>
      <c r="P2749" s="143"/>
      <c r="Q2749" s="143"/>
      <c r="R2749" s="143"/>
      <c r="S2749" s="143"/>
      <c r="T2749" s="143"/>
      <c r="U2749" s="143"/>
      <c r="V2749" s="143"/>
      <c r="W2749" s="143"/>
      <c r="X2749" s="143"/>
      <c r="Y2749" s="143"/>
      <c r="Z2749" s="143"/>
    </row>
    <row r="2750" spans="1:26" ht="57.6">
      <c r="A2750" s="145" t="s">
        <v>2236</v>
      </c>
      <c r="B2750" s="146" t="s">
        <v>138</v>
      </c>
      <c r="C2750" s="147" t="s">
        <v>4203</v>
      </c>
      <c r="D2750" s="192" t="s">
        <v>3469</v>
      </c>
      <c r="E2750" s="147" t="s">
        <v>4197</v>
      </c>
      <c r="F2750" s="149">
        <v>1</v>
      </c>
      <c r="G2750" s="147"/>
      <c r="H2750" s="147"/>
      <c r="I2750" s="149">
        <v>1</v>
      </c>
      <c r="J2750" s="150">
        <v>0</v>
      </c>
      <c r="K2750" s="150" t="s">
        <v>845</v>
      </c>
      <c r="L2750" s="239">
        <v>20</v>
      </c>
      <c r="M2750" s="150" t="s">
        <v>615</v>
      </c>
      <c r="N2750" s="151">
        <f t="shared" si="87"/>
        <v>20</v>
      </c>
      <c r="O2750" s="167"/>
      <c r="P2750" s="143"/>
      <c r="Q2750" s="143"/>
      <c r="R2750" s="143"/>
      <c r="S2750" s="143"/>
      <c r="T2750" s="143"/>
      <c r="U2750" s="143"/>
      <c r="V2750" s="143"/>
      <c r="W2750" s="143"/>
      <c r="X2750" s="143"/>
      <c r="Y2750" s="143"/>
      <c r="Z2750" s="143"/>
    </row>
    <row r="2751" spans="1:26" ht="57.6">
      <c r="A2751" s="145" t="s">
        <v>2236</v>
      </c>
      <c r="B2751" s="146" t="s">
        <v>138</v>
      </c>
      <c r="C2751" s="147" t="s">
        <v>4279</v>
      </c>
      <c r="D2751" s="192" t="s">
        <v>3469</v>
      </c>
      <c r="E2751" s="147" t="s">
        <v>4204</v>
      </c>
      <c r="F2751" s="149">
        <v>1</v>
      </c>
      <c r="G2751" s="147"/>
      <c r="H2751" s="147"/>
      <c r="I2751" s="149">
        <v>1</v>
      </c>
      <c r="J2751" s="150">
        <v>0</v>
      </c>
      <c r="K2751" s="150" t="s">
        <v>845</v>
      </c>
      <c r="L2751" s="239">
        <v>20</v>
      </c>
      <c r="M2751" s="150" t="s">
        <v>615</v>
      </c>
      <c r="N2751" s="151">
        <f t="shared" si="87"/>
        <v>20</v>
      </c>
      <c r="O2751" s="167"/>
      <c r="P2751" s="143"/>
      <c r="Q2751" s="143"/>
      <c r="R2751" s="143"/>
      <c r="S2751" s="143"/>
      <c r="T2751" s="143"/>
      <c r="U2751" s="143"/>
      <c r="V2751" s="143"/>
      <c r="W2751" s="143"/>
      <c r="X2751" s="143"/>
      <c r="Y2751" s="143"/>
      <c r="Z2751" s="143"/>
    </row>
    <row r="2752" spans="1:26" ht="57.6">
      <c r="A2752" s="145" t="s">
        <v>2236</v>
      </c>
      <c r="B2752" s="146" t="s">
        <v>138</v>
      </c>
      <c r="C2752" s="147" t="s">
        <v>4105</v>
      </c>
      <c r="D2752" s="192" t="s">
        <v>3469</v>
      </c>
      <c r="E2752" s="147" t="s">
        <v>4204</v>
      </c>
      <c r="F2752" s="149">
        <v>1</v>
      </c>
      <c r="G2752" s="147"/>
      <c r="H2752" s="147"/>
      <c r="I2752" s="149">
        <v>1</v>
      </c>
      <c r="J2752" s="150">
        <v>0</v>
      </c>
      <c r="K2752" s="150" t="s">
        <v>845</v>
      </c>
      <c r="L2752" s="239">
        <v>20</v>
      </c>
      <c r="M2752" s="150" t="s">
        <v>615</v>
      </c>
      <c r="N2752" s="151">
        <f t="shared" si="87"/>
        <v>20</v>
      </c>
      <c r="O2752" s="167"/>
      <c r="P2752" s="143"/>
      <c r="Q2752" s="143"/>
      <c r="R2752" s="143"/>
      <c r="S2752" s="143"/>
      <c r="T2752" s="143"/>
      <c r="U2752" s="143"/>
      <c r="V2752" s="143"/>
      <c r="W2752" s="143"/>
      <c r="X2752" s="143"/>
      <c r="Y2752" s="143"/>
      <c r="Z2752" s="143"/>
    </row>
    <row r="2753" spans="1:26" ht="57.6">
      <c r="A2753" s="145" t="s">
        <v>2236</v>
      </c>
      <c r="B2753" s="146" t="s">
        <v>138</v>
      </c>
      <c r="C2753" s="147" t="s">
        <v>4280</v>
      </c>
      <c r="D2753" s="192" t="s">
        <v>1303</v>
      </c>
      <c r="E2753" s="147" t="s">
        <v>4199</v>
      </c>
      <c r="F2753" s="149">
        <v>1</v>
      </c>
      <c r="G2753" s="147"/>
      <c r="H2753" s="147"/>
      <c r="I2753" s="149">
        <v>1</v>
      </c>
      <c r="J2753" s="150">
        <v>0</v>
      </c>
      <c r="K2753" s="150" t="s">
        <v>845</v>
      </c>
      <c r="L2753" s="239">
        <v>20</v>
      </c>
      <c r="M2753" s="150" t="s">
        <v>615</v>
      </c>
      <c r="N2753" s="151">
        <f t="shared" si="87"/>
        <v>20</v>
      </c>
      <c r="O2753" s="167"/>
      <c r="P2753" s="143"/>
      <c r="Q2753" s="143"/>
      <c r="R2753" s="143"/>
      <c r="S2753" s="143"/>
      <c r="T2753" s="143"/>
      <c r="U2753" s="143"/>
      <c r="V2753" s="143"/>
      <c r="W2753" s="143"/>
      <c r="X2753" s="143"/>
      <c r="Y2753" s="143"/>
      <c r="Z2753" s="143"/>
    </row>
    <row r="2754" spans="1:26" ht="57.6">
      <c r="A2754" s="145" t="s">
        <v>2236</v>
      </c>
      <c r="B2754" s="146" t="s">
        <v>138</v>
      </c>
      <c r="C2754" s="147" t="s">
        <v>4281</v>
      </c>
      <c r="D2754" s="192" t="s">
        <v>1303</v>
      </c>
      <c r="E2754" s="147" t="s">
        <v>4199</v>
      </c>
      <c r="F2754" s="149">
        <v>1</v>
      </c>
      <c r="G2754" s="147"/>
      <c r="H2754" s="147"/>
      <c r="I2754" s="149">
        <v>1</v>
      </c>
      <c r="J2754" s="150">
        <v>0</v>
      </c>
      <c r="K2754" s="150" t="s">
        <v>845</v>
      </c>
      <c r="L2754" s="239">
        <v>20</v>
      </c>
      <c r="M2754" s="150" t="s">
        <v>615</v>
      </c>
      <c r="N2754" s="151">
        <f t="shared" si="87"/>
        <v>20</v>
      </c>
      <c r="O2754" s="167"/>
      <c r="P2754" s="143"/>
      <c r="Q2754" s="143"/>
      <c r="R2754" s="143"/>
      <c r="S2754" s="143"/>
      <c r="T2754" s="143"/>
      <c r="U2754" s="143"/>
      <c r="V2754" s="143"/>
      <c r="W2754" s="143"/>
      <c r="X2754" s="143"/>
      <c r="Y2754" s="143"/>
      <c r="Z2754" s="143"/>
    </row>
    <row r="2755" spans="1:26" ht="57.6">
      <c r="A2755" s="145" t="s">
        <v>2236</v>
      </c>
      <c r="B2755" s="146" t="s">
        <v>138</v>
      </c>
      <c r="C2755" s="147" t="s">
        <v>4282</v>
      </c>
      <c r="D2755" s="192" t="s">
        <v>1303</v>
      </c>
      <c r="E2755" s="147" t="s">
        <v>4199</v>
      </c>
      <c r="F2755" s="149">
        <v>1</v>
      </c>
      <c r="G2755" s="147"/>
      <c r="H2755" s="147"/>
      <c r="I2755" s="149">
        <v>1</v>
      </c>
      <c r="J2755" s="150">
        <v>0</v>
      </c>
      <c r="K2755" s="150" t="s">
        <v>845</v>
      </c>
      <c r="L2755" s="239">
        <v>20</v>
      </c>
      <c r="M2755" s="150" t="s">
        <v>615</v>
      </c>
      <c r="N2755" s="151">
        <f t="shared" si="87"/>
        <v>20</v>
      </c>
      <c r="O2755" s="167"/>
      <c r="P2755" s="143"/>
      <c r="Q2755" s="143"/>
      <c r="R2755" s="143"/>
      <c r="S2755" s="143"/>
      <c r="T2755" s="143"/>
      <c r="U2755" s="143"/>
      <c r="V2755" s="143"/>
      <c r="W2755" s="143"/>
      <c r="X2755" s="143"/>
      <c r="Y2755" s="143"/>
      <c r="Z2755" s="143"/>
    </row>
    <row r="2756" spans="1:26" ht="57.6">
      <c r="A2756" s="145" t="s">
        <v>2236</v>
      </c>
      <c r="B2756" s="146" t="s">
        <v>138</v>
      </c>
      <c r="C2756" s="147" t="s">
        <v>4283</v>
      </c>
      <c r="D2756" s="192" t="s">
        <v>1303</v>
      </c>
      <c r="E2756" s="147" t="s">
        <v>4199</v>
      </c>
      <c r="F2756" s="149">
        <v>1</v>
      </c>
      <c r="G2756" s="147"/>
      <c r="H2756" s="147"/>
      <c r="I2756" s="149">
        <v>1</v>
      </c>
      <c r="J2756" s="150">
        <v>0</v>
      </c>
      <c r="K2756" s="150" t="s">
        <v>845</v>
      </c>
      <c r="L2756" s="239">
        <v>20</v>
      </c>
      <c r="M2756" s="150" t="s">
        <v>615</v>
      </c>
      <c r="N2756" s="151">
        <f t="shared" si="87"/>
        <v>20</v>
      </c>
      <c r="O2756" s="167"/>
      <c r="P2756" s="143"/>
      <c r="Q2756" s="143"/>
      <c r="R2756" s="143"/>
      <c r="S2756" s="143"/>
      <c r="T2756" s="143"/>
      <c r="U2756" s="143"/>
      <c r="V2756" s="143"/>
      <c r="W2756" s="143"/>
      <c r="X2756" s="143"/>
      <c r="Y2756" s="143"/>
      <c r="Z2756" s="143"/>
    </row>
    <row r="2757" spans="1:26" ht="57.6">
      <c r="A2757" s="145" t="s">
        <v>2236</v>
      </c>
      <c r="B2757" s="146" t="s">
        <v>138</v>
      </c>
      <c r="C2757" s="147" t="s">
        <v>4196</v>
      </c>
      <c r="D2757" s="192" t="s">
        <v>1303</v>
      </c>
      <c r="E2757" s="147" t="s">
        <v>4199</v>
      </c>
      <c r="F2757" s="149">
        <v>1</v>
      </c>
      <c r="G2757" s="147"/>
      <c r="H2757" s="147"/>
      <c r="I2757" s="149">
        <v>1</v>
      </c>
      <c r="J2757" s="150">
        <v>0</v>
      </c>
      <c r="K2757" s="150" t="s">
        <v>845</v>
      </c>
      <c r="L2757" s="239">
        <v>20</v>
      </c>
      <c r="M2757" s="150" t="s">
        <v>615</v>
      </c>
      <c r="N2757" s="151">
        <f t="shared" si="87"/>
        <v>20</v>
      </c>
      <c r="O2757" s="167"/>
      <c r="P2757" s="143"/>
      <c r="Q2757" s="143"/>
      <c r="R2757" s="143"/>
      <c r="S2757" s="143"/>
      <c r="T2757" s="143"/>
      <c r="U2757" s="143"/>
      <c r="V2757" s="143"/>
      <c r="W2757" s="143"/>
      <c r="X2757" s="143"/>
      <c r="Y2757" s="143"/>
      <c r="Z2757" s="143"/>
    </row>
    <row r="2758" spans="1:26" ht="57.6">
      <c r="A2758" s="145" t="s">
        <v>2236</v>
      </c>
      <c r="B2758" s="146" t="s">
        <v>138</v>
      </c>
      <c r="C2758" s="147" t="s">
        <v>4279</v>
      </c>
      <c r="D2758" s="192" t="s">
        <v>1303</v>
      </c>
      <c r="E2758" s="147" t="s">
        <v>4204</v>
      </c>
      <c r="F2758" s="149">
        <v>1</v>
      </c>
      <c r="G2758" s="147"/>
      <c r="H2758" s="147"/>
      <c r="I2758" s="149">
        <v>1</v>
      </c>
      <c r="J2758" s="150">
        <v>0</v>
      </c>
      <c r="K2758" s="150" t="s">
        <v>845</v>
      </c>
      <c r="L2758" s="239">
        <v>20</v>
      </c>
      <c r="M2758" s="150" t="s">
        <v>615</v>
      </c>
      <c r="N2758" s="151">
        <f t="shared" si="87"/>
        <v>20</v>
      </c>
      <c r="O2758" s="167"/>
      <c r="P2758" s="143"/>
      <c r="Q2758" s="143"/>
      <c r="R2758" s="143"/>
      <c r="S2758" s="143"/>
      <c r="T2758" s="143"/>
      <c r="U2758" s="143"/>
      <c r="V2758" s="143"/>
      <c r="W2758" s="143"/>
      <c r="X2758" s="143"/>
      <c r="Y2758" s="143"/>
      <c r="Z2758" s="143"/>
    </row>
    <row r="2759" spans="1:26" ht="86.4">
      <c r="A2759" s="145" t="s">
        <v>2236</v>
      </c>
      <c r="B2759" s="146" t="s">
        <v>138</v>
      </c>
      <c r="C2759" s="147" t="s">
        <v>4284</v>
      </c>
      <c r="D2759" s="192" t="s">
        <v>1303</v>
      </c>
      <c r="E2759" s="147" t="s">
        <v>4206</v>
      </c>
      <c r="F2759" s="149">
        <v>1</v>
      </c>
      <c r="G2759" s="147"/>
      <c r="H2759" s="147"/>
      <c r="I2759" s="149">
        <v>1</v>
      </c>
      <c r="J2759" s="150">
        <v>0</v>
      </c>
      <c r="K2759" s="150" t="s">
        <v>845</v>
      </c>
      <c r="L2759" s="239">
        <v>20</v>
      </c>
      <c r="M2759" s="150" t="s">
        <v>615</v>
      </c>
      <c r="N2759" s="151">
        <f t="shared" si="87"/>
        <v>20</v>
      </c>
      <c r="O2759" s="167"/>
      <c r="P2759" s="143"/>
      <c r="Q2759" s="143"/>
      <c r="R2759" s="143"/>
      <c r="S2759" s="143"/>
      <c r="T2759" s="143"/>
      <c r="U2759" s="143"/>
      <c r="V2759" s="143"/>
      <c r="W2759" s="143"/>
      <c r="X2759" s="143"/>
      <c r="Y2759" s="143"/>
      <c r="Z2759" s="143"/>
    </row>
    <row r="2760" spans="1:26" ht="86.4">
      <c r="A2760" s="145" t="s">
        <v>2236</v>
      </c>
      <c r="B2760" s="146" t="s">
        <v>138</v>
      </c>
      <c r="C2760" s="147" t="s">
        <v>4208</v>
      </c>
      <c r="D2760" s="192" t="s">
        <v>1303</v>
      </c>
      <c r="E2760" s="147" t="s">
        <v>4209</v>
      </c>
      <c r="F2760" s="149">
        <v>1</v>
      </c>
      <c r="G2760" s="147"/>
      <c r="H2760" s="147"/>
      <c r="I2760" s="149">
        <v>1</v>
      </c>
      <c r="J2760" s="150">
        <v>0</v>
      </c>
      <c r="K2760" s="150" t="s">
        <v>845</v>
      </c>
      <c r="L2760" s="239">
        <v>20</v>
      </c>
      <c r="M2760" s="150" t="s">
        <v>615</v>
      </c>
      <c r="N2760" s="151">
        <f t="shared" si="87"/>
        <v>20</v>
      </c>
      <c r="O2760" s="167"/>
      <c r="P2760" s="143"/>
      <c r="Q2760" s="143"/>
      <c r="R2760" s="143"/>
      <c r="S2760" s="143"/>
      <c r="T2760" s="143"/>
      <c r="U2760" s="143"/>
      <c r="V2760" s="143"/>
      <c r="W2760" s="143"/>
      <c r="X2760" s="143"/>
      <c r="Y2760" s="143"/>
      <c r="Z2760" s="143"/>
    </row>
    <row r="2761" spans="1:26" ht="86.4">
      <c r="A2761" s="145" t="s">
        <v>2236</v>
      </c>
      <c r="B2761" s="146" t="s">
        <v>138</v>
      </c>
      <c r="C2761" s="147" t="s">
        <v>4285</v>
      </c>
      <c r="D2761" s="192" t="s">
        <v>1303</v>
      </c>
      <c r="E2761" s="147" t="s">
        <v>4209</v>
      </c>
      <c r="F2761" s="149">
        <v>1</v>
      </c>
      <c r="G2761" s="147"/>
      <c r="H2761" s="147"/>
      <c r="I2761" s="149">
        <v>1</v>
      </c>
      <c r="J2761" s="150">
        <v>0</v>
      </c>
      <c r="K2761" s="150" t="s">
        <v>845</v>
      </c>
      <c r="L2761" s="239">
        <v>20</v>
      </c>
      <c r="M2761" s="150" t="s">
        <v>615</v>
      </c>
      <c r="N2761" s="151">
        <f t="shared" si="87"/>
        <v>20</v>
      </c>
      <c r="O2761" s="167"/>
      <c r="P2761" s="143"/>
      <c r="Q2761" s="143"/>
      <c r="R2761" s="143"/>
      <c r="S2761" s="143"/>
      <c r="T2761" s="143"/>
      <c r="U2761" s="143"/>
      <c r="V2761" s="143"/>
      <c r="W2761" s="143"/>
      <c r="X2761" s="143"/>
      <c r="Y2761" s="143"/>
      <c r="Z2761" s="143"/>
    </row>
    <row r="2762" spans="1:26" ht="86.4">
      <c r="A2762" s="145" t="s">
        <v>2236</v>
      </c>
      <c r="B2762" s="146" t="s">
        <v>138</v>
      </c>
      <c r="C2762" s="147" t="s">
        <v>4286</v>
      </c>
      <c r="D2762" s="192" t="s">
        <v>1303</v>
      </c>
      <c r="E2762" s="147" t="s">
        <v>4209</v>
      </c>
      <c r="F2762" s="149">
        <v>1</v>
      </c>
      <c r="G2762" s="147"/>
      <c r="H2762" s="147"/>
      <c r="I2762" s="149">
        <v>1</v>
      </c>
      <c r="J2762" s="150">
        <v>0</v>
      </c>
      <c r="K2762" s="150" t="s">
        <v>845</v>
      </c>
      <c r="L2762" s="239">
        <v>20</v>
      </c>
      <c r="M2762" s="150" t="s">
        <v>615</v>
      </c>
      <c r="N2762" s="151">
        <f t="shared" si="87"/>
        <v>20</v>
      </c>
      <c r="O2762" s="167"/>
      <c r="P2762" s="143"/>
      <c r="Q2762" s="143"/>
      <c r="R2762" s="143"/>
      <c r="S2762" s="143"/>
      <c r="T2762" s="143"/>
      <c r="U2762" s="143"/>
      <c r="V2762" s="143"/>
      <c r="W2762" s="143"/>
      <c r="X2762" s="143"/>
      <c r="Y2762" s="143"/>
      <c r="Z2762" s="143"/>
    </row>
    <row r="2763" spans="1:26" ht="86.4">
      <c r="A2763" s="145" t="s">
        <v>2236</v>
      </c>
      <c r="B2763" s="146" t="s">
        <v>138</v>
      </c>
      <c r="C2763" s="147" t="s">
        <v>4287</v>
      </c>
      <c r="D2763" s="192" t="s">
        <v>1303</v>
      </c>
      <c r="E2763" s="147" t="s">
        <v>4209</v>
      </c>
      <c r="F2763" s="149">
        <v>1</v>
      </c>
      <c r="G2763" s="147"/>
      <c r="H2763" s="147"/>
      <c r="I2763" s="149">
        <v>1</v>
      </c>
      <c r="J2763" s="150">
        <v>0</v>
      </c>
      <c r="K2763" s="150" t="s">
        <v>845</v>
      </c>
      <c r="L2763" s="239">
        <v>20</v>
      </c>
      <c r="M2763" s="150" t="s">
        <v>615</v>
      </c>
      <c r="N2763" s="151">
        <f t="shared" si="87"/>
        <v>20</v>
      </c>
      <c r="O2763" s="167"/>
      <c r="P2763" s="143"/>
      <c r="Q2763" s="143"/>
      <c r="R2763" s="143"/>
      <c r="S2763" s="143"/>
      <c r="T2763" s="143"/>
      <c r="U2763" s="143"/>
      <c r="V2763" s="143"/>
      <c r="W2763" s="143"/>
      <c r="X2763" s="143"/>
      <c r="Y2763" s="143"/>
      <c r="Z2763" s="143"/>
    </row>
    <row r="2764" spans="1:26" ht="86.4">
      <c r="A2764" s="145" t="s">
        <v>2236</v>
      </c>
      <c r="B2764" s="146" t="s">
        <v>138</v>
      </c>
      <c r="C2764" s="147" t="s">
        <v>4288</v>
      </c>
      <c r="D2764" s="192" t="s">
        <v>1303</v>
      </c>
      <c r="E2764" s="147" t="s">
        <v>4209</v>
      </c>
      <c r="F2764" s="149">
        <v>1</v>
      </c>
      <c r="G2764" s="147"/>
      <c r="H2764" s="147"/>
      <c r="I2764" s="149">
        <v>1</v>
      </c>
      <c r="J2764" s="150">
        <v>0</v>
      </c>
      <c r="K2764" s="150" t="s">
        <v>845</v>
      </c>
      <c r="L2764" s="239">
        <v>20</v>
      </c>
      <c r="M2764" s="150" t="s">
        <v>615</v>
      </c>
      <c r="N2764" s="151">
        <f t="shared" si="87"/>
        <v>20</v>
      </c>
      <c r="O2764" s="167"/>
      <c r="P2764" s="143"/>
      <c r="Q2764" s="143"/>
      <c r="R2764" s="143"/>
      <c r="S2764" s="143"/>
      <c r="T2764" s="143"/>
      <c r="U2764" s="143"/>
      <c r="V2764" s="143"/>
      <c r="W2764" s="143"/>
      <c r="X2764" s="143"/>
      <c r="Y2764" s="143"/>
      <c r="Z2764" s="143"/>
    </row>
    <row r="2765" spans="1:26" ht="86.4">
      <c r="A2765" s="145" t="s">
        <v>2236</v>
      </c>
      <c r="B2765" s="146" t="s">
        <v>138</v>
      </c>
      <c r="C2765" s="147" t="s">
        <v>4289</v>
      </c>
      <c r="D2765" s="192" t="s">
        <v>1303</v>
      </c>
      <c r="E2765" s="147" t="s">
        <v>4209</v>
      </c>
      <c r="F2765" s="149">
        <v>1</v>
      </c>
      <c r="G2765" s="147"/>
      <c r="H2765" s="147"/>
      <c r="I2765" s="149">
        <v>1</v>
      </c>
      <c r="J2765" s="150">
        <v>0</v>
      </c>
      <c r="K2765" s="150" t="s">
        <v>845</v>
      </c>
      <c r="L2765" s="239">
        <v>20</v>
      </c>
      <c r="M2765" s="150" t="s">
        <v>615</v>
      </c>
      <c r="N2765" s="151">
        <f t="shared" si="87"/>
        <v>20</v>
      </c>
      <c r="O2765" s="167"/>
      <c r="P2765" s="143"/>
      <c r="Q2765" s="143"/>
      <c r="R2765" s="143"/>
      <c r="S2765" s="143"/>
      <c r="T2765" s="143"/>
      <c r="U2765" s="143"/>
      <c r="V2765" s="143"/>
      <c r="W2765" s="143"/>
      <c r="X2765" s="143"/>
      <c r="Y2765" s="143"/>
      <c r="Z2765" s="143"/>
    </row>
    <row r="2766" spans="1:26" ht="86.4">
      <c r="A2766" s="145" t="s">
        <v>2236</v>
      </c>
      <c r="B2766" s="146" t="s">
        <v>138</v>
      </c>
      <c r="C2766" s="147" t="s">
        <v>4290</v>
      </c>
      <c r="D2766" s="192" t="s">
        <v>1303</v>
      </c>
      <c r="E2766" s="147" t="s">
        <v>4209</v>
      </c>
      <c r="F2766" s="149">
        <v>1</v>
      </c>
      <c r="G2766" s="147"/>
      <c r="H2766" s="147"/>
      <c r="I2766" s="149">
        <v>1</v>
      </c>
      <c r="J2766" s="150">
        <v>0</v>
      </c>
      <c r="K2766" s="150" t="s">
        <v>845</v>
      </c>
      <c r="L2766" s="239">
        <v>20</v>
      </c>
      <c r="M2766" s="150" t="s">
        <v>615</v>
      </c>
      <c r="N2766" s="151">
        <f t="shared" ref="N2766:N2829" si="88">I2766*L2766</f>
        <v>20</v>
      </c>
      <c r="O2766" s="167"/>
      <c r="P2766" s="143"/>
      <c r="Q2766" s="143"/>
      <c r="R2766" s="143"/>
      <c r="S2766" s="143"/>
      <c r="T2766" s="143"/>
      <c r="U2766" s="143"/>
      <c r="V2766" s="143"/>
      <c r="W2766" s="143"/>
      <c r="X2766" s="143"/>
      <c r="Y2766" s="143"/>
      <c r="Z2766" s="143"/>
    </row>
    <row r="2767" spans="1:26" ht="86.4">
      <c r="A2767" s="145" t="s">
        <v>2236</v>
      </c>
      <c r="B2767" s="146" t="s">
        <v>138</v>
      </c>
      <c r="C2767" s="147" t="s">
        <v>4291</v>
      </c>
      <c r="D2767" s="192" t="s">
        <v>1303</v>
      </c>
      <c r="E2767" s="147" t="s">
        <v>4209</v>
      </c>
      <c r="F2767" s="149">
        <v>1</v>
      </c>
      <c r="G2767" s="147"/>
      <c r="H2767" s="147"/>
      <c r="I2767" s="149">
        <v>1</v>
      </c>
      <c r="J2767" s="150">
        <v>0</v>
      </c>
      <c r="K2767" s="150" t="s">
        <v>845</v>
      </c>
      <c r="L2767" s="239">
        <v>20</v>
      </c>
      <c r="M2767" s="150" t="s">
        <v>615</v>
      </c>
      <c r="N2767" s="151">
        <f t="shared" si="88"/>
        <v>20</v>
      </c>
      <c r="O2767" s="167"/>
      <c r="P2767" s="143"/>
      <c r="Q2767" s="143"/>
      <c r="R2767" s="143"/>
      <c r="S2767" s="143"/>
      <c r="T2767" s="143"/>
      <c r="U2767" s="143"/>
      <c r="V2767" s="143"/>
      <c r="W2767" s="143"/>
      <c r="X2767" s="143"/>
      <c r="Y2767" s="143"/>
      <c r="Z2767" s="143"/>
    </row>
    <row r="2768" spans="1:26" ht="86.4">
      <c r="A2768" s="145" t="s">
        <v>2236</v>
      </c>
      <c r="B2768" s="146" t="s">
        <v>138</v>
      </c>
      <c r="C2768" s="147" t="s">
        <v>4292</v>
      </c>
      <c r="D2768" s="192" t="s">
        <v>1303</v>
      </c>
      <c r="E2768" s="147" t="s">
        <v>4209</v>
      </c>
      <c r="F2768" s="149">
        <v>1</v>
      </c>
      <c r="G2768" s="147"/>
      <c r="H2768" s="147"/>
      <c r="I2768" s="149">
        <v>1</v>
      </c>
      <c r="J2768" s="150">
        <v>0</v>
      </c>
      <c r="K2768" s="150" t="s">
        <v>845</v>
      </c>
      <c r="L2768" s="239">
        <v>20</v>
      </c>
      <c r="M2768" s="150" t="s">
        <v>615</v>
      </c>
      <c r="N2768" s="151">
        <f t="shared" si="88"/>
        <v>20</v>
      </c>
      <c r="O2768" s="167"/>
      <c r="P2768" s="143"/>
      <c r="Q2768" s="143"/>
      <c r="R2768" s="143"/>
      <c r="S2768" s="143"/>
      <c r="T2768" s="143"/>
      <c r="U2768" s="143"/>
      <c r="V2768" s="143"/>
      <c r="W2768" s="143"/>
      <c r="X2768" s="143"/>
      <c r="Y2768" s="143"/>
      <c r="Z2768" s="143"/>
    </row>
    <row r="2769" spans="1:26" ht="86.4">
      <c r="A2769" s="145" t="s">
        <v>2236</v>
      </c>
      <c r="B2769" s="146" t="s">
        <v>138</v>
      </c>
      <c r="C2769" s="147" t="s">
        <v>4293</v>
      </c>
      <c r="D2769" s="192" t="s">
        <v>1303</v>
      </c>
      <c r="E2769" s="147" t="s">
        <v>4209</v>
      </c>
      <c r="F2769" s="149">
        <v>1</v>
      </c>
      <c r="G2769" s="147"/>
      <c r="H2769" s="147"/>
      <c r="I2769" s="149">
        <v>1</v>
      </c>
      <c r="J2769" s="150">
        <v>0</v>
      </c>
      <c r="K2769" s="150" t="s">
        <v>845</v>
      </c>
      <c r="L2769" s="239">
        <v>20</v>
      </c>
      <c r="M2769" s="150" t="s">
        <v>615</v>
      </c>
      <c r="N2769" s="151">
        <f t="shared" si="88"/>
        <v>20</v>
      </c>
      <c r="O2769" s="167"/>
      <c r="P2769" s="143"/>
      <c r="Q2769" s="143"/>
      <c r="R2769" s="143"/>
      <c r="S2769" s="143"/>
      <c r="T2769" s="143"/>
      <c r="U2769" s="143"/>
      <c r="V2769" s="143"/>
      <c r="W2769" s="143"/>
      <c r="X2769" s="143"/>
      <c r="Y2769" s="143"/>
      <c r="Z2769" s="143"/>
    </row>
    <row r="2770" spans="1:26" ht="86.4">
      <c r="A2770" s="145" t="s">
        <v>2236</v>
      </c>
      <c r="B2770" s="146" t="s">
        <v>138</v>
      </c>
      <c r="C2770" s="147" t="s">
        <v>4294</v>
      </c>
      <c r="D2770" s="192" t="s">
        <v>1303</v>
      </c>
      <c r="E2770" s="147" t="s">
        <v>4209</v>
      </c>
      <c r="F2770" s="149">
        <v>1</v>
      </c>
      <c r="G2770" s="147"/>
      <c r="H2770" s="147"/>
      <c r="I2770" s="149">
        <v>1</v>
      </c>
      <c r="J2770" s="150">
        <v>0</v>
      </c>
      <c r="K2770" s="150" t="s">
        <v>845</v>
      </c>
      <c r="L2770" s="239">
        <v>20</v>
      </c>
      <c r="M2770" s="150" t="s">
        <v>615</v>
      </c>
      <c r="N2770" s="151">
        <f t="shared" si="88"/>
        <v>20</v>
      </c>
      <c r="O2770" s="167"/>
      <c r="P2770" s="143"/>
      <c r="Q2770" s="143"/>
      <c r="R2770" s="143"/>
      <c r="S2770" s="143"/>
      <c r="T2770" s="143"/>
      <c r="U2770" s="143"/>
      <c r="V2770" s="143"/>
      <c r="W2770" s="143"/>
      <c r="X2770" s="143"/>
      <c r="Y2770" s="143"/>
      <c r="Z2770" s="143"/>
    </row>
    <row r="2771" spans="1:26" ht="86.4">
      <c r="A2771" s="145" t="s">
        <v>2236</v>
      </c>
      <c r="B2771" s="146" t="s">
        <v>138</v>
      </c>
      <c r="C2771" s="147" t="s">
        <v>4205</v>
      </c>
      <c r="D2771" s="192" t="s">
        <v>3379</v>
      </c>
      <c r="E2771" s="147" t="s">
        <v>4206</v>
      </c>
      <c r="F2771" s="149">
        <v>1</v>
      </c>
      <c r="G2771" s="147"/>
      <c r="H2771" s="147"/>
      <c r="I2771" s="149">
        <v>1</v>
      </c>
      <c r="J2771" s="150">
        <v>0</v>
      </c>
      <c r="K2771" s="150" t="s">
        <v>845</v>
      </c>
      <c r="L2771" s="239">
        <v>20</v>
      </c>
      <c r="M2771" s="150" t="s">
        <v>615</v>
      </c>
      <c r="N2771" s="151">
        <f t="shared" si="88"/>
        <v>20</v>
      </c>
      <c r="O2771" s="167"/>
      <c r="P2771" s="143"/>
      <c r="Q2771" s="143"/>
      <c r="R2771" s="143"/>
      <c r="S2771" s="143"/>
      <c r="T2771" s="143"/>
      <c r="U2771" s="143"/>
      <c r="V2771" s="143"/>
      <c r="W2771" s="143"/>
      <c r="X2771" s="143"/>
      <c r="Y2771" s="143"/>
      <c r="Z2771" s="143"/>
    </row>
    <row r="2772" spans="1:26" ht="86.4">
      <c r="A2772" s="145" t="s">
        <v>2236</v>
      </c>
      <c r="B2772" s="146" t="s">
        <v>138</v>
      </c>
      <c r="C2772" s="147" t="s">
        <v>4284</v>
      </c>
      <c r="D2772" s="192" t="s">
        <v>3379</v>
      </c>
      <c r="E2772" s="147" t="s">
        <v>4206</v>
      </c>
      <c r="F2772" s="149">
        <v>1</v>
      </c>
      <c r="G2772" s="147"/>
      <c r="H2772" s="147"/>
      <c r="I2772" s="149">
        <v>1</v>
      </c>
      <c r="J2772" s="150">
        <v>0</v>
      </c>
      <c r="K2772" s="150" t="s">
        <v>845</v>
      </c>
      <c r="L2772" s="239">
        <v>20</v>
      </c>
      <c r="M2772" s="150" t="s">
        <v>615</v>
      </c>
      <c r="N2772" s="151">
        <f t="shared" si="88"/>
        <v>20</v>
      </c>
      <c r="O2772" s="167"/>
      <c r="P2772" s="143"/>
      <c r="Q2772" s="143"/>
      <c r="R2772" s="143"/>
      <c r="S2772" s="143"/>
      <c r="T2772" s="143"/>
      <c r="U2772" s="143"/>
      <c r="V2772" s="143"/>
      <c r="W2772" s="143"/>
      <c r="X2772" s="143"/>
      <c r="Y2772" s="143"/>
      <c r="Z2772" s="143"/>
    </row>
    <row r="2773" spans="1:26" ht="86.4">
      <c r="A2773" s="145" t="s">
        <v>2236</v>
      </c>
      <c r="B2773" s="146" t="s">
        <v>138</v>
      </c>
      <c r="C2773" s="147" t="s">
        <v>4208</v>
      </c>
      <c r="D2773" s="192" t="s">
        <v>3379</v>
      </c>
      <c r="E2773" s="147" t="s">
        <v>4209</v>
      </c>
      <c r="F2773" s="149">
        <v>1</v>
      </c>
      <c r="G2773" s="147"/>
      <c r="H2773" s="147"/>
      <c r="I2773" s="149">
        <v>1</v>
      </c>
      <c r="J2773" s="150">
        <v>0</v>
      </c>
      <c r="K2773" s="150" t="s">
        <v>845</v>
      </c>
      <c r="L2773" s="239">
        <v>20</v>
      </c>
      <c r="M2773" s="150" t="s">
        <v>615</v>
      </c>
      <c r="N2773" s="151">
        <f t="shared" si="88"/>
        <v>20</v>
      </c>
      <c r="O2773" s="167"/>
      <c r="P2773" s="143"/>
      <c r="Q2773" s="143"/>
      <c r="R2773" s="143"/>
      <c r="S2773" s="143"/>
      <c r="T2773" s="143"/>
      <c r="U2773" s="143"/>
      <c r="V2773" s="143"/>
      <c r="W2773" s="143"/>
      <c r="X2773" s="143"/>
      <c r="Y2773" s="143"/>
      <c r="Z2773" s="143"/>
    </row>
    <row r="2774" spans="1:26" ht="86.4">
      <c r="A2774" s="145" t="s">
        <v>2236</v>
      </c>
      <c r="B2774" s="146" t="s">
        <v>138</v>
      </c>
      <c r="C2774" s="147" t="s">
        <v>4293</v>
      </c>
      <c r="D2774" s="192" t="s">
        <v>3379</v>
      </c>
      <c r="E2774" s="147" t="s">
        <v>4209</v>
      </c>
      <c r="F2774" s="149">
        <v>1</v>
      </c>
      <c r="G2774" s="147"/>
      <c r="H2774" s="147"/>
      <c r="I2774" s="149">
        <v>1</v>
      </c>
      <c r="J2774" s="150">
        <v>0</v>
      </c>
      <c r="K2774" s="150" t="s">
        <v>845</v>
      </c>
      <c r="L2774" s="239">
        <v>20</v>
      </c>
      <c r="M2774" s="150" t="s">
        <v>615</v>
      </c>
      <c r="N2774" s="151">
        <f t="shared" si="88"/>
        <v>20</v>
      </c>
      <c r="O2774" s="167"/>
      <c r="P2774" s="143"/>
      <c r="Q2774" s="143"/>
      <c r="R2774" s="143"/>
      <c r="S2774" s="143"/>
      <c r="T2774" s="143"/>
      <c r="U2774" s="143"/>
      <c r="V2774" s="143"/>
      <c r="W2774" s="143"/>
      <c r="X2774" s="143"/>
      <c r="Y2774" s="143"/>
      <c r="Z2774" s="143"/>
    </row>
    <row r="2775" spans="1:26" ht="86.4">
      <c r="A2775" s="145" t="s">
        <v>2236</v>
      </c>
      <c r="B2775" s="146" t="s">
        <v>138</v>
      </c>
      <c r="C2775" s="147" t="s">
        <v>4294</v>
      </c>
      <c r="D2775" s="192" t="s">
        <v>3379</v>
      </c>
      <c r="E2775" s="147" t="s">
        <v>4209</v>
      </c>
      <c r="F2775" s="149">
        <v>1</v>
      </c>
      <c r="G2775" s="147"/>
      <c r="H2775" s="147"/>
      <c r="I2775" s="149">
        <v>1</v>
      </c>
      <c r="J2775" s="150">
        <v>0</v>
      </c>
      <c r="K2775" s="150" t="s">
        <v>845</v>
      </c>
      <c r="L2775" s="239">
        <v>20</v>
      </c>
      <c r="M2775" s="150" t="s">
        <v>615</v>
      </c>
      <c r="N2775" s="151">
        <f t="shared" si="88"/>
        <v>20</v>
      </c>
      <c r="O2775" s="167"/>
      <c r="P2775" s="143"/>
      <c r="Q2775" s="143"/>
      <c r="R2775" s="143"/>
      <c r="S2775" s="143"/>
      <c r="T2775" s="143"/>
      <c r="U2775" s="143"/>
      <c r="V2775" s="143"/>
      <c r="W2775" s="143"/>
      <c r="X2775" s="143"/>
      <c r="Y2775" s="143"/>
      <c r="Z2775" s="143"/>
    </row>
    <row r="2776" spans="1:26" ht="86.4">
      <c r="A2776" s="145" t="s">
        <v>2236</v>
      </c>
      <c r="B2776" s="146" t="s">
        <v>138</v>
      </c>
      <c r="C2776" s="147" t="s">
        <v>4207</v>
      </c>
      <c r="D2776" s="192" t="s">
        <v>3379</v>
      </c>
      <c r="E2776" s="147" t="s">
        <v>4206</v>
      </c>
      <c r="F2776" s="149">
        <v>1</v>
      </c>
      <c r="G2776" s="147"/>
      <c r="H2776" s="147"/>
      <c r="I2776" s="149">
        <v>1</v>
      </c>
      <c r="J2776" s="150">
        <v>0</v>
      </c>
      <c r="K2776" s="150" t="s">
        <v>845</v>
      </c>
      <c r="L2776" s="239">
        <v>20</v>
      </c>
      <c r="M2776" s="150" t="s">
        <v>615</v>
      </c>
      <c r="N2776" s="151">
        <f t="shared" si="88"/>
        <v>20</v>
      </c>
      <c r="O2776" s="167"/>
      <c r="P2776" s="143"/>
      <c r="Q2776" s="143"/>
      <c r="R2776" s="143"/>
      <c r="S2776" s="143"/>
      <c r="T2776" s="143"/>
      <c r="U2776" s="143"/>
      <c r="V2776" s="143"/>
      <c r="W2776" s="143"/>
      <c r="X2776" s="143"/>
      <c r="Y2776" s="143"/>
      <c r="Z2776" s="143"/>
    </row>
    <row r="2777" spans="1:26" ht="86.4">
      <c r="A2777" s="145" t="s">
        <v>2236</v>
      </c>
      <c r="B2777" s="146" t="s">
        <v>138</v>
      </c>
      <c r="C2777" s="147" t="s">
        <v>4205</v>
      </c>
      <c r="D2777" s="192" t="s">
        <v>3431</v>
      </c>
      <c r="E2777" s="147" t="s">
        <v>4206</v>
      </c>
      <c r="F2777" s="149">
        <v>1</v>
      </c>
      <c r="G2777" s="147"/>
      <c r="H2777" s="147"/>
      <c r="I2777" s="149">
        <v>1</v>
      </c>
      <c r="J2777" s="150">
        <v>0</v>
      </c>
      <c r="K2777" s="150" t="s">
        <v>845</v>
      </c>
      <c r="L2777" s="239">
        <v>20</v>
      </c>
      <c r="M2777" s="150" t="s">
        <v>615</v>
      </c>
      <c r="N2777" s="151">
        <f t="shared" si="88"/>
        <v>20</v>
      </c>
      <c r="O2777" s="167"/>
      <c r="P2777" s="143"/>
      <c r="Q2777" s="143"/>
      <c r="R2777" s="143"/>
      <c r="S2777" s="143"/>
      <c r="T2777" s="143"/>
      <c r="U2777" s="143"/>
      <c r="V2777" s="143"/>
      <c r="W2777" s="143"/>
      <c r="X2777" s="143"/>
      <c r="Y2777" s="143"/>
      <c r="Z2777" s="143"/>
    </row>
    <row r="2778" spans="1:26" ht="86.4">
      <c r="A2778" s="145" t="s">
        <v>2236</v>
      </c>
      <c r="B2778" s="146" t="s">
        <v>138</v>
      </c>
      <c r="C2778" s="147" t="s">
        <v>4284</v>
      </c>
      <c r="D2778" s="192" t="s">
        <v>3431</v>
      </c>
      <c r="E2778" s="147" t="s">
        <v>4206</v>
      </c>
      <c r="F2778" s="149">
        <v>1</v>
      </c>
      <c r="G2778" s="147"/>
      <c r="H2778" s="147"/>
      <c r="I2778" s="149">
        <v>1</v>
      </c>
      <c r="J2778" s="150">
        <v>0</v>
      </c>
      <c r="K2778" s="150" t="s">
        <v>845</v>
      </c>
      <c r="L2778" s="239">
        <v>20</v>
      </c>
      <c r="M2778" s="150" t="s">
        <v>615</v>
      </c>
      <c r="N2778" s="151">
        <f t="shared" si="88"/>
        <v>20</v>
      </c>
      <c r="O2778" s="167"/>
      <c r="P2778" s="143"/>
      <c r="Q2778" s="143"/>
      <c r="R2778" s="143"/>
      <c r="S2778" s="143"/>
      <c r="T2778" s="143"/>
      <c r="U2778" s="143"/>
      <c r="V2778" s="143"/>
      <c r="W2778" s="143"/>
      <c r="X2778" s="143"/>
      <c r="Y2778" s="143"/>
      <c r="Z2778" s="143"/>
    </row>
    <row r="2779" spans="1:26" ht="86.4">
      <c r="A2779" s="145" t="s">
        <v>2236</v>
      </c>
      <c r="B2779" s="146" t="s">
        <v>138</v>
      </c>
      <c r="C2779" s="147" t="s">
        <v>4293</v>
      </c>
      <c r="D2779" s="192" t="s">
        <v>3431</v>
      </c>
      <c r="E2779" s="147" t="s">
        <v>4209</v>
      </c>
      <c r="F2779" s="149">
        <v>1</v>
      </c>
      <c r="G2779" s="147"/>
      <c r="H2779" s="147"/>
      <c r="I2779" s="149">
        <v>1</v>
      </c>
      <c r="J2779" s="150">
        <v>0</v>
      </c>
      <c r="K2779" s="150" t="s">
        <v>845</v>
      </c>
      <c r="L2779" s="239">
        <v>20</v>
      </c>
      <c r="M2779" s="150" t="s">
        <v>615</v>
      </c>
      <c r="N2779" s="151">
        <f t="shared" si="88"/>
        <v>20</v>
      </c>
      <c r="O2779" s="167"/>
      <c r="P2779" s="143"/>
      <c r="Q2779" s="143"/>
      <c r="R2779" s="143"/>
      <c r="S2779" s="143"/>
      <c r="T2779" s="143"/>
      <c r="U2779" s="143"/>
      <c r="V2779" s="143"/>
      <c r="W2779" s="143"/>
      <c r="X2779" s="143"/>
      <c r="Y2779" s="143"/>
      <c r="Z2779" s="143"/>
    </row>
    <row r="2780" spans="1:26" ht="86.4">
      <c r="A2780" s="145" t="s">
        <v>2236</v>
      </c>
      <c r="B2780" s="146" t="s">
        <v>138</v>
      </c>
      <c r="C2780" s="147" t="s">
        <v>4294</v>
      </c>
      <c r="D2780" s="192" t="s">
        <v>3431</v>
      </c>
      <c r="E2780" s="147" t="s">
        <v>4209</v>
      </c>
      <c r="F2780" s="149">
        <v>1</v>
      </c>
      <c r="G2780" s="147"/>
      <c r="H2780" s="147"/>
      <c r="I2780" s="149">
        <v>1</v>
      </c>
      <c r="J2780" s="150">
        <v>0</v>
      </c>
      <c r="K2780" s="150" t="s">
        <v>845</v>
      </c>
      <c r="L2780" s="239">
        <v>20</v>
      </c>
      <c r="M2780" s="150" t="s">
        <v>615</v>
      </c>
      <c r="N2780" s="151">
        <f t="shared" si="88"/>
        <v>20</v>
      </c>
      <c r="O2780" s="167"/>
      <c r="P2780" s="143"/>
      <c r="Q2780" s="143"/>
      <c r="R2780" s="143"/>
      <c r="S2780" s="143"/>
      <c r="T2780" s="143"/>
      <c r="U2780" s="143"/>
      <c r="V2780" s="143"/>
      <c r="W2780" s="143"/>
      <c r="X2780" s="143"/>
      <c r="Y2780" s="143"/>
      <c r="Z2780" s="143"/>
    </row>
    <row r="2781" spans="1:26" ht="86.4">
      <c r="A2781" s="145" t="s">
        <v>2236</v>
      </c>
      <c r="B2781" s="146" t="s">
        <v>138</v>
      </c>
      <c r="C2781" s="147" t="s">
        <v>4207</v>
      </c>
      <c r="D2781" s="192" t="s">
        <v>3431</v>
      </c>
      <c r="E2781" s="147" t="s">
        <v>4206</v>
      </c>
      <c r="F2781" s="149">
        <v>1</v>
      </c>
      <c r="G2781" s="147"/>
      <c r="H2781" s="147"/>
      <c r="I2781" s="149">
        <v>1</v>
      </c>
      <c r="J2781" s="150">
        <v>0</v>
      </c>
      <c r="K2781" s="150" t="s">
        <v>845</v>
      </c>
      <c r="L2781" s="239">
        <v>20</v>
      </c>
      <c r="M2781" s="150" t="s">
        <v>615</v>
      </c>
      <c r="N2781" s="151">
        <f t="shared" si="88"/>
        <v>20</v>
      </c>
      <c r="O2781" s="167"/>
      <c r="P2781" s="143"/>
      <c r="Q2781" s="143"/>
      <c r="R2781" s="143"/>
      <c r="S2781" s="143"/>
      <c r="T2781" s="143"/>
      <c r="U2781" s="143"/>
      <c r="V2781" s="143"/>
      <c r="W2781" s="143"/>
      <c r="X2781" s="143"/>
      <c r="Y2781" s="143"/>
      <c r="Z2781" s="143"/>
    </row>
    <row r="2782" spans="1:26" ht="86.4">
      <c r="A2782" s="145" t="s">
        <v>2236</v>
      </c>
      <c r="B2782" s="146" t="s">
        <v>138</v>
      </c>
      <c r="C2782" s="147" t="s">
        <v>4205</v>
      </c>
      <c r="D2782" s="192" t="s">
        <v>3469</v>
      </c>
      <c r="E2782" s="147" t="s">
        <v>4206</v>
      </c>
      <c r="F2782" s="149">
        <v>1</v>
      </c>
      <c r="G2782" s="147"/>
      <c r="H2782" s="147"/>
      <c r="I2782" s="149">
        <v>1</v>
      </c>
      <c r="J2782" s="150">
        <v>0</v>
      </c>
      <c r="K2782" s="150" t="s">
        <v>845</v>
      </c>
      <c r="L2782" s="239">
        <v>20</v>
      </c>
      <c r="M2782" s="150" t="s">
        <v>615</v>
      </c>
      <c r="N2782" s="151">
        <f t="shared" si="88"/>
        <v>20</v>
      </c>
      <c r="O2782" s="167"/>
      <c r="P2782" s="143"/>
      <c r="Q2782" s="143"/>
      <c r="R2782" s="143"/>
      <c r="S2782" s="143"/>
      <c r="T2782" s="143"/>
      <c r="U2782" s="143"/>
      <c r="V2782" s="143"/>
      <c r="W2782" s="143"/>
      <c r="X2782" s="143"/>
      <c r="Y2782" s="143"/>
      <c r="Z2782" s="143"/>
    </row>
    <row r="2783" spans="1:26" ht="86.4">
      <c r="A2783" s="145" t="s">
        <v>2236</v>
      </c>
      <c r="B2783" s="146" t="s">
        <v>138</v>
      </c>
      <c r="C2783" s="147" t="s">
        <v>4284</v>
      </c>
      <c r="D2783" s="192" t="s">
        <v>3469</v>
      </c>
      <c r="E2783" s="147" t="s">
        <v>4206</v>
      </c>
      <c r="F2783" s="149">
        <v>1</v>
      </c>
      <c r="G2783" s="147"/>
      <c r="H2783" s="147"/>
      <c r="I2783" s="149">
        <v>1</v>
      </c>
      <c r="J2783" s="150">
        <v>0</v>
      </c>
      <c r="K2783" s="150" t="s">
        <v>845</v>
      </c>
      <c r="L2783" s="239">
        <v>20</v>
      </c>
      <c r="M2783" s="150" t="s">
        <v>615</v>
      </c>
      <c r="N2783" s="151">
        <f t="shared" si="88"/>
        <v>20</v>
      </c>
      <c r="O2783" s="167"/>
      <c r="P2783" s="143"/>
      <c r="Q2783" s="143"/>
      <c r="R2783" s="143"/>
      <c r="S2783" s="143"/>
      <c r="T2783" s="143"/>
      <c r="U2783" s="143"/>
      <c r="V2783" s="143"/>
      <c r="W2783" s="143"/>
      <c r="X2783" s="143"/>
      <c r="Y2783" s="143"/>
      <c r="Z2783" s="143"/>
    </row>
    <row r="2784" spans="1:26" ht="86.4">
      <c r="A2784" s="145" t="s">
        <v>2236</v>
      </c>
      <c r="B2784" s="146" t="s">
        <v>138</v>
      </c>
      <c r="C2784" s="147" t="s">
        <v>4293</v>
      </c>
      <c r="D2784" s="192" t="s">
        <v>3469</v>
      </c>
      <c r="E2784" s="147" t="s">
        <v>4209</v>
      </c>
      <c r="F2784" s="149">
        <v>1</v>
      </c>
      <c r="G2784" s="147"/>
      <c r="H2784" s="147"/>
      <c r="I2784" s="149">
        <v>1</v>
      </c>
      <c r="J2784" s="150">
        <v>0</v>
      </c>
      <c r="K2784" s="150" t="s">
        <v>845</v>
      </c>
      <c r="L2784" s="239">
        <v>20</v>
      </c>
      <c r="M2784" s="150" t="s">
        <v>615</v>
      </c>
      <c r="N2784" s="151">
        <f t="shared" si="88"/>
        <v>20</v>
      </c>
      <c r="O2784" s="167"/>
      <c r="P2784" s="143"/>
      <c r="Q2784" s="143"/>
      <c r="R2784" s="143"/>
      <c r="S2784" s="143"/>
      <c r="T2784" s="143"/>
      <c r="U2784" s="143"/>
      <c r="V2784" s="143"/>
      <c r="W2784" s="143"/>
      <c r="X2784" s="143"/>
      <c r="Y2784" s="143"/>
      <c r="Z2784" s="143"/>
    </row>
    <row r="2785" spans="1:26" ht="86.4">
      <c r="A2785" s="145" t="s">
        <v>2236</v>
      </c>
      <c r="B2785" s="146" t="s">
        <v>138</v>
      </c>
      <c r="C2785" s="147" t="s">
        <v>4294</v>
      </c>
      <c r="D2785" s="192" t="s">
        <v>3469</v>
      </c>
      <c r="E2785" s="147" t="s">
        <v>4209</v>
      </c>
      <c r="F2785" s="149">
        <v>1</v>
      </c>
      <c r="G2785" s="147"/>
      <c r="H2785" s="147"/>
      <c r="I2785" s="149">
        <v>1</v>
      </c>
      <c r="J2785" s="150">
        <v>0</v>
      </c>
      <c r="K2785" s="150" t="s">
        <v>845</v>
      </c>
      <c r="L2785" s="239">
        <v>20</v>
      </c>
      <c r="M2785" s="150" t="s">
        <v>615</v>
      </c>
      <c r="N2785" s="151">
        <f t="shared" si="88"/>
        <v>20</v>
      </c>
      <c r="O2785" s="167"/>
      <c r="P2785" s="143"/>
      <c r="Q2785" s="143"/>
      <c r="R2785" s="143"/>
      <c r="S2785" s="143"/>
      <c r="T2785" s="143"/>
      <c r="U2785" s="143"/>
      <c r="V2785" s="143"/>
      <c r="W2785" s="143"/>
      <c r="X2785" s="143"/>
      <c r="Y2785" s="143"/>
      <c r="Z2785" s="143"/>
    </row>
    <row r="2786" spans="1:26" ht="86.4">
      <c r="A2786" s="145" t="s">
        <v>2236</v>
      </c>
      <c r="B2786" s="146" t="s">
        <v>138</v>
      </c>
      <c r="C2786" s="147" t="s">
        <v>4207</v>
      </c>
      <c r="D2786" s="192" t="s">
        <v>3469</v>
      </c>
      <c r="E2786" s="147" t="s">
        <v>4206</v>
      </c>
      <c r="F2786" s="149">
        <v>1</v>
      </c>
      <c r="G2786" s="147"/>
      <c r="H2786" s="147"/>
      <c r="I2786" s="149">
        <v>1</v>
      </c>
      <c r="J2786" s="150">
        <v>0</v>
      </c>
      <c r="K2786" s="150" t="s">
        <v>845</v>
      </c>
      <c r="L2786" s="239">
        <v>20</v>
      </c>
      <c r="M2786" s="150" t="s">
        <v>615</v>
      </c>
      <c r="N2786" s="151">
        <f t="shared" si="88"/>
        <v>20</v>
      </c>
      <c r="O2786" s="167"/>
      <c r="P2786" s="143"/>
      <c r="Q2786" s="143"/>
      <c r="R2786" s="143"/>
      <c r="S2786" s="143"/>
      <c r="T2786" s="143"/>
      <c r="U2786" s="143"/>
      <c r="V2786" s="143"/>
      <c r="W2786" s="143"/>
      <c r="X2786" s="143"/>
      <c r="Y2786" s="143"/>
      <c r="Z2786" s="143"/>
    </row>
    <row r="2787" spans="1:26" ht="100.8">
      <c r="A2787" s="145" t="s">
        <v>2236</v>
      </c>
      <c r="B2787" s="146" t="s">
        <v>138</v>
      </c>
      <c r="C2787" s="147" t="s">
        <v>4295</v>
      </c>
      <c r="D2787" s="192" t="s">
        <v>1303</v>
      </c>
      <c r="E2787" s="147" t="s">
        <v>4211</v>
      </c>
      <c r="F2787" s="149">
        <v>1</v>
      </c>
      <c r="G2787" s="147"/>
      <c r="H2787" s="147"/>
      <c r="I2787" s="149">
        <v>1</v>
      </c>
      <c r="J2787" s="150">
        <v>0</v>
      </c>
      <c r="K2787" s="150" t="s">
        <v>845</v>
      </c>
      <c r="L2787" s="239">
        <v>20</v>
      </c>
      <c r="M2787" s="150" t="s">
        <v>615</v>
      </c>
      <c r="N2787" s="151">
        <f t="shared" si="88"/>
        <v>20</v>
      </c>
      <c r="O2787" s="167"/>
      <c r="P2787" s="143"/>
      <c r="Q2787" s="143"/>
      <c r="R2787" s="143"/>
      <c r="S2787" s="143"/>
      <c r="T2787" s="143"/>
      <c r="U2787" s="143"/>
      <c r="V2787" s="143"/>
      <c r="W2787" s="143"/>
      <c r="X2787" s="143"/>
      <c r="Y2787" s="143"/>
      <c r="Z2787" s="143"/>
    </row>
    <row r="2788" spans="1:26" ht="100.8">
      <c r="A2788" s="145" t="s">
        <v>2236</v>
      </c>
      <c r="B2788" s="146" t="s">
        <v>138</v>
      </c>
      <c r="C2788" s="147" t="s">
        <v>4296</v>
      </c>
      <c r="D2788" s="192" t="s">
        <v>1303</v>
      </c>
      <c r="E2788" s="147" t="s">
        <v>4297</v>
      </c>
      <c r="F2788" s="149">
        <v>1</v>
      </c>
      <c r="G2788" s="147"/>
      <c r="H2788" s="147"/>
      <c r="I2788" s="149">
        <v>1</v>
      </c>
      <c r="J2788" s="150">
        <v>0</v>
      </c>
      <c r="K2788" s="150" t="s">
        <v>845</v>
      </c>
      <c r="L2788" s="239">
        <v>20</v>
      </c>
      <c r="M2788" s="150" t="s">
        <v>615</v>
      </c>
      <c r="N2788" s="151">
        <f t="shared" si="88"/>
        <v>20</v>
      </c>
      <c r="O2788" s="167"/>
      <c r="P2788" s="143"/>
      <c r="Q2788" s="143"/>
      <c r="R2788" s="143"/>
      <c r="S2788" s="143"/>
      <c r="T2788" s="143"/>
      <c r="U2788" s="143"/>
      <c r="V2788" s="143"/>
      <c r="W2788" s="143"/>
      <c r="X2788" s="143"/>
      <c r="Y2788" s="143"/>
      <c r="Z2788" s="143"/>
    </row>
    <row r="2789" spans="1:26" ht="100.8">
      <c r="A2789" s="145" t="s">
        <v>2236</v>
      </c>
      <c r="B2789" s="146" t="s">
        <v>138</v>
      </c>
      <c r="C2789" s="147" t="s">
        <v>4298</v>
      </c>
      <c r="D2789" s="192" t="s">
        <v>1303</v>
      </c>
      <c r="E2789" s="147" t="s">
        <v>4297</v>
      </c>
      <c r="F2789" s="149">
        <v>1</v>
      </c>
      <c r="G2789" s="147"/>
      <c r="H2789" s="147"/>
      <c r="I2789" s="149">
        <v>1</v>
      </c>
      <c r="J2789" s="150">
        <v>0</v>
      </c>
      <c r="K2789" s="150" t="s">
        <v>845</v>
      </c>
      <c r="L2789" s="239">
        <v>20</v>
      </c>
      <c r="M2789" s="150" t="s">
        <v>615</v>
      </c>
      <c r="N2789" s="151">
        <f t="shared" si="88"/>
        <v>20</v>
      </c>
      <c r="O2789" s="167"/>
      <c r="P2789" s="143"/>
      <c r="Q2789" s="143"/>
      <c r="R2789" s="143"/>
      <c r="S2789" s="143"/>
      <c r="T2789" s="143"/>
      <c r="U2789" s="143"/>
      <c r="V2789" s="143"/>
      <c r="W2789" s="143"/>
      <c r="X2789" s="143"/>
      <c r="Y2789" s="143"/>
      <c r="Z2789" s="143"/>
    </row>
    <row r="2790" spans="1:26" ht="100.8">
      <c r="A2790" s="145" t="s">
        <v>2236</v>
      </c>
      <c r="B2790" s="146" t="s">
        <v>138</v>
      </c>
      <c r="C2790" s="147" t="s">
        <v>4299</v>
      </c>
      <c r="D2790" s="192" t="s">
        <v>1303</v>
      </c>
      <c r="E2790" s="147" t="s">
        <v>4300</v>
      </c>
      <c r="F2790" s="149">
        <v>1</v>
      </c>
      <c r="G2790" s="147"/>
      <c r="H2790" s="147"/>
      <c r="I2790" s="149">
        <v>1</v>
      </c>
      <c r="J2790" s="150">
        <v>0</v>
      </c>
      <c r="K2790" s="150" t="s">
        <v>845</v>
      </c>
      <c r="L2790" s="239">
        <v>20</v>
      </c>
      <c r="M2790" s="150" t="s">
        <v>615</v>
      </c>
      <c r="N2790" s="151">
        <f t="shared" si="88"/>
        <v>20</v>
      </c>
      <c r="O2790" s="167"/>
      <c r="P2790" s="143"/>
      <c r="Q2790" s="143"/>
      <c r="R2790" s="143"/>
      <c r="S2790" s="143"/>
      <c r="T2790" s="143"/>
      <c r="U2790" s="143"/>
      <c r="V2790" s="143"/>
      <c r="W2790" s="143"/>
      <c r="X2790" s="143"/>
      <c r="Y2790" s="143"/>
      <c r="Z2790" s="143"/>
    </row>
    <row r="2791" spans="1:26" ht="100.8">
      <c r="A2791" s="145" t="s">
        <v>2236</v>
      </c>
      <c r="B2791" s="146" t="s">
        <v>138</v>
      </c>
      <c r="C2791" s="147" t="s">
        <v>4298</v>
      </c>
      <c r="D2791" s="192" t="s">
        <v>3379</v>
      </c>
      <c r="E2791" s="147" t="s">
        <v>4297</v>
      </c>
      <c r="F2791" s="149">
        <v>1</v>
      </c>
      <c r="G2791" s="147"/>
      <c r="H2791" s="147"/>
      <c r="I2791" s="149">
        <v>1</v>
      </c>
      <c r="J2791" s="150">
        <v>0</v>
      </c>
      <c r="K2791" s="150" t="s">
        <v>845</v>
      </c>
      <c r="L2791" s="239">
        <v>20</v>
      </c>
      <c r="M2791" s="150" t="s">
        <v>615</v>
      </c>
      <c r="N2791" s="151">
        <f t="shared" si="88"/>
        <v>20</v>
      </c>
      <c r="O2791" s="167"/>
      <c r="P2791" s="143"/>
      <c r="Q2791" s="143"/>
      <c r="R2791" s="143"/>
      <c r="S2791" s="143"/>
      <c r="T2791" s="143"/>
      <c r="U2791" s="143"/>
      <c r="V2791" s="143"/>
      <c r="W2791" s="143"/>
      <c r="X2791" s="143"/>
      <c r="Y2791" s="143"/>
      <c r="Z2791" s="143"/>
    </row>
    <row r="2792" spans="1:26" ht="100.8">
      <c r="A2792" s="145" t="s">
        <v>2236</v>
      </c>
      <c r="B2792" s="146" t="s">
        <v>138</v>
      </c>
      <c r="C2792" s="147" t="s">
        <v>4295</v>
      </c>
      <c r="D2792" s="192" t="s">
        <v>3431</v>
      </c>
      <c r="E2792" s="147" t="s">
        <v>4211</v>
      </c>
      <c r="F2792" s="149">
        <v>1</v>
      </c>
      <c r="G2792" s="147"/>
      <c r="H2792" s="147"/>
      <c r="I2792" s="149">
        <v>1</v>
      </c>
      <c r="J2792" s="150">
        <v>0</v>
      </c>
      <c r="K2792" s="150" t="s">
        <v>845</v>
      </c>
      <c r="L2792" s="239">
        <v>20</v>
      </c>
      <c r="M2792" s="150" t="s">
        <v>615</v>
      </c>
      <c r="N2792" s="151">
        <f t="shared" si="88"/>
        <v>20</v>
      </c>
      <c r="O2792" s="167"/>
      <c r="P2792" s="143"/>
      <c r="Q2792" s="143"/>
      <c r="R2792" s="143"/>
      <c r="S2792" s="143"/>
      <c r="T2792" s="143"/>
      <c r="U2792" s="143"/>
      <c r="V2792" s="143"/>
      <c r="W2792" s="143"/>
      <c r="X2792" s="143"/>
      <c r="Y2792" s="143"/>
      <c r="Z2792" s="143"/>
    </row>
    <row r="2793" spans="1:26" ht="100.8">
      <c r="A2793" s="145" t="s">
        <v>2236</v>
      </c>
      <c r="B2793" s="146" t="s">
        <v>138</v>
      </c>
      <c r="C2793" s="147" t="s">
        <v>4296</v>
      </c>
      <c r="D2793" s="192" t="s">
        <v>3431</v>
      </c>
      <c r="E2793" s="147" t="s">
        <v>4297</v>
      </c>
      <c r="F2793" s="149">
        <v>1</v>
      </c>
      <c r="G2793" s="147"/>
      <c r="H2793" s="147"/>
      <c r="I2793" s="149">
        <v>1</v>
      </c>
      <c r="J2793" s="150">
        <v>0</v>
      </c>
      <c r="K2793" s="150" t="s">
        <v>845</v>
      </c>
      <c r="L2793" s="239">
        <v>20</v>
      </c>
      <c r="M2793" s="150" t="s">
        <v>615</v>
      </c>
      <c r="N2793" s="151">
        <f t="shared" si="88"/>
        <v>20</v>
      </c>
      <c r="O2793" s="167"/>
      <c r="P2793" s="143"/>
      <c r="Q2793" s="143"/>
      <c r="R2793" s="143"/>
      <c r="S2793" s="143"/>
      <c r="T2793" s="143"/>
      <c r="U2793" s="143"/>
      <c r="V2793" s="143"/>
      <c r="W2793" s="143"/>
      <c r="X2793" s="143"/>
      <c r="Y2793" s="143"/>
      <c r="Z2793" s="143"/>
    </row>
    <row r="2794" spans="1:26" ht="100.8">
      <c r="A2794" s="145" t="s">
        <v>2236</v>
      </c>
      <c r="B2794" s="146" t="s">
        <v>138</v>
      </c>
      <c r="C2794" s="147" t="s">
        <v>4298</v>
      </c>
      <c r="D2794" s="192" t="s">
        <v>3469</v>
      </c>
      <c r="E2794" s="147" t="s">
        <v>4297</v>
      </c>
      <c r="F2794" s="149">
        <v>1</v>
      </c>
      <c r="G2794" s="147"/>
      <c r="H2794" s="147"/>
      <c r="I2794" s="149">
        <v>1</v>
      </c>
      <c r="J2794" s="150">
        <v>0</v>
      </c>
      <c r="K2794" s="150" t="s">
        <v>845</v>
      </c>
      <c r="L2794" s="239">
        <v>20</v>
      </c>
      <c r="M2794" s="150" t="s">
        <v>615</v>
      </c>
      <c r="N2794" s="151">
        <f t="shared" si="88"/>
        <v>20</v>
      </c>
      <c r="O2794" s="167"/>
      <c r="P2794" s="143"/>
      <c r="Q2794" s="143"/>
      <c r="R2794" s="143"/>
      <c r="S2794" s="143"/>
      <c r="T2794" s="143"/>
      <c r="U2794" s="143"/>
      <c r="V2794" s="143"/>
      <c r="W2794" s="143"/>
      <c r="X2794" s="143"/>
      <c r="Y2794" s="143"/>
      <c r="Z2794" s="143"/>
    </row>
    <row r="2795" spans="1:26" ht="100.8">
      <c r="A2795" s="145" t="s">
        <v>2236</v>
      </c>
      <c r="B2795" s="146" t="s">
        <v>138</v>
      </c>
      <c r="C2795" s="147" t="s">
        <v>4295</v>
      </c>
      <c r="D2795" s="192" t="s">
        <v>3469</v>
      </c>
      <c r="E2795" s="147" t="s">
        <v>4211</v>
      </c>
      <c r="F2795" s="149">
        <v>1</v>
      </c>
      <c r="G2795" s="147"/>
      <c r="H2795" s="147"/>
      <c r="I2795" s="149">
        <v>1</v>
      </c>
      <c r="J2795" s="150">
        <v>0</v>
      </c>
      <c r="K2795" s="150" t="s">
        <v>845</v>
      </c>
      <c r="L2795" s="239">
        <v>20</v>
      </c>
      <c r="M2795" s="150" t="s">
        <v>615</v>
      </c>
      <c r="N2795" s="151">
        <f t="shared" si="88"/>
        <v>20</v>
      </c>
      <c r="O2795" s="167"/>
      <c r="P2795" s="143"/>
      <c r="Q2795" s="143"/>
      <c r="R2795" s="143"/>
      <c r="S2795" s="143"/>
      <c r="T2795" s="143"/>
      <c r="U2795" s="143"/>
      <c r="V2795" s="143"/>
      <c r="W2795" s="143"/>
      <c r="X2795" s="143"/>
      <c r="Y2795" s="143"/>
      <c r="Z2795" s="143"/>
    </row>
    <row r="2796" spans="1:26" ht="100.8">
      <c r="A2796" s="145" t="s">
        <v>2236</v>
      </c>
      <c r="B2796" s="146" t="s">
        <v>138</v>
      </c>
      <c r="C2796" s="147" t="s">
        <v>4301</v>
      </c>
      <c r="D2796" s="192" t="s">
        <v>1303</v>
      </c>
      <c r="E2796" s="147" t="s">
        <v>4302</v>
      </c>
      <c r="F2796" s="149">
        <v>1</v>
      </c>
      <c r="G2796" s="147"/>
      <c r="H2796" s="147"/>
      <c r="I2796" s="149">
        <v>1</v>
      </c>
      <c r="J2796" s="150">
        <v>0</v>
      </c>
      <c r="K2796" s="150" t="s">
        <v>845</v>
      </c>
      <c r="L2796" s="239">
        <v>20</v>
      </c>
      <c r="M2796" s="150" t="s">
        <v>615</v>
      </c>
      <c r="N2796" s="151">
        <f t="shared" si="88"/>
        <v>20</v>
      </c>
      <c r="O2796" s="167"/>
      <c r="P2796" s="143"/>
      <c r="Q2796" s="143"/>
      <c r="R2796" s="143"/>
      <c r="S2796" s="143"/>
      <c r="T2796" s="143"/>
      <c r="U2796" s="143"/>
      <c r="V2796" s="143"/>
      <c r="W2796" s="143"/>
      <c r="X2796" s="143"/>
      <c r="Y2796" s="143"/>
      <c r="Z2796" s="143"/>
    </row>
    <row r="2797" spans="1:26" ht="100.8">
      <c r="A2797" s="145" t="s">
        <v>2236</v>
      </c>
      <c r="B2797" s="146" t="s">
        <v>138</v>
      </c>
      <c r="C2797" s="147" t="s">
        <v>4301</v>
      </c>
      <c r="D2797" s="192" t="s">
        <v>3379</v>
      </c>
      <c r="E2797" s="147" t="s">
        <v>4302</v>
      </c>
      <c r="F2797" s="149">
        <v>1</v>
      </c>
      <c r="G2797" s="147"/>
      <c r="H2797" s="147"/>
      <c r="I2797" s="149">
        <v>1</v>
      </c>
      <c r="J2797" s="150">
        <v>0</v>
      </c>
      <c r="K2797" s="150" t="s">
        <v>845</v>
      </c>
      <c r="L2797" s="239">
        <v>20</v>
      </c>
      <c r="M2797" s="150" t="s">
        <v>615</v>
      </c>
      <c r="N2797" s="151">
        <f t="shared" si="88"/>
        <v>20</v>
      </c>
      <c r="O2797" s="167"/>
      <c r="P2797" s="143"/>
      <c r="Q2797" s="143"/>
      <c r="R2797" s="143"/>
      <c r="S2797" s="143"/>
      <c r="T2797" s="143"/>
      <c r="U2797" s="143"/>
      <c r="V2797" s="143"/>
      <c r="W2797" s="143"/>
      <c r="X2797" s="143"/>
      <c r="Y2797" s="143"/>
      <c r="Z2797" s="143"/>
    </row>
    <row r="2798" spans="1:26" ht="100.8">
      <c r="A2798" s="145" t="s">
        <v>2236</v>
      </c>
      <c r="B2798" s="146" t="s">
        <v>138</v>
      </c>
      <c r="C2798" s="147" t="s">
        <v>4301</v>
      </c>
      <c r="D2798" s="192" t="s">
        <v>3431</v>
      </c>
      <c r="E2798" s="147" t="s">
        <v>4302</v>
      </c>
      <c r="F2798" s="149">
        <v>1</v>
      </c>
      <c r="G2798" s="147"/>
      <c r="H2798" s="147"/>
      <c r="I2798" s="149">
        <v>1</v>
      </c>
      <c r="J2798" s="150">
        <v>0</v>
      </c>
      <c r="K2798" s="150" t="s">
        <v>845</v>
      </c>
      <c r="L2798" s="239">
        <v>20</v>
      </c>
      <c r="M2798" s="150" t="s">
        <v>615</v>
      </c>
      <c r="N2798" s="151">
        <f t="shared" si="88"/>
        <v>20</v>
      </c>
      <c r="O2798" s="167"/>
      <c r="P2798" s="143"/>
      <c r="Q2798" s="143"/>
      <c r="R2798" s="143"/>
      <c r="S2798" s="143"/>
      <c r="T2798" s="143"/>
      <c r="U2798" s="143"/>
      <c r="V2798" s="143"/>
      <c r="W2798" s="143"/>
      <c r="X2798" s="143"/>
      <c r="Y2798" s="143"/>
      <c r="Z2798" s="143"/>
    </row>
    <row r="2799" spans="1:26" ht="100.8">
      <c r="A2799" s="145" t="s">
        <v>2236</v>
      </c>
      <c r="B2799" s="146" t="s">
        <v>138</v>
      </c>
      <c r="C2799" s="147" t="s">
        <v>4301</v>
      </c>
      <c r="D2799" s="192" t="s">
        <v>3469</v>
      </c>
      <c r="E2799" s="147" t="s">
        <v>4302</v>
      </c>
      <c r="F2799" s="149">
        <v>1</v>
      </c>
      <c r="G2799" s="147"/>
      <c r="H2799" s="147"/>
      <c r="I2799" s="149">
        <v>1</v>
      </c>
      <c r="J2799" s="150">
        <v>0</v>
      </c>
      <c r="K2799" s="150" t="s">
        <v>845</v>
      </c>
      <c r="L2799" s="239">
        <v>20</v>
      </c>
      <c r="M2799" s="150" t="s">
        <v>615</v>
      </c>
      <c r="N2799" s="151">
        <f t="shared" si="88"/>
        <v>20</v>
      </c>
      <c r="O2799" s="167"/>
      <c r="P2799" s="143"/>
      <c r="Q2799" s="143"/>
      <c r="R2799" s="143"/>
      <c r="S2799" s="143"/>
      <c r="T2799" s="143"/>
      <c r="U2799" s="143"/>
      <c r="V2799" s="143"/>
      <c r="W2799" s="143"/>
      <c r="X2799" s="143"/>
      <c r="Y2799" s="143"/>
      <c r="Z2799" s="143"/>
    </row>
    <row r="2800" spans="1:26" ht="100.8">
      <c r="A2800" s="145" t="s">
        <v>2236</v>
      </c>
      <c r="B2800" s="146" t="s">
        <v>138</v>
      </c>
      <c r="C2800" s="147" t="s">
        <v>4218</v>
      </c>
      <c r="D2800" s="192" t="s">
        <v>1303</v>
      </c>
      <c r="E2800" s="147" t="s">
        <v>4219</v>
      </c>
      <c r="F2800" s="149">
        <v>1</v>
      </c>
      <c r="G2800" s="147"/>
      <c r="H2800" s="147"/>
      <c r="I2800" s="149">
        <v>1</v>
      </c>
      <c r="J2800" s="150">
        <v>0</v>
      </c>
      <c r="K2800" s="150" t="s">
        <v>845</v>
      </c>
      <c r="L2800" s="239">
        <v>20</v>
      </c>
      <c r="M2800" s="150" t="s">
        <v>615</v>
      </c>
      <c r="N2800" s="151">
        <f t="shared" si="88"/>
        <v>20</v>
      </c>
      <c r="O2800" s="167"/>
      <c r="P2800" s="143"/>
      <c r="Q2800" s="143"/>
      <c r="R2800" s="143"/>
      <c r="S2800" s="143"/>
      <c r="T2800" s="143"/>
      <c r="U2800" s="143"/>
      <c r="V2800" s="143"/>
      <c r="W2800" s="143"/>
      <c r="X2800" s="143"/>
      <c r="Y2800" s="143"/>
      <c r="Z2800" s="143"/>
    </row>
    <row r="2801" spans="1:26" ht="100.8">
      <c r="A2801" s="145" t="s">
        <v>2236</v>
      </c>
      <c r="B2801" s="146" t="s">
        <v>138</v>
      </c>
      <c r="C2801" s="147" t="s">
        <v>4303</v>
      </c>
      <c r="D2801" s="192" t="s">
        <v>1303</v>
      </c>
      <c r="E2801" s="147" t="s">
        <v>4219</v>
      </c>
      <c r="F2801" s="149">
        <v>1</v>
      </c>
      <c r="G2801" s="147"/>
      <c r="H2801" s="147"/>
      <c r="I2801" s="149">
        <v>1</v>
      </c>
      <c r="J2801" s="150">
        <v>0</v>
      </c>
      <c r="K2801" s="150" t="s">
        <v>845</v>
      </c>
      <c r="L2801" s="239">
        <v>20</v>
      </c>
      <c r="M2801" s="150" t="s">
        <v>615</v>
      </c>
      <c r="N2801" s="151">
        <f t="shared" si="88"/>
        <v>20</v>
      </c>
      <c r="O2801" s="167"/>
      <c r="P2801" s="143"/>
      <c r="Q2801" s="143"/>
      <c r="R2801" s="143"/>
      <c r="S2801" s="143"/>
      <c r="T2801" s="143"/>
      <c r="U2801" s="143"/>
      <c r="V2801" s="143"/>
      <c r="W2801" s="143"/>
      <c r="X2801" s="143"/>
      <c r="Y2801" s="143"/>
      <c r="Z2801" s="143"/>
    </row>
    <row r="2802" spans="1:26" ht="100.8">
      <c r="A2802" s="145" t="s">
        <v>2236</v>
      </c>
      <c r="B2802" s="146" t="s">
        <v>138</v>
      </c>
      <c r="C2802" s="147" t="s">
        <v>4304</v>
      </c>
      <c r="D2802" s="192" t="s">
        <v>1303</v>
      </c>
      <c r="E2802" s="147" t="s">
        <v>4305</v>
      </c>
      <c r="F2802" s="149">
        <v>1</v>
      </c>
      <c r="G2802" s="147"/>
      <c r="H2802" s="147"/>
      <c r="I2802" s="149">
        <v>1</v>
      </c>
      <c r="J2802" s="150">
        <v>0</v>
      </c>
      <c r="K2802" s="150" t="s">
        <v>845</v>
      </c>
      <c r="L2802" s="239">
        <v>20</v>
      </c>
      <c r="M2802" s="150" t="s">
        <v>615</v>
      </c>
      <c r="N2802" s="151">
        <f t="shared" si="88"/>
        <v>20</v>
      </c>
      <c r="O2802" s="167"/>
      <c r="P2802" s="143"/>
      <c r="Q2802" s="143"/>
      <c r="R2802" s="143"/>
      <c r="S2802" s="143"/>
      <c r="T2802" s="143"/>
      <c r="U2802" s="143"/>
      <c r="V2802" s="143"/>
      <c r="W2802" s="143"/>
      <c r="X2802" s="143"/>
      <c r="Y2802" s="143"/>
      <c r="Z2802" s="143"/>
    </row>
    <row r="2803" spans="1:26" ht="100.8">
      <c r="A2803" s="145" t="s">
        <v>2236</v>
      </c>
      <c r="B2803" s="146" t="s">
        <v>138</v>
      </c>
      <c r="C2803" s="147" t="s">
        <v>4306</v>
      </c>
      <c r="D2803" s="192" t="s">
        <v>1303</v>
      </c>
      <c r="E2803" s="147" t="s">
        <v>4221</v>
      </c>
      <c r="F2803" s="149">
        <v>1</v>
      </c>
      <c r="G2803" s="147"/>
      <c r="H2803" s="147"/>
      <c r="I2803" s="149">
        <v>1</v>
      </c>
      <c r="J2803" s="150">
        <v>0</v>
      </c>
      <c r="K2803" s="150" t="s">
        <v>845</v>
      </c>
      <c r="L2803" s="239">
        <v>20</v>
      </c>
      <c r="M2803" s="150" t="s">
        <v>615</v>
      </c>
      <c r="N2803" s="151">
        <f t="shared" si="88"/>
        <v>20</v>
      </c>
      <c r="O2803" s="167"/>
      <c r="P2803" s="143"/>
      <c r="Q2803" s="143"/>
      <c r="R2803" s="143"/>
      <c r="S2803" s="143"/>
      <c r="T2803" s="143"/>
      <c r="U2803" s="143"/>
      <c r="V2803" s="143"/>
      <c r="W2803" s="143"/>
      <c r="X2803" s="143"/>
      <c r="Y2803" s="143"/>
      <c r="Z2803" s="143"/>
    </row>
    <row r="2804" spans="1:26" ht="100.8">
      <c r="A2804" s="145" t="s">
        <v>2236</v>
      </c>
      <c r="B2804" s="146" t="s">
        <v>138</v>
      </c>
      <c r="C2804" s="147" t="s">
        <v>4307</v>
      </c>
      <c r="D2804" s="192" t="s">
        <v>1303</v>
      </c>
      <c r="E2804" s="147" t="s">
        <v>4221</v>
      </c>
      <c r="F2804" s="149">
        <v>1</v>
      </c>
      <c r="G2804" s="147"/>
      <c r="H2804" s="147"/>
      <c r="I2804" s="149">
        <v>1</v>
      </c>
      <c r="J2804" s="150">
        <v>0</v>
      </c>
      <c r="K2804" s="150" t="s">
        <v>845</v>
      </c>
      <c r="L2804" s="239">
        <v>20</v>
      </c>
      <c r="M2804" s="150" t="s">
        <v>615</v>
      </c>
      <c r="N2804" s="151">
        <f t="shared" si="88"/>
        <v>20</v>
      </c>
      <c r="O2804" s="167"/>
      <c r="P2804" s="143"/>
      <c r="Q2804" s="143"/>
      <c r="R2804" s="143"/>
      <c r="S2804" s="143"/>
      <c r="T2804" s="143"/>
      <c r="U2804" s="143"/>
      <c r="V2804" s="143"/>
      <c r="W2804" s="143"/>
      <c r="X2804" s="143"/>
      <c r="Y2804" s="143"/>
      <c r="Z2804" s="143"/>
    </row>
    <row r="2805" spans="1:26" ht="100.8">
      <c r="A2805" s="145" t="s">
        <v>2236</v>
      </c>
      <c r="B2805" s="146" t="s">
        <v>138</v>
      </c>
      <c r="C2805" s="147" t="s">
        <v>4220</v>
      </c>
      <c r="D2805" s="192" t="s">
        <v>1303</v>
      </c>
      <c r="E2805" s="147" t="s">
        <v>4221</v>
      </c>
      <c r="F2805" s="149">
        <v>1</v>
      </c>
      <c r="G2805" s="147"/>
      <c r="H2805" s="147"/>
      <c r="I2805" s="149">
        <v>1</v>
      </c>
      <c r="J2805" s="150">
        <v>0</v>
      </c>
      <c r="K2805" s="150" t="s">
        <v>845</v>
      </c>
      <c r="L2805" s="239">
        <v>20</v>
      </c>
      <c r="M2805" s="150" t="s">
        <v>615</v>
      </c>
      <c r="N2805" s="151">
        <f t="shared" si="88"/>
        <v>20</v>
      </c>
      <c r="O2805" s="167"/>
      <c r="P2805" s="143"/>
      <c r="Q2805" s="143"/>
      <c r="R2805" s="143"/>
      <c r="S2805" s="143"/>
      <c r="T2805" s="143"/>
      <c r="U2805" s="143"/>
      <c r="V2805" s="143"/>
      <c r="W2805" s="143"/>
      <c r="X2805" s="143"/>
      <c r="Y2805" s="143"/>
      <c r="Z2805" s="143"/>
    </row>
    <row r="2806" spans="1:26" ht="100.8">
      <c r="A2806" s="145" t="s">
        <v>2236</v>
      </c>
      <c r="B2806" s="146" t="s">
        <v>138</v>
      </c>
      <c r="C2806" s="147" t="s">
        <v>4308</v>
      </c>
      <c r="D2806" s="192" t="s">
        <v>1303</v>
      </c>
      <c r="E2806" s="147" t="s">
        <v>4221</v>
      </c>
      <c r="F2806" s="149">
        <v>1</v>
      </c>
      <c r="G2806" s="147"/>
      <c r="H2806" s="147"/>
      <c r="I2806" s="149">
        <v>1</v>
      </c>
      <c r="J2806" s="150">
        <v>0</v>
      </c>
      <c r="K2806" s="150" t="s">
        <v>845</v>
      </c>
      <c r="L2806" s="239">
        <v>20</v>
      </c>
      <c r="M2806" s="150" t="s">
        <v>615</v>
      </c>
      <c r="N2806" s="151">
        <f t="shared" si="88"/>
        <v>20</v>
      </c>
      <c r="O2806" s="167"/>
      <c r="P2806" s="143"/>
      <c r="Q2806" s="143"/>
      <c r="R2806" s="143"/>
      <c r="S2806" s="143"/>
      <c r="T2806" s="143"/>
      <c r="U2806" s="143"/>
      <c r="V2806" s="143"/>
      <c r="W2806" s="143"/>
      <c r="X2806" s="143"/>
      <c r="Y2806" s="143"/>
      <c r="Z2806" s="143"/>
    </row>
    <row r="2807" spans="1:26" ht="100.8">
      <c r="A2807" s="145" t="s">
        <v>2236</v>
      </c>
      <c r="B2807" s="146" t="s">
        <v>138</v>
      </c>
      <c r="C2807" s="147" t="s">
        <v>4309</v>
      </c>
      <c r="D2807" s="192" t="s">
        <v>1303</v>
      </c>
      <c r="E2807" s="147" t="s">
        <v>4221</v>
      </c>
      <c r="F2807" s="149">
        <v>1</v>
      </c>
      <c r="G2807" s="147"/>
      <c r="H2807" s="147"/>
      <c r="I2807" s="149">
        <v>1</v>
      </c>
      <c r="J2807" s="150">
        <v>0</v>
      </c>
      <c r="K2807" s="150" t="s">
        <v>845</v>
      </c>
      <c r="L2807" s="239">
        <v>20</v>
      </c>
      <c r="M2807" s="150" t="s">
        <v>615</v>
      </c>
      <c r="N2807" s="151">
        <f t="shared" si="88"/>
        <v>20</v>
      </c>
      <c r="O2807" s="167"/>
      <c r="P2807" s="143"/>
      <c r="Q2807" s="143"/>
      <c r="R2807" s="143"/>
      <c r="S2807" s="143"/>
      <c r="T2807" s="143"/>
      <c r="U2807" s="143"/>
      <c r="V2807" s="143"/>
      <c r="W2807" s="143"/>
      <c r="X2807" s="143"/>
      <c r="Y2807" s="143"/>
      <c r="Z2807" s="143"/>
    </row>
    <row r="2808" spans="1:26" ht="100.8">
      <c r="A2808" s="145" t="s">
        <v>2236</v>
      </c>
      <c r="B2808" s="146" t="s">
        <v>138</v>
      </c>
      <c r="C2808" s="147" t="s">
        <v>4218</v>
      </c>
      <c r="D2808" s="192" t="s">
        <v>3379</v>
      </c>
      <c r="E2808" s="147" t="s">
        <v>4219</v>
      </c>
      <c r="F2808" s="149">
        <v>1</v>
      </c>
      <c r="G2808" s="147"/>
      <c r="H2808" s="147"/>
      <c r="I2808" s="149">
        <v>1</v>
      </c>
      <c r="J2808" s="150">
        <v>0</v>
      </c>
      <c r="K2808" s="150" t="s">
        <v>845</v>
      </c>
      <c r="L2808" s="239">
        <v>20</v>
      </c>
      <c r="M2808" s="150" t="s">
        <v>615</v>
      </c>
      <c r="N2808" s="151">
        <f t="shared" si="88"/>
        <v>20</v>
      </c>
      <c r="O2808" s="167"/>
      <c r="P2808" s="143"/>
      <c r="Q2808" s="143"/>
      <c r="R2808" s="143"/>
      <c r="S2808" s="143"/>
      <c r="T2808" s="143"/>
      <c r="U2808" s="143"/>
      <c r="V2808" s="143"/>
      <c r="W2808" s="143"/>
      <c r="X2808" s="143"/>
      <c r="Y2808" s="143"/>
      <c r="Z2808" s="143"/>
    </row>
    <row r="2809" spans="1:26" ht="100.8">
      <c r="A2809" s="145" t="s">
        <v>2236</v>
      </c>
      <c r="B2809" s="146" t="s">
        <v>138</v>
      </c>
      <c r="C2809" s="147" t="s">
        <v>4220</v>
      </c>
      <c r="D2809" s="192" t="s">
        <v>3379</v>
      </c>
      <c r="E2809" s="147" t="s">
        <v>4221</v>
      </c>
      <c r="F2809" s="149">
        <v>1</v>
      </c>
      <c r="G2809" s="147"/>
      <c r="H2809" s="147"/>
      <c r="I2809" s="149">
        <v>1</v>
      </c>
      <c r="J2809" s="150">
        <v>0</v>
      </c>
      <c r="K2809" s="150" t="s">
        <v>845</v>
      </c>
      <c r="L2809" s="239">
        <v>20</v>
      </c>
      <c r="M2809" s="150" t="s">
        <v>615</v>
      </c>
      <c r="N2809" s="151">
        <f t="shared" si="88"/>
        <v>20</v>
      </c>
      <c r="O2809" s="167"/>
      <c r="P2809" s="143"/>
      <c r="Q2809" s="143"/>
      <c r="R2809" s="143"/>
      <c r="S2809" s="143"/>
      <c r="T2809" s="143"/>
      <c r="U2809" s="143"/>
      <c r="V2809" s="143"/>
      <c r="W2809" s="143"/>
      <c r="X2809" s="143"/>
      <c r="Y2809" s="143"/>
      <c r="Z2809" s="143"/>
    </row>
    <row r="2810" spans="1:26" ht="100.8">
      <c r="A2810" s="145" t="s">
        <v>2236</v>
      </c>
      <c r="B2810" s="146" t="s">
        <v>138</v>
      </c>
      <c r="C2810" s="147" t="s">
        <v>4308</v>
      </c>
      <c r="D2810" s="192" t="s">
        <v>3379</v>
      </c>
      <c r="E2810" s="147" t="s">
        <v>4221</v>
      </c>
      <c r="F2810" s="149">
        <v>1</v>
      </c>
      <c r="G2810" s="147"/>
      <c r="H2810" s="147"/>
      <c r="I2810" s="149">
        <v>1</v>
      </c>
      <c r="J2810" s="150">
        <v>0</v>
      </c>
      <c r="K2810" s="150" t="s">
        <v>845</v>
      </c>
      <c r="L2810" s="239">
        <v>20</v>
      </c>
      <c r="M2810" s="150" t="s">
        <v>615</v>
      </c>
      <c r="N2810" s="151">
        <f t="shared" si="88"/>
        <v>20</v>
      </c>
      <c r="O2810" s="167"/>
      <c r="P2810" s="143"/>
      <c r="Q2810" s="143"/>
      <c r="R2810" s="143"/>
      <c r="S2810" s="143"/>
      <c r="T2810" s="143"/>
      <c r="U2810" s="143"/>
      <c r="V2810" s="143"/>
      <c r="W2810" s="143"/>
      <c r="X2810" s="143"/>
      <c r="Y2810" s="143"/>
      <c r="Z2810" s="143"/>
    </row>
    <row r="2811" spans="1:26" ht="100.8">
      <c r="A2811" s="145" t="s">
        <v>2236</v>
      </c>
      <c r="B2811" s="146" t="s">
        <v>138</v>
      </c>
      <c r="C2811" s="147" t="s">
        <v>4308</v>
      </c>
      <c r="D2811" s="192" t="s">
        <v>3431</v>
      </c>
      <c r="E2811" s="147" t="s">
        <v>4221</v>
      </c>
      <c r="F2811" s="149">
        <v>1</v>
      </c>
      <c r="G2811" s="147"/>
      <c r="H2811" s="147"/>
      <c r="I2811" s="149">
        <v>1</v>
      </c>
      <c r="J2811" s="150">
        <v>0</v>
      </c>
      <c r="K2811" s="150" t="s">
        <v>845</v>
      </c>
      <c r="L2811" s="239">
        <v>20</v>
      </c>
      <c r="M2811" s="150" t="s">
        <v>615</v>
      </c>
      <c r="N2811" s="151">
        <f t="shared" si="88"/>
        <v>20</v>
      </c>
      <c r="O2811" s="167"/>
      <c r="P2811" s="143"/>
      <c r="Q2811" s="143"/>
      <c r="R2811" s="143"/>
      <c r="S2811" s="143"/>
      <c r="T2811" s="143"/>
      <c r="U2811" s="143"/>
      <c r="V2811" s="143"/>
      <c r="W2811" s="143"/>
      <c r="X2811" s="143"/>
      <c r="Y2811" s="143"/>
      <c r="Z2811" s="143"/>
    </row>
    <row r="2812" spans="1:26" ht="100.8">
      <c r="A2812" s="145" t="s">
        <v>2236</v>
      </c>
      <c r="B2812" s="146" t="s">
        <v>138</v>
      </c>
      <c r="C2812" s="147" t="s">
        <v>4308</v>
      </c>
      <c r="D2812" s="192" t="s">
        <v>3469</v>
      </c>
      <c r="E2812" s="147" t="s">
        <v>4221</v>
      </c>
      <c r="F2812" s="149">
        <v>1</v>
      </c>
      <c r="G2812" s="147"/>
      <c r="H2812" s="147"/>
      <c r="I2812" s="149">
        <v>1</v>
      </c>
      <c r="J2812" s="150">
        <v>0</v>
      </c>
      <c r="K2812" s="150" t="s">
        <v>845</v>
      </c>
      <c r="L2812" s="239">
        <v>20</v>
      </c>
      <c r="M2812" s="150" t="s">
        <v>615</v>
      </c>
      <c r="N2812" s="151">
        <f t="shared" si="88"/>
        <v>20</v>
      </c>
      <c r="O2812" s="167"/>
      <c r="P2812" s="143"/>
      <c r="Q2812" s="143"/>
      <c r="R2812" s="143"/>
      <c r="S2812" s="143"/>
      <c r="T2812" s="143"/>
      <c r="U2812" s="143"/>
      <c r="V2812" s="143"/>
      <c r="W2812" s="143"/>
      <c r="X2812" s="143"/>
      <c r="Y2812" s="143"/>
      <c r="Z2812" s="143"/>
    </row>
    <row r="2813" spans="1:26" ht="57.6">
      <c r="A2813" s="145" t="s">
        <v>2236</v>
      </c>
      <c r="B2813" s="146" t="s">
        <v>138</v>
      </c>
      <c r="C2813" s="147" t="s">
        <v>4310</v>
      </c>
      <c r="D2813" s="192" t="s">
        <v>1303</v>
      </c>
      <c r="E2813" s="147" t="s">
        <v>4311</v>
      </c>
      <c r="F2813" s="149">
        <v>1</v>
      </c>
      <c r="G2813" s="147"/>
      <c r="H2813" s="147"/>
      <c r="I2813" s="149">
        <v>1</v>
      </c>
      <c r="J2813" s="150">
        <v>0</v>
      </c>
      <c r="K2813" s="150" t="s">
        <v>845</v>
      </c>
      <c r="L2813" s="239">
        <v>20</v>
      </c>
      <c r="M2813" s="150" t="s">
        <v>615</v>
      </c>
      <c r="N2813" s="151">
        <f t="shared" si="88"/>
        <v>20</v>
      </c>
      <c r="O2813" s="167"/>
      <c r="P2813" s="143"/>
      <c r="Q2813" s="143"/>
      <c r="R2813" s="143"/>
      <c r="S2813" s="143"/>
      <c r="T2813" s="143"/>
      <c r="U2813" s="143"/>
      <c r="V2813" s="143"/>
      <c r="W2813" s="143"/>
      <c r="X2813" s="143"/>
      <c r="Y2813" s="143"/>
      <c r="Z2813" s="143"/>
    </row>
    <row r="2814" spans="1:26" ht="57.6">
      <c r="A2814" s="145" t="s">
        <v>2236</v>
      </c>
      <c r="B2814" s="146" t="s">
        <v>138</v>
      </c>
      <c r="C2814" s="147" t="s">
        <v>4312</v>
      </c>
      <c r="D2814" s="192" t="s">
        <v>1303</v>
      </c>
      <c r="E2814" s="147" t="s">
        <v>4311</v>
      </c>
      <c r="F2814" s="149">
        <v>1</v>
      </c>
      <c r="G2814" s="147"/>
      <c r="H2814" s="147"/>
      <c r="I2814" s="149">
        <v>1</v>
      </c>
      <c r="J2814" s="150">
        <v>0</v>
      </c>
      <c r="K2814" s="150" t="s">
        <v>845</v>
      </c>
      <c r="L2814" s="239">
        <v>20</v>
      </c>
      <c r="M2814" s="150" t="s">
        <v>615</v>
      </c>
      <c r="N2814" s="151">
        <f t="shared" si="88"/>
        <v>20</v>
      </c>
      <c r="O2814" s="167"/>
      <c r="P2814" s="143"/>
      <c r="Q2814" s="143"/>
      <c r="R2814" s="143"/>
      <c r="S2814" s="143"/>
      <c r="T2814" s="143"/>
      <c r="U2814" s="143"/>
      <c r="V2814" s="143"/>
      <c r="W2814" s="143"/>
      <c r="X2814" s="143"/>
      <c r="Y2814" s="143"/>
      <c r="Z2814" s="143"/>
    </row>
    <row r="2815" spans="1:26" ht="57.6">
      <c r="A2815" s="145" t="s">
        <v>2236</v>
      </c>
      <c r="B2815" s="146" t="s">
        <v>138</v>
      </c>
      <c r="C2815" s="147" t="s">
        <v>4313</v>
      </c>
      <c r="D2815" s="192" t="s">
        <v>1303</v>
      </c>
      <c r="E2815" s="147" t="s">
        <v>4311</v>
      </c>
      <c r="F2815" s="149">
        <v>1</v>
      </c>
      <c r="G2815" s="147"/>
      <c r="H2815" s="147"/>
      <c r="I2815" s="149">
        <v>1</v>
      </c>
      <c r="J2815" s="150">
        <v>0</v>
      </c>
      <c r="K2815" s="150" t="s">
        <v>845</v>
      </c>
      <c r="L2815" s="239">
        <v>20</v>
      </c>
      <c r="M2815" s="150" t="s">
        <v>615</v>
      </c>
      <c r="N2815" s="151">
        <f t="shared" si="88"/>
        <v>20</v>
      </c>
      <c r="O2815" s="167"/>
      <c r="P2815" s="143"/>
      <c r="Q2815" s="143"/>
      <c r="R2815" s="143"/>
      <c r="S2815" s="143"/>
      <c r="T2815" s="143"/>
      <c r="U2815" s="143"/>
      <c r="V2815" s="143"/>
      <c r="W2815" s="143"/>
      <c r="X2815" s="143"/>
      <c r="Y2815" s="143"/>
      <c r="Z2815" s="143"/>
    </row>
    <row r="2816" spans="1:26" ht="57.6">
      <c r="A2816" s="145" t="s">
        <v>2236</v>
      </c>
      <c r="B2816" s="146" t="s">
        <v>138</v>
      </c>
      <c r="C2816" s="147" t="s">
        <v>4314</v>
      </c>
      <c r="D2816" s="192" t="s">
        <v>1303</v>
      </c>
      <c r="E2816" s="147" t="s">
        <v>4311</v>
      </c>
      <c r="F2816" s="149">
        <v>1</v>
      </c>
      <c r="G2816" s="147"/>
      <c r="H2816" s="147"/>
      <c r="I2816" s="149">
        <v>1</v>
      </c>
      <c r="J2816" s="150">
        <v>0</v>
      </c>
      <c r="K2816" s="150" t="s">
        <v>845</v>
      </c>
      <c r="L2816" s="239">
        <v>20</v>
      </c>
      <c r="M2816" s="150" t="s">
        <v>615</v>
      </c>
      <c r="N2816" s="151">
        <f t="shared" si="88"/>
        <v>20</v>
      </c>
      <c r="O2816" s="167"/>
      <c r="P2816" s="143"/>
      <c r="Q2816" s="143"/>
      <c r="R2816" s="143"/>
      <c r="S2816" s="143"/>
      <c r="T2816" s="143"/>
      <c r="U2816" s="143"/>
      <c r="V2816" s="143"/>
      <c r="W2816" s="143"/>
      <c r="X2816" s="143"/>
      <c r="Y2816" s="143"/>
      <c r="Z2816" s="143"/>
    </row>
    <row r="2817" spans="1:26" ht="57.6">
      <c r="A2817" s="145" t="s">
        <v>2236</v>
      </c>
      <c r="B2817" s="146" t="s">
        <v>138</v>
      </c>
      <c r="C2817" s="147" t="s">
        <v>4315</v>
      </c>
      <c r="D2817" s="192" t="s">
        <v>1303</v>
      </c>
      <c r="E2817" s="147" t="s">
        <v>4311</v>
      </c>
      <c r="F2817" s="149">
        <v>1</v>
      </c>
      <c r="G2817" s="147"/>
      <c r="H2817" s="147"/>
      <c r="I2817" s="149">
        <v>1</v>
      </c>
      <c r="J2817" s="150">
        <v>0</v>
      </c>
      <c r="K2817" s="150" t="s">
        <v>845</v>
      </c>
      <c r="L2817" s="239">
        <v>20</v>
      </c>
      <c r="M2817" s="150" t="s">
        <v>615</v>
      </c>
      <c r="N2817" s="151">
        <f t="shared" si="88"/>
        <v>20</v>
      </c>
      <c r="O2817" s="167"/>
      <c r="P2817" s="143"/>
      <c r="Q2817" s="143"/>
      <c r="R2817" s="143"/>
      <c r="S2817" s="143"/>
      <c r="T2817" s="143"/>
      <c r="U2817" s="143"/>
      <c r="V2817" s="143"/>
      <c r="W2817" s="143"/>
      <c r="X2817" s="143"/>
      <c r="Y2817" s="143"/>
      <c r="Z2817" s="143"/>
    </row>
    <row r="2818" spans="1:26" ht="57.6">
      <c r="A2818" s="145" t="s">
        <v>2236</v>
      </c>
      <c r="B2818" s="146" t="s">
        <v>138</v>
      </c>
      <c r="C2818" s="147" t="s">
        <v>4316</v>
      </c>
      <c r="D2818" s="192" t="s">
        <v>1303</v>
      </c>
      <c r="E2818" s="147" t="s">
        <v>4311</v>
      </c>
      <c r="F2818" s="149">
        <v>1</v>
      </c>
      <c r="G2818" s="147"/>
      <c r="H2818" s="147"/>
      <c r="I2818" s="149">
        <v>1</v>
      </c>
      <c r="J2818" s="150">
        <v>0</v>
      </c>
      <c r="K2818" s="150" t="s">
        <v>845</v>
      </c>
      <c r="L2818" s="239">
        <v>20</v>
      </c>
      <c r="M2818" s="150" t="s">
        <v>615</v>
      </c>
      <c r="N2818" s="151">
        <f t="shared" si="88"/>
        <v>20</v>
      </c>
      <c r="O2818" s="167"/>
      <c r="P2818" s="143"/>
      <c r="Q2818" s="143"/>
      <c r="R2818" s="143"/>
      <c r="S2818" s="143"/>
      <c r="T2818" s="143"/>
      <c r="U2818" s="143"/>
      <c r="V2818" s="143"/>
      <c r="W2818" s="143"/>
      <c r="X2818" s="143"/>
      <c r="Y2818" s="143"/>
      <c r="Z2818" s="143"/>
    </row>
    <row r="2819" spans="1:26" ht="57.6">
      <c r="A2819" s="145" t="s">
        <v>2236</v>
      </c>
      <c r="B2819" s="146" t="s">
        <v>138</v>
      </c>
      <c r="C2819" s="147" t="s">
        <v>4317</v>
      </c>
      <c r="D2819" s="192" t="s">
        <v>1303</v>
      </c>
      <c r="E2819" s="147" t="s">
        <v>4311</v>
      </c>
      <c r="F2819" s="149">
        <v>1</v>
      </c>
      <c r="G2819" s="147"/>
      <c r="H2819" s="147"/>
      <c r="I2819" s="149">
        <v>1</v>
      </c>
      <c r="J2819" s="150">
        <v>0</v>
      </c>
      <c r="K2819" s="150" t="s">
        <v>845</v>
      </c>
      <c r="L2819" s="239">
        <v>20</v>
      </c>
      <c r="M2819" s="150" t="s">
        <v>615</v>
      </c>
      <c r="N2819" s="151">
        <f t="shared" si="88"/>
        <v>20</v>
      </c>
      <c r="O2819" s="167"/>
      <c r="P2819" s="143"/>
      <c r="Q2819" s="143"/>
      <c r="R2819" s="143"/>
      <c r="S2819" s="143"/>
      <c r="T2819" s="143"/>
      <c r="U2819" s="143"/>
      <c r="V2819" s="143"/>
      <c r="W2819" s="143"/>
      <c r="X2819" s="143"/>
      <c r="Y2819" s="143"/>
      <c r="Z2819" s="143"/>
    </row>
    <row r="2820" spans="1:26" ht="57.6">
      <c r="A2820" s="145" t="s">
        <v>2236</v>
      </c>
      <c r="B2820" s="146" t="s">
        <v>138</v>
      </c>
      <c r="C2820" s="147" t="s">
        <v>4318</v>
      </c>
      <c r="D2820" s="192" t="s">
        <v>1303</v>
      </c>
      <c r="E2820" s="147" t="s">
        <v>4311</v>
      </c>
      <c r="F2820" s="149">
        <v>1</v>
      </c>
      <c r="G2820" s="147"/>
      <c r="H2820" s="147"/>
      <c r="I2820" s="149">
        <v>1</v>
      </c>
      <c r="J2820" s="150">
        <v>0</v>
      </c>
      <c r="K2820" s="150" t="s">
        <v>845</v>
      </c>
      <c r="L2820" s="239">
        <v>20</v>
      </c>
      <c r="M2820" s="150" t="s">
        <v>615</v>
      </c>
      <c r="N2820" s="151">
        <f t="shared" si="88"/>
        <v>20</v>
      </c>
      <c r="O2820" s="167"/>
      <c r="P2820" s="143"/>
      <c r="Q2820" s="143"/>
      <c r="R2820" s="143"/>
      <c r="S2820" s="143"/>
      <c r="T2820" s="143"/>
      <c r="U2820" s="143"/>
      <c r="V2820" s="143"/>
      <c r="W2820" s="143"/>
      <c r="X2820" s="143"/>
      <c r="Y2820" s="143"/>
      <c r="Z2820" s="143"/>
    </row>
    <row r="2821" spans="1:26" ht="57.6">
      <c r="A2821" s="145" t="s">
        <v>2236</v>
      </c>
      <c r="B2821" s="146" t="s">
        <v>138</v>
      </c>
      <c r="C2821" s="147" t="s">
        <v>4319</v>
      </c>
      <c r="D2821" s="192" t="s">
        <v>1303</v>
      </c>
      <c r="E2821" s="147" t="s">
        <v>4311</v>
      </c>
      <c r="F2821" s="149">
        <v>1</v>
      </c>
      <c r="G2821" s="147"/>
      <c r="H2821" s="147"/>
      <c r="I2821" s="149">
        <v>1</v>
      </c>
      <c r="J2821" s="150">
        <v>0</v>
      </c>
      <c r="K2821" s="150" t="s">
        <v>845</v>
      </c>
      <c r="L2821" s="239">
        <v>20</v>
      </c>
      <c r="M2821" s="150" t="s">
        <v>615</v>
      </c>
      <c r="N2821" s="151">
        <f t="shared" si="88"/>
        <v>20</v>
      </c>
      <c r="O2821" s="167"/>
      <c r="P2821" s="143"/>
      <c r="Q2821" s="143"/>
      <c r="R2821" s="143"/>
      <c r="S2821" s="143"/>
      <c r="T2821" s="143"/>
      <c r="U2821" s="143"/>
      <c r="V2821" s="143"/>
      <c r="W2821" s="143"/>
      <c r="X2821" s="143"/>
      <c r="Y2821" s="143"/>
      <c r="Z2821" s="143"/>
    </row>
    <row r="2822" spans="1:26" ht="57.6">
      <c r="A2822" s="145" t="s">
        <v>2236</v>
      </c>
      <c r="B2822" s="146" t="s">
        <v>138</v>
      </c>
      <c r="C2822" s="147" t="s">
        <v>4320</v>
      </c>
      <c r="D2822" s="192" t="s">
        <v>1303</v>
      </c>
      <c r="E2822" s="147" t="s">
        <v>4311</v>
      </c>
      <c r="F2822" s="149">
        <v>1</v>
      </c>
      <c r="G2822" s="147"/>
      <c r="H2822" s="147"/>
      <c r="I2822" s="149">
        <v>1</v>
      </c>
      <c r="J2822" s="150">
        <v>0</v>
      </c>
      <c r="K2822" s="150" t="s">
        <v>845</v>
      </c>
      <c r="L2822" s="239">
        <v>20</v>
      </c>
      <c r="M2822" s="150" t="s">
        <v>615</v>
      </c>
      <c r="N2822" s="151">
        <f t="shared" si="88"/>
        <v>20</v>
      </c>
      <c r="O2822" s="167"/>
      <c r="P2822" s="143"/>
      <c r="Q2822" s="143"/>
      <c r="R2822" s="143"/>
      <c r="S2822" s="143"/>
      <c r="T2822" s="143"/>
      <c r="U2822" s="143"/>
      <c r="V2822" s="143"/>
      <c r="W2822" s="143"/>
      <c r="X2822" s="143"/>
      <c r="Y2822" s="143"/>
      <c r="Z2822" s="143"/>
    </row>
    <row r="2823" spans="1:26" ht="57.6">
      <c r="A2823" s="145" t="s">
        <v>2236</v>
      </c>
      <c r="B2823" s="146" t="s">
        <v>138</v>
      </c>
      <c r="C2823" s="147" t="s">
        <v>4321</v>
      </c>
      <c r="D2823" s="192" t="s">
        <v>1303</v>
      </c>
      <c r="E2823" s="147" t="s">
        <v>4311</v>
      </c>
      <c r="F2823" s="149">
        <v>1</v>
      </c>
      <c r="G2823" s="147"/>
      <c r="H2823" s="147"/>
      <c r="I2823" s="149">
        <v>1</v>
      </c>
      <c r="J2823" s="150">
        <v>0</v>
      </c>
      <c r="K2823" s="150" t="s">
        <v>845</v>
      </c>
      <c r="L2823" s="239">
        <v>20</v>
      </c>
      <c r="M2823" s="150" t="s">
        <v>615</v>
      </c>
      <c r="N2823" s="151">
        <f t="shared" si="88"/>
        <v>20</v>
      </c>
      <c r="O2823" s="167"/>
      <c r="P2823" s="143"/>
      <c r="Q2823" s="143"/>
      <c r="R2823" s="143"/>
      <c r="S2823" s="143"/>
      <c r="T2823" s="143"/>
      <c r="U2823" s="143"/>
      <c r="V2823" s="143"/>
      <c r="W2823" s="143"/>
      <c r="X2823" s="143"/>
      <c r="Y2823" s="143"/>
      <c r="Z2823" s="143"/>
    </row>
    <row r="2824" spans="1:26" ht="57.6">
      <c r="A2824" s="145" t="s">
        <v>2236</v>
      </c>
      <c r="B2824" s="146" t="s">
        <v>138</v>
      </c>
      <c r="C2824" s="147" t="s">
        <v>4322</v>
      </c>
      <c r="D2824" s="192" t="s">
        <v>1303</v>
      </c>
      <c r="E2824" s="147" t="s">
        <v>4311</v>
      </c>
      <c r="F2824" s="149">
        <v>1</v>
      </c>
      <c r="G2824" s="147"/>
      <c r="H2824" s="147"/>
      <c r="I2824" s="149">
        <v>1</v>
      </c>
      <c r="J2824" s="150">
        <v>0</v>
      </c>
      <c r="K2824" s="150" t="s">
        <v>845</v>
      </c>
      <c r="L2824" s="239">
        <v>20</v>
      </c>
      <c r="M2824" s="150" t="s">
        <v>615</v>
      </c>
      <c r="N2824" s="151">
        <f t="shared" si="88"/>
        <v>20</v>
      </c>
      <c r="O2824" s="167"/>
      <c r="P2824" s="143"/>
      <c r="Q2824" s="143"/>
      <c r="R2824" s="143"/>
      <c r="S2824" s="143"/>
      <c r="T2824" s="143"/>
      <c r="U2824" s="143"/>
      <c r="V2824" s="143"/>
      <c r="W2824" s="143"/>
      <c r="X2824" s="143"/>
      <c r="Y2824" s="143"/>
      <c r="Z2824" s="143"/>
    </row>
    <row r="2825" spans="1:26" ht="57.6">
      <c r="A2825" s="145" t="s">
        <v>2236</v>
      </c>
      <c r="B2825" s="146" t="s">
        <v>138</v>
      </c>
      <c r="C2825" s="147" t="s">
        <v>4323</v>
      </c>
      <c r="D2825" s="192" t="s">
        <v>1303</v>
      </c>
      <c r="E2825" s="147" t="s">
        <v>4311</v>
      </c>
      <c r="F2825" s="149">
        <v>1</v>
      </c>
      <c r="G2825" s="147"/>
      <c r="H2825" s="147"/>
      <c r="I2825" s="149">
        <v>1</v>
      </c>
      <c r="J2825" s="150">
        <v>0</v>
      </c>
      <c r="K2825" s="150" t="s">
        <v>845</v>
      </c>
      <c r="L2825" s="239">
        <v>20</v>
      </c>
      <c r="M2825" s="150" t="s">
        <v>615</v>
      </c>
      <c r="N2825" s="151">
        <f t="shared" si="88"/>
        <v>20</v>
      </c>
      <c r="O2825" s="167"/>
      <c r="P2825" s="143"/>
      <c r="Q2825" s="143"/>
      <c r="R2825" s="143"/>
      <c r="S2825" s="143"/>
      <c r="T2825" s="143"/>
      <c r="U2825" s="143"/>
      <c r="V2825" s="143"/>
      <c r="W2825" s="143"/>
      <c r="X2825" s="143"/>
      <c r="Y2825" s="143"/>
      <c r="Z2825" s="143"/>
    </row>
    <row r="2826" spans="1:26" ht="57.6">
      <c r="A2826" s="145" t="s">
        <v>2236</v>
      </c>
      <c r="B2826" s="146" t="s">
        <v>138</v>
      </c>
      <c r="C2826" s="147" t="s">
        <v>4324</v>
      </c>
      <c r="D2826" s="192" t="s">
        <v>1303</v>
      </c>
      <c r="E2826" s="147" t="s">
        <v>4311</v>
      </c>
      <c r="F2826" s="149">
        <v>1</v>
      </c>
      <c r="G2826" s="147"/>
      <c r="H2826" s="147"/>
      <c r="I2826" s="149">
        <v>1</v>
      </c>
      <c r="J2826" s="150">
        <v>0</v>
      </c>
      <c r="K2826" s="150" t="s">
        <v>845</v>
      </c>
      <c r="L2826" s="239">
        <v>20</v>
      </c>
      <c r="M2826" s="150" t="s">
        <v>615</v>
      </c>
      <c r="N2826" s="151">
        <f t="shared" si="88"/>
        <v>20</v>
      </c>
      <c r="O2826" s="167"/>
      <c r="P2826" s="143"/>
      <c r="Q2826" s="143"/>
      <c r="R2826" s="143"/>
      <c r="S2826" s="143"/>
      <c r="T2826" s="143"/>
      <c r="U2826" s="143"/>
      <c r="V2826" s="143"/>
      <c r="W2826" s="143"/>
      <c r="X2826" s="143"/>
      <c r="Y2826" s="143"/>
      <c r="Z2826" s="143"/>
    </row>
    <row r="2827" spans="1:26" ht="57.6">
      <c r="A2827" s="145" t="s">
        <v>2236</v>
      </c>
      <c r="B2827" s="146" t="s">
        <v>138</v>
      </c>
      <c r="C2827" s="147" t="s">
        <v>4325</v>
      </c>
      <c r="D2827" s="192" t="s">
        <v>1303</v>
      </c>
      <c r="E2827" s="147" t="s">
        <v>4311</v>
      </c>
      <c r="F2827" s="149">
        <v>1</v>
      </c>
      <c r="G2827" s="147"/>
      <c r="H2827" s="147"/>
      <c r="I2827" s="149">
        <v>1</v>
      </c>
      <c r="J2827" s="150">
        <v>0</v>
      </c>
      <c r="K2827" s="150" t="s">
        <v>845</v>
      </c>
      <c r="L2827" s="239">
        <v>20</v>
      </c>
      <c r="M2827" s="150" t="s">
        <v>615</v>
      </c>
      <c r="N2827" s="151">
        <f t="shared" si="88"/>
        <v>20</v>
      </c>
      <c r="O2827" s="167"/>
      <c r="P2827" s="143"/>
      <c r="Q2827" s="143"/>
      <c r="R2827" s="143"/>
      <c r="S2827" s="143"/>
      <c r="T2827" s="143"/>
      <c r="U2827" s="143"/>
      <c r="V2827" s="143"/>
      <c r="W2827" s="143"/>
      <c r="X2827" s="143"/>
      <c r="Y2827" s="143"/>
      <c r="Z2827" s="143"/>
    </row>
    <row r="2828" spans="1:26" ht="57.6">
      <c r="A2828" s="145" t="s">
        <v>2236</v>
      </c>
      <c r="B2828" s="146" t="s">
        <v>138</v>
      </c>
      <c r="C2828" s="147" t="s">
        <v>4326</v>
      </c>
      <c r="D2828" s="192" t="s">
        <v>1303</v>
      </c>
      <c r="E2828" s="147" t="s">
        <v>4311</v>
      </c>
      <c r="F2828" s="149">
        <v>1</v>
      </c>
      <c r="G2828" s="147"/>
      <c r="H2828" s="147"/>
      <c r="I2828" s="149">
        <v>1</v>
      </c>
      <c r="J2828" s="150">
        <v>0</v>
      </c>
      <c r="K2828" s="150" t="s">
        <v>845</v>
      </c>
      <c r="L2828" s="239">
        <v>20</v>
      </c>
      <c r="M2828" s="150" t="s">
        <v>615</v>
      </c>
      <c r="N2828" s="151">
        <f t="shared" si="88"/>
        <v>20</v>
      </c>
      <c r="O2828" s="167"/>
      <c r="P2828" s="143"/>
      <c r="Q2828" s="143"/>
      <c r="R2828" s="143"/>
      <c r="S2828" s="143"/>
      <c r="T2828" s="143"/>
      <c r="U2828" s="143"/>
      <c r="V2828" s="143"/>
      <c r="W2828" s="143"/>
      <c r="X2828" s="143"/>
      <c r="Y2828" s="143"/>
      <c r="Z2828" s="143"/>
    </row>
    <row r="2829" spans="1:26" ht="57.6">
      <c r="A2829" s="145" t="s">
        <v>2236</v>
      </c>
      <c r="B2829" s="146" t="s">
        <v>138</v>
      </c>
      <c r="C2829" s="147" t="s">
        <v>4327</v>
      </c>
      <c r="D2829" s="192" t="s">
        <v>1303</v>
      </c>
      <c r="E2829" s="147" t="s">
        <v>4311</v>
      </c>
      <c r="F2829" s="149">
        <v>1</v>
      </c>
      <c r="G2829" s="147"/>
      <c r="H2829" s="147"/>
      <c r="I2829" s="149">
        <v>1</v>
      </c>
      <c r="J2829" s="150">
        <v>0</v>
      </c>
      <c r="K2829" s="150" t="s">
        <v>845</v>
      </c>
      <c r="L2829" s="239">
        <v>20</v>
      </c>
      <c r="M2829" s="150" t="s">
        <v>615</v>
      </c>
      <c r="N2829" s="151">
        <f t="shared" si="88"/>
        <v>20</v>
      </c>
      <c r="O2829" s="167"/>
      <c r="P2829" s="143"/>
      <c r="Q2829" s="143"/>
      <c r="R2829" s="143"/>
      <c r="S2829" s="143"/>
      <c r="T2829" s="143"/>
      <c r="U2829" s="143"/>
      <c r="V2829" s="143"/>
      <c r="W2829" s="143"/>
      <c r="X2829" s="143"/>
      <c r="Y2829" s="143"/>
      <c r="Z2829" s="143"/>
    </row>
    <row r="2830" spans="1:26" ht="57.6">
      <c r="A2830" s="145" t="s">
        <v>2236</v>
      </c>
      <c r="B2830" s="146" t="s">
        <v>138</v>
      </c>
      <c r="C2830" s="147" t="s">
        <v>4328</v>
      </c>
      <c r="D2830" s="192" t="s">
        <v>1303</v>
      </c>
      <c r="E2830" s="147" t="s">
        <v>4311</v>
      </c>
      <c r="F2830" s="149">
        <v>1</v>
      </c>
      <c r="G2830" s="147"/>
      <c r="H2830" s="147"/>
      <c r="I2830" s="149">
        <v>1</v>
      </c>
      <c r="J2830" s="150">
        <v>0</v>
      </c>
      <c r="K2830" s="150" t="s">
        <v>845</v>
      </c>
      <c r="L2830" s="239">
        <v>20</v>
      </c>
      <c r="M2830" s="150" t="s">
        <v>615</v>
      </c>
      <c r="N2830" s="151">
        <f t="shared" ref="N2830:N2893" si="89">I2830*L2830</f>
        <v>20</v>
      </c>
      <c r="O2830" s="167"/>
      <c r="P2830" s="143"/>
      <c r="Q2830" s="143"/>
      <c r="R2830" s="143"/>
      <c r="S2830" s="143"/>
      <c r="T2830" s="143"/>
      <c r="U2830" s="143"/>
      <c r="V2830" s="143"/>
      <c r="W2830" s="143"/>
      <c r="X2830" s="143"/>
      <c r="Y2830" s="143"/>
      <c r="Z2830" s="143"/>
    </row>
    <row r="2831" spans="1:26" ht="57.6">
      <c r="A2831" s="145" t="s">
        <v>2236</v>
      </c>
      <c r="B2831" s="146" t="s">
        <v>138</v>
      </c>
      <c r="C2831" s="147" t="s">
        <v>4329</v>
      </c>
      <c r="D2831" s="192" t="s">
        <v>1303</v>
      </c>
      <c r="E2831" s="147" t="s">
        <v>4311</v>
      </c>
      <c r="F2831" s="149">
        <v>1</v>
      </c>
      <c r="G2831" s="147"/>
      <c r="H2831" s="147"/>
      <c r="I2831" s="149">
        <v>1</v>
      </c>
      <c r="J2831" s="150">
        <v>0</v>
      </c>
      <c r="K2831" s="150" t="s">
        <v>845</v>
      </c>
      <c r="L2831" s="239">
        <v>20</v>
      </c>
      <c r="M2831" s="150" t="s">
        <v>615</v>
      </c>
      <c r="N2831" s="151">
        <f t="shared" si="89"/>
        <v>20</v>
      </c>
      <c r="O2831" s="167"/>
      <c r="P2831" s="143"/>
      <c r="Q2831" s="143"/>
      <c r="R2831" s="143"/>
      <c r="S2831" s="143"/>
      <c r="T2831" s="143"/>
      <c r="U2831" s="143"/>
      <c r="V2831" s="143"/>
      <c r="W2831" s="143"/>
      <c r="X2831" s="143"/>
      <c r="Y2831" s="143"/>
      <c r="Z2831" s="143"/>
    </row>
    <row r="2832" spans="1:26" ht="57.6">
      <c r="A2832" s="145" t="s">
        <v>2236</v>
      </c>
      <c r="B2832" s="146" t="s">
        <v>138</v>
      </c>
      <c r="C2832" s="147" t="s">
        <v>4330</v>
      </c>
      <c r="D2832" s="192" t="s">
        <v>1303</v>
      </c>
      <c r="E2832" s="147" t="s">
        <v>4311</v>
      </c>
      <c r="F2832" s="149">
        <v>1</v>
      </c>
      <c r="G2832" s="147"/>
      <c r="H2832" s="147"/>
      <c r="I2832" s="149">
        <v>1</v>
      </c>
      <c r="J2832" s="150">
        <v>0</v>
      </c>
      <c r="K2832" s="150" t="s">
        <v>845</v>
      </c>
      <c r="L2832" s="239">
        <v>20</v>
      </c>
      <c r="M2832" s="150" t="s">
        <v>615</v>
      </c>
      <c r="N2832" s="151">
        <f t="shared" si="89"/>
        <v>20</v>
      </c>
      <c r="O2832" s="167"/>
      <c r="P2832" s="143"/>
      <c r="Q2832" s="143"/>
      <c r="R2832" s="143"/>
      <c r="S2832" s="143"/>
      <c r="T2832" s="143"/>
      <c r="U2832" s="143"/>
      <c r="V2832" s="143"/>
      <c r="W2832" s="143"/>
      <c r="X2832" s="143"/>
      <c r="Y2832" s="143"/>
      <c r="Z2832" s="143"/>
    </row>
    <row r="2833" spans="1:26" ht="57.6">
      <c r="A2833" s="145" t="s">
        <v>2236</v>
      </c>
      <c r="B2833" s="146" t="s">
        <v>138</v>
      </c>
      <c r="C2833" s="147" t="s">
        <v>4331</v>
      </c>
      <c r="D2833" s="192" t="s">
        <v>1303</v>
      </c>
      <c r="E2833" s="147" t="s">
        <v>4311</v>
      </c>
      <c r="F2833" s="149">
        <v>1</v>
      </c>
      <c r="G2833" s="147"/>
      <c r="H2833" s="147"/>
      <c r="I2833" s="149">
        <v>1</v>
      </c>
      <c r="J2833" s="150">
        <v>0</v>
      </c>
      <c r="K2833" s="150" t="s">
        <v>845</v>
      </c>
      <c r="L2833" s="239">
        <v>20</v>
      </c>
      <c r="M2833" s="150" t="s">
        <v>615</v>
      </c>
      <c r="N2833" s="151">
        <f t="shared" si="89"/>
        <v>20</v>
      </c>
      <c r="O2833" s="167"/>
      <c r="P2833" s="143"/>
      <c r="Q2833" s="143"/>
      <c r="R2833" s="143"/>
      <c r="S2833" s="143"/>
      <c r="T2833" s="143"/>
      <c r="U2833" s="143"/>
      <c r="V2833" s="143"/>
      <c r="W2833" s="143"/>
      <c r="X2833" s="143"/>
      <c r="Y2833" s="143"/>
      <c r="Z2833" s="143"/>
    </row>
    <row r="2834" spans="1:26" ht="57.6">
      <c r="A2834" s="145" t="s">
        <v>2236</v>
      </c>
      <c r="B2834" s="146" t="s">
        <v>138</v>
      </c>
      <c r="C2834" s="147" t="s">
        <v>4332</v>
      </c>
      <c r="D2834" s="192" t="s">
        <v>1303</v>
      </c>
      <c r="E2834" s="147" t="s">
        <v>4311</v>
      </c>
      <c r="F2834" s="149">
        <v>1</v>
      </c>
      <c r="G2834" s="147"/>
      <c r="H2834" s="147"/>
      <c r="I2834" s="149">
        <v>1</v>
      </c>
      <c r="J2834" s="150">
        <v>0</v>
      </c>
      <c r="K2834" s="150" t="s">
        <v>845</v>
      </c>
      <c r="L2834" s="239">
        <v>20</v>
      </c>
      <c r="M2834" s="150" t="s">
        <v>615</v>
      </c>
      <c r="N2834" s="151">
        <f t="shared" si="89"/>
        <v>20</v>
      </c>
      <c r="O2834" s="167"/>
      <c r="P2834" s="143"/>
      <c r="Q2834" s="143"/>
      <c r="R2834" s="143"/>
      <c r="S2834" s="143"/>
      <c r="T2834" s="143"/>
      <c r="U2834" s="143"/>
      <c r="V2834" s="143"/>
      <c r="W2834" s="143"/>
      <c r="X2834" s="143"/>
      <c r="Y2834" s="143"/>
      <c r="Z2834" s="143"/>
    </row>
    <row r="2835" spans="1:26" ht="57.6">
      <c r="A2835" s="145" t="s">
        <v>2236</v>
      </c>
      <c r="B2835" s="146" t="s">
        <v>138</v>
      </c>
      <c r="C2835" s="147" t="s">
        <v>4333</v>
      </c>
      <c r="D2835" s="192" t="s">
        <v>1303</v>
      </c>
      <c r="E2835" s="147" t="s">
        <v>4311</v>
      </c>
      <c r="F2835" s="149">
        <v>1</v>
      </c>
      <c r="G2835" s="147"/>
      <c r="H2835" s="147"/>
      <c r="I2835" s="149">
        <v>1</v>
      </c>
      <c r="J2835" s="150">
        <v>0</v>
      </c>
      <c r="K2835" s="150" t="s">
        <v>845</v>
      </c>
      <c r="L2835" s="239">
        <v>20</v>
      </c>
      <c r="M2835" s="150" t="s">
        <v>615</v>
      </c>
      <c r="N2835" s="151">
        <f t="shared" si="89"/>
        <v>20</v>
      </c>
      <c r="O2835" s="167"/>
      <c r="P2835" s="143"/>
      <c r="Q2835" s="143"/>
      <c r="R2835" s="143"/>
      <c r="S2835" s="143"/>
      <c r="T2835" s="143"/>
      <c r="U2835" s="143"/>
      <c r="V2835" s="143"/>
      <c r="W2835" s="143"/>
      <c r="X2835" s="143"/>
      <c r="Y2835" s="143"/>
      <c r="Z2835" s="143"/>
    </row>
    <row r="2836" spans="1:26" ht="57.6">
      <c r="A2836" s="145" t="s">
        <v>2236</v>
      </c>
      <c r="B2836" s="146" t="s">
        <v>138</v>
      </c>
      <c r="C2836" s="147" t="s">
        <v>4334</v>
      </c>
      <c r="D2836" s="192" t="s">
        <v>1303</v>
      </c>
      <c r="E2836" s="147" t="s">
        <v>4311</v>
      </c>
      <c r="F2836" s="149">
        <v>1</v>
      </c>
      <c r="G2836" s="147"/>
      <c r="H2836" s="147"/>
      <c r="I2836" s="149">
        <v>1</v>
      </c>
      <c r="J2836" s="150">
        <v>0</v>
      </c>
      <c r="K2836" s="150" t="s">
        <v>845</v>
      </c>
      <c r="L2836" s="239">
        <v>20</v>
      </c>
      <c r="M2836" s="150" t="s">
        <v>615</v>
      </c>
      <c r="N2836" s="151">
        <f t="shared" si="89"/>
        <v>20</v>
      </c>
      <c r="O2836" s="167"/>
      <c r="P2836" s="143"/>
      <c r="Q2836" s="143"/>
      <c r="R2836" s="143"/>
      <c r="S2836" s="143"/>
      <c r="T2836" s="143"/>
      <c r="U2836" s="143"/>
      <c r="V2836" s="143"/>
      <c r="W2836" s="143"/>
      <c r="X2836" s="143"/>
      <c r="Y2836" s="143"/>
      <c r="Z2836" s="143"/>
    </row>
    <row r="2837" spans="1:26" ht="57.6">
      <c r="A2837" s="145" t="s">
        <v>2236</v>
      </c>
      <c r="B2837" s="146" t="s">
        <v>138</v>
      </c>
      <c r="C2837" s="147" t="s">
        <v>4335</v>
      </c>
      <c r="D2837" s="192" t="s">
        <v>1303</v>
      </c>
      <c r="E2837" s="147" t="s">
        <v>4311</v>
      </c>
      <c r="F2837" s="149">
        <v>1</v>
      </c>
      <c r="G2837" s="147"/>
      <c r="H2837" s="147"/>
      <c r="I2837" s="149">
        <v>1</v>
      </c>
      <c r="J2837" s="150">
        <v>0</v>
      </c>
      <c r="K2837" s="150" t="s">
        <v>845</v>
      </c>
      <c r="L2837" s="239">
        <v>20</v>
      </c>
      <c r="M2837" s="150" t="s">
        <v>615</v>
      </c>
      <c r="N2837" s="151">
        <f t="shared" si="89"/>
        <v>20</v>
      </c>
      <c r="O2837" s="167"/>
      <c r="P2837" s="143"/>
      <c r="Q2837" s="143"/>
      <c r="R2837" s="143"/>
      <c r="S2837" s="143"/>
      <c r="T2837" s="143"/>
      <c r="U2837" s="143"/>
      <c r="V2837" s="143"/>
      <c r="W2837" s="143"/>
      <c r="X2837" s="143"/>
      <c r="Y2837" s="143"/>
      <c r="Z2837" s="143"/>
    </row>
    <row r="2838" spans="1:26" ht="57.6">
      <c r="A2838" s="145" t="s">
        <v>2236</v>
      </c>
      <c r="B2838" s="146" t="s">
        <v>138</v>
      </c>
      <c r="C2838" s="147" t="s">
        <v>4336</v>
      </c>
      <c r="D2838" s="192" t="s">
        <v>1303</v>
      </c>
      <c r="E2838" s="147" t="s">
        <v>4311</v>
      </c>
      <c r="F2838" s="149">
        <v>1</v>
      </c>
      <c r="G2838" s="147"/>
      <c r="H2838" s="147"/>
      <c r="I2838" s="149">
        <v>1</v>
      </c>
      <c r="J2838" s="150">
        <v>0</v>
      </c>
      <c r="K2838" s="150" t="s">
        <v>845</v>
      </c>
      <c r="L2838" s="239">
        <v>20</v>
      </c>
      <c r="M2838" s="150" t="s">
        <v>615</v>
      </c>
      <c r="N2838" s="151">
        <f t="shared" si="89"/>
        <v>20</v>
      </c>
      <c r="O2838" s="167"/>
      <c r="P2838" s="143"/>
      <c r="Q2838" s="143"/>
      <c r="R2838" s="143"/>
      <c r="S2838" s="143"/>
      <c r="T2838" s="143"/>
      <c r="U2838" s="143"/>
      <c r="V2838" s="143"/>
      <c r="W2838" s="143"/>
      <c r="X2838" s="143"/>
      <c r="Y2838" s="143"/>
      <c r="Z2838" s="143"/>
    </row>
    <row r="2839" spans="1:26" ht="57.6">
      <c r="A2839" s="145" t="s">
        <v>2236</v>
      </c>
      <c r="B2839" s="146" t="s">
        <v>138</v>
      </c>
      <c r="C2839" s="147" t="s">
        <v>4337</v>
      </c>
      <c r="D2839" s="192" t="s">
        <v>1303</v>
      </c>
      <c r="E2839" s="147" t="s">
        <v>4311</v>
      </c>
      <c r="F2839" s="149">
        <v>1</v>
      </c>
      <c r="G2839" s="147"/>
      <c r="H2839" s="147"/>
      <c r="I2839" s="149">
        <v>1</v>
      </c>
      <c r="J2839" s="150">
        <v>0</v>
      </c>
      <c r="K2839" s="150" t="s">
        <v>845</v>
      </c>
      <c r="L2839" s="239">
        <v>20</v>
      </c>
      <c r="M2839" s="150" t="s">
        <v>615</v>
      </c>
      <c r="N2839" s="151">
        <f t="shared" si="89"/>
        <v>20</v>
      </c>
      <c r="O2839" s="167"/>
      <c r="P2839" s="143"/>
      <c r="Q2839" s="143"/>
      <c r="R2839" s="143"/>
      <c r="S2839" s="143"/>
      <c r="T2839" s="143"/>
      <c r="U2839" s="143"/>
      <c r="V2839" s="143"/>
      <c r="W2839" s="143"/>
      <c r="X2839" s="143"/>
      <c r="Y2839" s="143"/>
      <c r="Z2839" s="143"/>
    </row>
    <row r="2840" spans="1:26" ht="57.6">
      <c r="A2840" s="145" t="s">
        <v>2236</v>
      </c>
      <c r="B2840" s="146" t="s">
        <v>138</v>
      </c>
      <c r="C2840" s="147" t="s">
        <v>4338</v>
      </c>
      <c r="D2840" s="192" t="s">
        <v>1303</v>
      </c>
      <c r="E2840" s="147" t="s">
        <v>4339</v>
      </c>
      <c r="F2840" s="149">
        <v>1</v>
      </c>
      <c r="G2840" s="147"/>
      <c r="H2840" s="147"/>
      <c r="I2840" s="149">
        <v>1</v>
      </c>
      <c r="J2840" s="150">
        <v>0</v>
      </c>
      <c r="K2840" s="150" t="s">
        <v>845</v>
      </c>
      <c r="L2840" s="239">
        <v>20</v>
      </c>
      <c r="M2840" s="150" t="s">
        <v>615</v>
      </c>
      <c r="N2840" s="151">
        <f t="shared" si="89"/>
        <v>20</v>
      </c>
      <c r="O2840" s="167"/>
      <c r="P2840" s="143"/>
      <c r="Q2840" s="143"/>
      <c r="R2840" s="143"/>
      <c r="S2840" s="143"/>
      <c r="T2840" s="143"/>
      <c r="U2840" s="143"/>
      <c r="V2840" s="143"/>
      <c r="W2840" s="143"/>
      <c r="X2840" s="143"/>
      <c r="Y2840" s="143"/>
      <c r="Z2840" s="143"/>
    </row>
    <row r="2841" spans="1:26" ht="57.6">
      <c r="A2841" s="145" t="s">
        <v>2236</v>
      </c>
      <c r="B2841" s="146" t="s">
        <v>138</v>
      </c>
      <c r="C2841" s="147" t="s">
        <v>4340</v>
      </c>
      <c r="D2841" s="192" t="s">
        <v>1303</v>
      </c>
      <c r="E2841" s="147" t="s">
        <v>4341</v>
      </c>
      <c r="F2841" s="149">
        <v>1</v>
      </c>
      <c r="G2841" s="147"/>
      <c r="H2841" s="147"/>
      <c r="I2841" s="149">
        <v>1</v>
      </c>
      <c r="J2841" s="150">
        <v>0</v>
      </c>
      <c r="K2841" s="150" t="s">
        <v>845</v>
      </c>
      <c r="L2841" s="239">
        <v>20</v>
      </c>
      <c r="M2841" s="150" t="s">
        <v>615</v>
      </c>
      <c r="N2841" s="151">
        <f t="shared" si="89"/>
        <v>20</v>
      </c>
      <c r="O2841" s="167"/>
      <c r="P2841" s="143"/>
      <c r="Q2841" s="143"/>
      <c r="R2841" s="143"/>
      <c r="S2841" s="143"/>
      <c r="T2841" s="143"/>
      <c r="U2841" s="143"/>
      <c r="V2841" s="143"/>
      <c r="W2841" s="143"/>
      <c r="X2841" s="143"/>
      <c r="Y2841" s="143"/>
      <c r="Z2841" s="143"/>
    </row>
    <row r="2842" spans="1:26" ht="57.6">
      <c r="A2842" s="145" t="s">
        <v>2236</v>
      </c>
      <c r="B2842" s="146" t="s">
        <v>138</v>
      </c>
      <c r="C2842" s="147" t="s">
        <v>4310</v>
      </c>
      <c r="D2842" s="192" t="s">
        <v>4342</v>
      </c>
      <c r="E2842" s="147" t="s">
        <v>4311</v>
      </c>
      <c r="F2842" s="149">
        <v>1</v>
      </c>
      <c r="G2842" s="147"/>
      <c r="H2842" s="147"/>
      <c r="I2842" s="149">
        <v>1</v>
      </c>
      <c r="J2842" s="150">
        <v>0</v>
      </c>
      <c r="K2842" s="150" t="s">
        <v>845</v>
      </c>
      <c r="L2842" s="239">
        <v>20</v>
      </c>
      <c r="M2842" s="150" t="s">
        <v>615</v>
      </c>
      <c r="N2842" s="151">
        <f t="shared" si="89"/>
        <v>20</v>
      </c>
      <c r="O2842" s="167"/>
      <c r="P2842" s="143"/>
      <c r="Q2842" s="143"/>
      <c r="R2842" s="143"/>
      <c r="S2842" s="143"/>
      <c r="T2842" s="143"/>
      <c r="U2842" s="143"/>
      <c r="V2842" s="143"/>
      <c r="W2842" s="143"/>
      <c r="X2842" s="143"/>
      <c r="Y2842" s="143"/>
      <c r="Z2842" s="143"/>
    </row>
    <row r="2843" spans="1:26" ht="57.6">
      <c r="A2843" s="145" t="s">
        <v>2236</v>
      </c>
      <c r="B2843" s="146" t="s">
        <v>138</v>
      </c>
      <c r="C2843" s="147" t="s">
        <v>4312</v>
      </c>
      <c r="D2843" s="192" t="s">
        <v>4342</v>
      </c>
      <c r="E2843" s="147" t="s">
        <v>4311</v>
      </c>
      <c r="F2843" s="149">
        <v>1</v>
      </c>
      <c r="G2843" s="147"/>
      <c r="H2843" s="147"/>
      <c r="I2843" s="149">
        <v>1</v>
      </c>
      <c r="J2843" s="150">
        <v>0</v>
      </c>
      <c r="K2843" s="150" t="s">
        <v>845</v>
      </c>
      <c r="L2843" s="239">
        <v>20</v>
      </c>
      <c r="M2843" s="150" t="s">
        <v>615</v>
      </c>
      <c r="N2843" s="151">
        <f t="shared" si="89"/>
        <v>20</v>
      </c>
      <c r="O2843" s="167"/>
      <c r="P2843" s="143"/>
      <c r="Q2843" s="143"/>
      <c r="R2843" s="143"/>
      <c r="S2843" s="143"/>
      <c r="T2843" s="143"/>
      <c r="U2843" s="143"/>
      <c r="V2843" s="143"/>
      <c r="W2843" s="143"/>
      <c r="X2843" s="143"/>
      <c r="Y2843" s="143"/>
      <c r="Z2843" s="143"/>
    </row>
    <row r="2844" spans="1:26" ht="57.6">
      <c r="A2844" s="145" t="s">
        <v>2236</v>
      </c>
      <c r="B2844" s="146" t="s">
        <v>138</v>
      </c>
      <c r="C2844" s="147" t="s">
        <v>4313</v>
      </c>
      <c r="D2844" s="192" t="s">
        <v>4342</v>
      </c>
      <c r="E2844" s="147" t="s">
        <v>4311</v>
      </c>
      <c r="F2844" s="149">
        <v>1</v>
      </c>
      <c r="G2844" s="147"/>
      <c r="H2844" s="147"/>
      <c r="I2844" s="149">
        <v>1</v>
      </c>
      <c r="J2844" s="150">
        <v>0</v>
      </c>
      <c r="K2844" s="150" t="s">
        <v>845</v>
      </c>
      <c r="L2844" s="239">
        <v>20</v>
      </c>
      <c r="M2844" s="150" t="s">
        <v>615</v>
      </c>
      <c r="N2844" s="151">
        <f t="shared" si="89"/>
        <v>20</v>
      </c>
      <c r="O2844" s="167"/>
      <c r="P2844" s="143"/>
      <c r="Q2844" s="143"/>
      <c r="R2844" s="143"/>
      <c r="S2844" s="143"/>
      <c r="T2844" s="143"/>
      <c r="U2844" s="143"/>
      <c r="V2844" s="143"/>
      <c r="W2844" s="143"/>
      <c r="X2844" s="143"/>
      <c r="Y2844" s="143"/>
      <c r="Z2844" s="143"/>
    </row>
    <row r="2845" spans="1:26" ht="57.6">
      <c r="A2845" s="145" t="s">
        <v>2236</v>
      </c>
      <c r="B2845" s="146" t="s">
        <v>138</v>
      </c>
      <c r="C2845" s="147" t="s">
        <v>4314</v>
      </c>
      <c r="D2845" s="192" t="s">
        <v>4342</v>
      </c>
      <c r="E2845" s="147" t="s">
        <v>4311</v>
      </c>
      <c r="F2845" s="149">
        <v>1</v>
      </c>
      <c r="G2845" s="147"/>
      <c r="H2845" s="147"/>
      <c r="I2845" s="149">
        <v>1</v>
      </c>
      <c r="J2845" s="150">
        <v>0</v>
      </c>
      <c r="K2845" s="150" t="s">
        <v>845</v>
      </c>
      <c r="L2845" s="239">
        <v>20</v>
      </c>
      <c r="M2845" s="150" t="s">
        <v>615</v>
      </c>
      <c r="N2845" s="151">
        <f t="shared" si="89"/>
        <v>20</v>
      </c>
      <c r="O2845" s="167"/>
      <c r="P2845" s="143"/>
      <c r="Q2845" s="143"/>
      <c r="R2845" s="143"/>
      <c r="S2845" s="143"/>
      <c r="T2845" s="143"/>
      <c r="U2845" s="143"/>
      <c r="V2845" s="143"/>
      <c r="W2845" s="143"/>
      <c r="X2845" s="143"/>
      <c r="Y2845" s="143"/>
      <c r="Z2845" s="143"/>
    </row>
    <row r="2846" spans="1:26" ht="57.6">
      <c r="A2846" s="145" t="s">
        <v>2236</v>
      </c>
      <c r="B2846" s="146" t="s">
        <v>138</v>
      </c>
      <c r="C2846" s="147" t="s">
        <v>4315</v>
      </c>
      <c r="D2846" s="192" t="s">
        <v>4342</v>
      </c>
      <c r="E2846" s="147" t="s">
        <v>4311</v>
      </c>
      <c r="F2846" s="149">
        <v>1</v>
      </c>
      <c r="G2846" s="147"/>
      <c r="H2846" s="147"/>
      <c r="I2846" s="149">
        <v>1</v>
      </c>
      <c r="J2846" s="150">
        <v>0</v>
      </c>
      <c r="K2846" s="150" t="s">
        <v>845</v>
      </c>
      <c r="L2846" s="239">
        <v>20</v>
      </c>
      <c r="M2846" s="150" t="s">
        <v>615</v>
      </c>
      <c r="N2846" s="151">
        <f t="shared" si="89"/>
        <v>20</v>
      </c>
      <c r="O2846" s="167"/>
      <c r="P2846" s="143"/>
      <c r="Q2846" s="143"/>
      <c r="R2846" s="143"/>
      <c r="S2846" s="143"/>
      <c r="T2846" s="143"/>
      <c r="U2846" s="143"/>
      <c r="V2846" s="143"/>
      <c r="W2846" s="143"/>
      <c r="X2846" s="143"/>
      <c r="Y2846" s="143"/>
      <c r="Z2846" s="143"/>
    </row>
    <row r="2847" spans="1:26" ht="57.6">
      <c r="A2847" s="145" t="s">
        <v>2236</v>
      </c>
      <c r="B2847" s="146" t="s">
        <v>138</v>
      </c>
      <c r="C2847" s="147" t="s">
        <v>4316</v>
      </c>
      <c r="D2847" s="192" t="s">
        <v>4342</v>
      </c>
      <c r="E2847" s="147" t="s">
        <v>4311</v>
      </c>
      <c r="F2847" s="149">
        <v>1</v>
      </c>
      <c r="G2847" s="147"/>
      <c r="H2847" s="147"/>
      <c r="I2847" s="149">
        <v>1</v>
      </c>
      <c r="J2847" s="150">
        <v>0</v>
      </c>
      <c r="K2847" s="150" t="s">
        <v>845</v>
      </c>
      <c r="L2847" s="239">
        <v>20</v>
      </c>
      <c r="M2847" s="150" t="s">
        <v>615</v>
      </c>
      <c r="N2847" s="151">
        <f t="shared" si="89"/>
        <v>20</v>
      </c>
      <c r="O2847" s="167"/>
      <c r="P2847" s="143"/>
      <c r="Q2847" s="143"/>
      <c r="R2847" s="143"/>
      <c r="S2847" s="143"/>
      <c r="T2847" s="143"/>
      <c r="U2847" s="143"/>
      <c r="V2847" s="143"/>
      <c r="W2847" s="143"/>
      <c r="X2847" s="143"/>
      <c r="Y2847" s="143"/>
      <c r="Z2847" s="143"/>
    </row>
    <row r="2848" spans="1:26" ht="57.6">
      <c r="A2848" s="145" t="s">
        <v>2236</v>
      </c>
      <c r="B2848" s="146" t="s">
        <v>138</v>
      </c>
      <c r="C2848" s="147" t="s">
        <v>4317</v>
      </c>
      <c r="D2848" s="192" t="s">
        <v>4342</v>
      </c>
      <c r="E2848" s="147" t="s">
        <v>4311</v>
      </c>
      <c r="F2848" s="149">
        <v>1</v>
      </c>
      <c r="G2848" s="147"/>
      <c r="H2848" s="147"/>
      <c r="I2848" s="149">
        <v>1</v>
      </c>
      <c r="J2848" s="150">
        <v>0</v>
      </c>
      <c r="K2848" s="150" t="s">
        <v>845</v>
      </c>
      <c r="L2848" s="239">
        <v>20</v>
      </c>
      <c r="M2848" s="150" t="s">
        <v>615</v>
      </c>
      <c r="N2848" s="151">
        <f t="shared" si="89"/>
        <v>20</v>
      </c>
      <c r="O2848" s="167"/>
      <c r="P2848" s="143"/>
      <c r="Q2848" s="143"/>
      <c r="R2848" s="143"/>
      <c r="S2848" s="143"/>
      <c r="T2848" s="143"/>
      <c r="U2848" s="143"/>
      <c r="V2848" s="143"/>
      <c r="W2848" s="143"/>
      <c r="X2848" s="143"/>
      <c r="Y2848" s="143"/>
      <c r="Z2848" s="143"/>
    </row>
    <row r="2849" spans="1:26" ht="57.6">
      <c r="A2849" s="145" t="s">
        <v>2236</v>
      </c>
      <c r="B2849" s="146" t="s">
        <v>138</v>
      </c>
      <c r="C2849" s="147" t="s">
        <v>4318</v>
      </c>
      <c r="D2849" s="192" t="s">
        <v>4342</v>
      </c>
      <c r="E2849" s="147" t="s">
        <v>4311</v>
      </c>
      <c r="F2849" s="149">
        <v>1</v>
      </c>
      <c r="G2849" s="147"/>
      <c r="H2849" s="147"/>
      <c r="I2849" s="149">
        <v>1</v>
      </c>
      <c r="J2849" s="150">
        <v>0</v>
      </c>
      <c r="K2849" s="150" t="s">
        <v>845</v>
      </c>
      <c r="L2849" s="239">
        <v>20</v>
      </c>
      <c r="M2849" s="150" t="s">
        <v>615</v>
      </c>
      <c r="N2849" s="151">
        <f t="shared" si="89"/>
        <v>20</v>
      </c>
      <c r="O2849" s="167"/>
      <c r="P2849" s="143"/>
      <c r="Q2849" s="143"/>
      <c r="R2849" s="143"/>
      <c r="S2849" s="143"/>
      <c r="T2849" s="143"/>
      <c r="U2849" s="143"/>
      <c r="V2849" s="143"/>
      <c r="W2849" s="143"/>
      <c r="X2849" s="143"/>
      <c r="Y2849" s="143"/>
      <c r="Z2849" s="143"/>
    </row>
    <row r="2850" spans="1:26" ht="57.6">
      <c r="A2850" s="145" t="s">
        <v>2236</v>
      </c>
      <c r="B2850" s="146" t="s">
        <v>138</v>
      </c>
      <c r="C2850" s="147" t="s">
        <v>4338</v>
      </c>
      <c r="D2850" s="192" t="s">
        <v>4342</v>
      </c>
      <c r="E2850" s="147" t="s">
        <v>4339</v>
      </c>
      <c r="F2850" s="149">
        <v>1</v>
      </c>
      <c r="G2850" s="147"/>
      <c r="H2850" s="147"/>
      <c r="I2850" s="149">
        <v>1</v>
      </c>
      <c r="J2850" s="150">
        <v>0</v>
      </c>
      <c r="K2850" s="150" t="s">
        <v>845</v>
      </c>
      <c r="L2850" s="239">
        <v>20</v>
      </c>
      <c r="M2850" s="150" t="s">
        <v>615</v>
      </c>
      <c r="N2850" s="151">
        <f t="shared" si="89"/>
        <v>20</v>
      </c>
      <c r="O2850" s="167"/>
      <c r="P2850" s="143"/>
      <c r="Q2850" s="143"/>
      <c r="R2850" s="143"/>
      <c r="S2850" s="143"/>
      <c r="T2850" s="143"/>
      <c r="U2850" s="143"/>
      <c r="V2850" s="143"/>
      <c r="W2850" s="143"/>
      <c r="X2850" s="143"/>
      <c r="Y2850" s="143"/>
      <c r="Z2850" s="143"/>
    </row>
    <row r="2851" spans="1:26" ht="57.6">
      <c r="A2851" s="145" t="s">
        <v>2236</v>
      </c>
      <c r="B2851" s="146" t="s">
        <v>138</v>
      </c>
      <c r="C2851" s="147" t="s">
        <v>4340</v>
      </c>
      <c r="D2851" s="192" t="s">
        <v>4342</v>
      </c>
      <c r="E2851" s="147" t="s">
        <v>4341</v>
      </c>
      <c r="F2851" s="149">
        <v>1</v>
      </c>
      <c r="G2851" s="147"/>
      <c r="H2851" s="147"/>
      <c r="I2851" s="149">
        <v>1</v>
      </c>
      <c r="J2851" s="150">
        <v>0</v>
      </c>
      <c r="K2851" s="150" t="s">
        <v>845</v>
      </c>
      <c r="L2851" s="239">
        <v>20</v>
      </c>
      <c r="M2851" s="150" t="s">
        <v>615</v>
      </c>
      <c r="N2851" s="151">
        <f t="shared" si="89"/>
        <v>20</v>
      </c>
      <c r="O2851" s="167"/>
      <c r="P2851" s="143"/>
      <c r="Q2851" s="143"/>
      <c r="R2851" s="143"/>
      <c r="S2851" s="143"/>
      <c r="T2851" s="143"/>
      <c r="U2851" s="143"/>
      <c r="V2851" s="143"/>
      <c r="W2851" s="143"/>
      <c r="X2851" s="143"/>
      <c r="Y2851" s="143"/>
      <c r="Z2851" s="143"/>
    </row>
    <row r="2852" spans="1:26" ht="100.8">
      <c r="A2852" s="145" t="s">
        <v>2236</v>
      </c>
      <c r="B2852" s="146" t="s">
        <v>138</v>
      </c>
      <c r="C2852" s="147" t="s">
        <v>4343</v>
      </c>
      <c r="D2852" s="192" t="s">
        <v>1303</v>
      </c>
      <c r="E2852" s="147" t="s">
        <v>4344</v>
      </c>
      <c r="F2852" s="149">
        <v>1</v>
      </c>
      <c r="G2852" s="147"/>
      <c r="H2852" s="147"/>
      <c r="I2852" s="149">
        <v>1</v>
      </c>
      <c r="J2852" s="150">
        <v>0</v>
      </c>
      <c r="K2852" s="150" t="s">
        <v>845</v>
      </c>
      <c r="L2852" s="239">
        <v>20</v>
      </c>
      <c r="M2852" s="150" t="s">
        <v>615</v>
      </c>
      <c r="N2852" s="151">
        <f t="shared" si="89"/>
        <v>20</v>
      </c>
      <c r="O2852" s="167"/>
      <c r="P2852" s="143"/>
      <c r="Q2852" s="143"/>
      <c r="R2852" s="143"/>
      <c r="S2852" s="143"/>
      <c r="T2852" s="143"/>
      <c r="U2852" s="143"/>
      <c r="V2852" s="143"/>
      <c r="W2852" s="143"/>
      <c r="X2852" s="143"/>
      <c r="Y2852" s="143"/>
      <c r="Z2852" s="143"/>
    </row>
    <row r="2853" spans="1:26" ht="100.8">
      <c r="A2853" s="145" t="s">
        <v>2236</v>
      </c>
      <c r="B2853" s="146" t="s">
        <v>138</v>
      </c>
      <c r="C2853" s="147" t="s">
        <v>4345</v>
      </c>
      <c r="D2853" s="192" t="s">
        <v>1303</v>
      </c>
      <c r="E2853" s="147" t="s">
        <v>4227</v>
      </c>
      <c r="F2853" s="149">
        <v>1</v>
      </c>
      <c r="G2853" s="147"/>
      <c r="H2853" s="147"/>
      <c r="I2853" s="149">
        <v>1</v>
      </c>
      <c r="J2853" s="150">
        <v>0</v>
      </c>
      <c r="K2853" s="150" t="s">
        <v>845</v>
      </c>
      <c r="L2853" s="239">
        <v>20</v>
      </c>
      <c r="M2853" s="150" t="s">
        <v>615</v>
      </c>
      <c r="N2853" s="151">
        <f t="shared" si="89"/>
        <v>20</v>
      </c>
      <c r="O2853" s="167"/>
      <c r="P2853" s="143"/>
      <c r="Q2853" s="143"/>
      <c r="R2853" s="143"/>
      <c r="S2853" s="143"/>
      <c r="T2853" s="143"/>
      <c r="U2853" s="143"/>
      <c r="V2853" s="143"/>
      <c r="W2853" s="143"/>
      <c r="X2853" s="143"/>
      <c r="Y2853" s="143"/>
      <c r="Z2853" s="143"/>
    </row>
    <row r="2854" spans="1:26" ht="100.8">
      <c r="A2854" s="145" t="s">
        <v>2236</v>
      </c>
      <c r="B2854" s="146" t="s">
        <v>138</v>
      </c>
      <c r="C2854" s="147" t="s">
        <v>4346</v>
      </c>
      <c r="D2854" s="192" t="s">
        <v>1303</v>
      </c>
      <c r="E2854" s="147" t="s">
        <v>4347</v>
      </c>
      <c r="F2854" s="149">
        <v>1</v>
      </c>
      <c r="G2854" s="147"/>
      <c r="H2854" s="147"/>
      <c r="I2854" s="149">
        <v>1</v>
      </c>
      <c r="J2854" s="150">
        <v>0</v>
      </c>
      <c r="K2854" s="150" t="s">
        <v>845</v>
      </c>
      <c r="L2854" s="239">
        <v>20</v>
      </c>
      <c r="M2854" s="150" t="s">
        <v>615</v>
      </c>
      <c r="N2854" s="151">
        <f t="shared" si="89"/>
        <v>20</v>
      </c>
      <c r="O2854" s="167"/>
      <c r="P2854" s="143"/>
      <c r="Q2854" s="143"/>
      <c r="R2854" s="143"/>
      <c r="S2854" s="143"/>
      <c r="T2854" s="143"/>
      <c r="U2854" s="143"/>
      <c r="V2854" s="143"/>
      <c r="W2854" s="143"/>
      <c r="X2854" s="143"/>
      <c r="Y2854" s="143"/>
      <c r="Z2854" s="143"/>
    </row>
    <row r="2855" spans="1:26" ht="100.8">
      <c r="A2855" s="145" t="s">
        <v>2236</v>
      </c>
      <c r="B2855" s="146" t="s">
        <v>138</v>
      </c>
      <c r="C2855" s="147" t="s">
        <v>4346</v>
      </c>
      <c r="D2855" s="192" t="s">
        <v>4348</v>
      </c>
      <c r="E2855" s="147" t="s">
        <v>4347</v>
      </c>
      <c r="F2855" s="149">
        <v>1</v>
      </c>
      <c r="G2855" s="147"/>
      <c r="H2855" s="147"/>
      <c r="I2855" s="149">
        <v>1</v>
      </c>
      <c r="J2855" s="150">
        <v>0</v>
      </c>
      <c r="K2855" s="150" t="s">
        <v>845</v>
      </c>
      <c r="L2855" s="239">
        <v>20</v>
      </c>
      <c r="M2855" s="150" t="s">
        <v>615</v>
      </c>
      <c r="N2855" s="151">
        <f t="shared" si="89"/>
        <v>20</v>
      </c>
      <c r="O2855" s="167"/>
      <c r="P2855" s="143"/>
      <c r="Q2855" s="143"/>
      <c r="R2855" s="143"/>
      <c r="S2855" s="143"/>
      <c r="T2855" s="143"/>
      <c r="U2855" s="143"/>
      <c r="V2855" s="143"/>
      <c r="W2855" s="143"/>
      <c r="X2855" s="143"/>
      <c r="Y2855" s="143"/>
      <c r="Z2855" s="143"/>
    </row>
    <row r="2856" spans="1:26" ht="100.8">
      <c r="A2856" s="145" t="s">
        <v>2236</v>
      </c>
      <c r="B2856" s="146" t="s">
        <v>138</v>
      </c>
      <c r="C2856" s="147" t="s">
        <v>4343</v>
      </c>
      <c r="D2856" s="192" t="s">
        <v>3469</v>
      </c>
      <c r="E2856" s="147" t="s">
        <v>4344</v>
      </c>
      <c r="F2856" s="149">
        <v>1</v>
      </c>
      <c r="G2856" s="147"/>
      <c r="H2856" s="147"/>
      <c r="I2856" s="149">
        <v>1</v>
      </c>
      <c r="J2856" s="150">
        <v>0</v>
      </c>
      <c r="K2856" s="150" t="s">
        <v>845</v>
      </c>
      <c r="L2856" s="239">
        <v>20</v>
      </c>
      <c r="M2856" s="150" t="s">
        <v>615</v>
      </c>
      <c r="N2856" s="151">
        <f t="shared" si="89"/>
        <v>20</v>
      </c>
      <c r="O2856" s="167"/>
      <c r="P2856" s="143"/>
      <c r="Q2856" s="143"/>
      <c r="R2856" s="143"/>
      <c r="S2856" s="143"/>
      <c r="T2856" s="143"/>
      <c r="U2856" s="143"/>
      <c r="V2856" s="143"/>
      <c r="W2856" s="143"/>
      <c r="X2856" s="143"/>
      <c r="Y2856" s="143"/>
      <c r="Z2856" s="143"/>
    </row>
    <row r="2857" spans="1:26" ht="100.8">
      <c r="A2857" s="145" t="s">
        <v>2236</v>
      </c>
      <c r="B2857" s="146" t="s">
        <v>138</v>
      </c>
      <c r="C2857" s="147" t="s">
        <v>4345</v>
      </c>
      <c r="D2857" s="192" t="s">
        <v>3469</v>
      </c>
      <c r="E2857" s="147" t="s">
        <v>4227</v>
      </c>
      <c r="F2857" s="149">
        <v>1</v>
      </c>
      <c r="G2857" s="147"/>
      <c r="H2857" s="147"/>
      <c r="I2857" s="149">
        <v>1</v>
      </c>
      <c r="J2857" s="150">
        <v>0</v>
      </c>
      <c r="K2857" s="150" t="s">
        <v>845</v>
      </c>
      <c r="L2857" s="239">
        <v>20</v>
      </c>
      <c r="M2857" s="150" t="s">
        <v>615</v>
      </c>
      <c r="N2857" s="151">
        <f t="shared" si="89"/>
        <v>20</v>
      </c>
      <c r="O2857" s="167"/>
      <c r="P2857" s="143"/>
      <c r="Q2857" s="143"/>
      <c r="R2857" s="143"/>
      <c r="S2857" s="143"/>
      <c r="T2857" s="143"/>
      <c r="U2857" s="143"/>
      <c r="V2857" s="143"/>
      <c r="W2857" s="143"/>
      <c r="X2857" s="143"/>
      <c r="Y2857" s="143"/>
      <c r="Z2857" s="143"/>
    </row>
    <row r="2858" spans="1:26" ht="100.8">
      <c r="A2858" s="145" t="s">
        <v>2236</v>
      </c>
      <c r="B2858" s="146" t="s">
        <v>138</v>
      </c>
      <c r="C2858" s="147" t="s">
        <v>4349</v>
      </c>
      <c r="D2858" s="192" t="s">
        <v>1303</v>
      </c>
      <c r="E2858" s="147" t="s">
        <v>4350</v>
      </c>
      <c r="F2858" s="149">
        <v>1</v>
      </c>
      <c r="G2858" s="147"/>
      <c r="H2858" s="147"/>
      <c r="I2858" s="149">
        <v>1</v>
      </c>
      <c r="J2858" s="150">
        <v>0</v>
      </c>
      <c r="K2858" s="150" t="s">
        <v>845</v>
      </c>
      <c r="L2858" s="239">
        <v>20</v>
      </c>
      <c r="M2858" s="150" t="s">
        <v>615</v>
      </c>
      <c r="N2858" s="151">
        <f t="shared" si="89"/>
        <v>20</v>
      </c>
      <c r="O2858" s="167"/>
      <c r="P2858" s="143"/>
      <c r="Q2858" s="143"/>
      <c r="R2858" s="143"/>
      <c r="S2858" s="143"/>
      <c r="T2858" s="143"/>
      <c r="U2858" s="143"/>
      <c r="V2858" s="143"/>
      <c r="W2858" s="143"/>
      <c r="X2858" s="143"/>
      <c r="Y2858" s="143"/>
      <c r="Z2858" s="143"/>
    </row>
    <row r="2859" spans="1:26" ht="100.8">
      <c r="A2859" s="145" t="s">
        <v>2236</v>
      </c>
      <c r="B2859" s="146" t="s">
        <v>138</v>
      </c>
      <c r="C2859" s="147" t="s">
        <v>4351</v>
      </c>
      <c r="D2859" s="192" t="s">
        <v>1303</v>
      </c>
      <c r="E2859" s="147" t="s">
        <v>4350</v>
      </c>
      <c r="F2859" s="149">
        <v>1</v>
      </c>
      <c r="G2859" s="147"/>
      <c r="H2859" s="147"/>
      <c r="I2859" s="149">
        <v>1</v>
      </c>
      <c r="J2859" s="150">
        <v>0</v>
      </c>
      <c r="K2859" s="150" t="s">
        <v>845</v>
      </c>
      <c r="L2859" s="239">
        <v>20</v>
      </c>
      <c r="M2859" s="150" t="s">
        <v>615</v>
      </c>
      <c r="N2859" s="151">
        <f t="shared" si="89"/>
        <v>20</v>
      </c>
      <c r="O2859" s="167"/>
      <c r="P2859" s="143"/>
      <c r="Q2859" s="143"/>
      <c r="R2859" s="143"/>
      <c r="S2859" s="143"/>
      <c r="T2859" s="143"/>
      <c r="U2859" s="143"/>
      <c r="V2859" s="143"/>
      <c r="W2859" s="143"/>
      <c r="X2859" s="143"/>
      <c r="Y2859" s="143"/>
      <c r="Z2859" s="143"/>
    </row>
    <row r="2860" spans="1:26" ht="100.8">
      <c r="A2860" s="145" t="s">
        <v>2236</v>
      </c>
      <c r="B2860" s="146" t="s">
        <v>138</v>
      </c>
      <c r="C2860" s="147" t="s">
        <v>4352</v>
      </c>
      <c r="D2860" s="192" t="s">
        <v>1303</v>
      </c>
      <c r="E2860" s="147" t="s">
        <v>4353</v>
      </c>
      <c r="F2860" s="149">
        <v>1</v>
      </c>
      <c r="G2860" s="147"/>
      <c r="H2860" s="147"/>
      <c r="I2860" s="149">
        <v>1</v>
      </c>
      <c r="J2860" s="150">
        <v>0</v>
      </c>
      <c r="K2860" s="150" t="s">
        <v>845</v>
      </c>
      <c r="L2860" s="239">
        <v>20</v>
      </c>
      <c r="M2860" s="150" t="s">
        <v>615</v>
      </c>
      <c r="N2860" s="151">
        <f t="shared" si="89"/>
        <v>20</v>
      </c>
      <c r="O2860" s="167"/>
      <c r="P2860" s="143"/>
      <c r="Q2860" s="143"/>
      <c r="R2860" s="143"/>
      <c r="S2860" s="143"/>
      <c r="T2860" s="143"/>
      <c r="U2860" s="143"/>
      <c r="V2860" s="143"/>
      <c r="W2860" s="143"/>
      <c r="X2860" s="143"/>
      <c r="Y2860" s="143"/>
      <c r="Z2860" s="143"/>
    </row>
    <row r="2861" spans="1:26" ht="100.8">
      <c r="A2861" s="145" t="s">
        <v>2236</v>
      </c>
      <c r="B2861" s="146" t="s">
        <v>138</v>
      </c>
      <c r="C2861" s="147" t="s">
        <v>4354</v>
      </c>
      <c r="D2861" s="192" t="s">
        <v>1303</v>
      </c>
      <c r="E2861" s="147" t="s">
        <v>4353</v>
      </c>
      <c r="F2861" s="149">
        <v>1</v>
      </c>
      <c r="G2861" s="147"/>
      <c r="H2861" s="147"/>
      <c r="I2861" s="149">
        <v>1</v>
      </c>
      <c r="J2861" s="150">
        <v>0</v>
      </c>
      <c r="K2861" s="150" t="s">
        <v>845</v>
      </c>
      <c r="L2861" s="239">
        <v>20</v>
      </c>
      <c r="M2861" s="150" t="s">
        <v>615</v>
      </c>
      <c r="N2861" s="151">
        <f t="shared" si="89"/>
        <v>20</v>
      </c>
      <c r="O2861" s="167"/>
      <c r="P2861" s="143"/>
      <c r="Q2861" s="143"/>
      <c r="R2861" s="143"/>
      <c r="S2861" s="143"/>
      <c r="T2861" s="143"/>
      <c r="U2861" s="143"/>
      <c r="V2861" s="143"/>
      <c r="W2861" s="143"/>
      <c r="X2861" s="143"/>
      <c r="Y2861" s="143"/>
      <c r="Z2861" s="143"/>
    </row>
    <row r="2862" spans="1:26" ht="100.8">
      <c r="A2862" s="145" t="s">
        <v>2236</v>
      </c>
      <c r="B2862" s="146" t="s">
        <v>138</v>
      </c>
      <c r="C2862" s="147" t="s">
        <v>4355</v>
      </c>
      <c r="D2862" s="192" t="s">
        <v>1303</v>
      </c>
      <c r="E2862" s="147" t="s">
        <v>4353</v>
      </c>
      <c r="F2862" s="149">
        <v>1</v>
      </c>
      <c r="G2862" s="147"/>
      <c r="H2862" s="147"/>
      <c r="I2862" s="149">
        <v>1</v>
      </c>
      <c r="J2862" s="150">
        <v>0</v>
      </c>
      <c r="K2862" s="150" t="s">
        <v>845</v>
      </c>
      <c r="L2862" s="239">
        <v>20</v>
      </c>
      <c r="M2862" s="150" t="s">
        <v>615</v>
      </c>
      <c r="N2862" s="151">
        <f t="shared" si="89"/>
        <v>20</v>
      </c>
      <c r="O2862" s="167"/>
      <c r="P2862" s="143"/>
      <c r="Q2862" s="143"/>
      <c r="R2862" s="143"/>
      <c r="S2862" s="143"/>
      <c r="T2862" s="143"/>
      <c r="U2862" s="143"/>
      <c r="V2862" s="143"/>
      <c r="W2862" s="143"/>
      <c r="X2862" s="143"/>
      <c r="Y2862" s="143"/>
      <c r="Z2862" s="143"/>
    </row>
    <row r="2863" spans="1:26" ht="100.8">
      <c r="A2863" s="145" t="s">
        <v>2236</v>
      </c>
      <c r="B2863" s="146" t="s">
        <v>138</v>
      </c>
      <c r="C2863" s="147" t="s">
        <v>4356</v>
      </c>
      <c r="D2863" s="192" t="s">
        <v>1303</v>
      </c>
      <c r="E2863" s="147" t="s">
        <v>4353</v>
      </c>
      <c r="F2863" s="149">
        <v>1</v>
      </c>
      <c r="G2863" s="147"/>
      <c r="H2863" s="147"/>
      <c r="I2863" s="149">
        <v>1</v>
      </c>
      <c r="J2863" s="150">
        <v>0</v>
      </c>
      <c r="K2863" s="150" t="s">
        <v>845</v>
      </c>
      <c r="L2863" s="239">
        <v>20</v>
      </c>
      <c r="M2863" s="150" t="s">
        <v>615</v>
      </c>
      <c r="N2863" s="151">
        <f t="shared" si="89"/>
        <v>20</v>
      </c>
      <c r="O2863" s="167"/>
      <c r="P2863" s="143"/>
      <c r="Q2863" s="143"/>
      <c r="R2863" s="143"/>
      <c r="S2863" s="143"/>
      <c r="T2863" s="143"/>
      <c r="U2863" s="143"/>
      <c r="V2863" s="143"/>
      <c r="W2863" s="143"/>
      <c r="X2863" s="143"/>
      <c r="Y2863" s="143"/>
      <c r="Z2863" s="143"/>
    </row>
    <row r="2864" spans="1:26" ht="100.8">
      <c r="A2864" s="145" t="s">
        <v>2236</v>
      </c>
      <c r="B2864" s="146" t="s">
        <v>138</v>
      </c>
      <c r="C2864" s="147" t="s">
        <v>4357</v>
      </c>
      <c r="D2864" s="192" t="s">
        <v>1303</v>
      </c>
      <c r="E2864" s="147" t="s">
        <v>4353</v>
      </c>
      <c r="F2864" s="149">
        <v>1</v>
      </c>
      <c r="G2864" s="147"/>
      <c r="H2864" s="147"/>
      <c r="I2864" s="149">
        <v>1</v>
      </c>
      <c r="J2864" s="150">
        <v>0</v>
      </c>
      <c r="K2864" s="150" t="s">
        <v>845</v>
      </c>
      <c r="L2864" s="239">
        <v>20</v>
      </c>
      <c r="M2864" s="150" t="s">
        <v>615</v>
      </c>
      <c r="N2864" s="151">
        <f t="shared" si="89"/>
        <v>20</v>
      </c>
      <c r="O2864" s="167"/>
      <c r="P2864" s="143"/>
      <c r="Q2864" s="143"/>
      <c r="R2864" s="143"/>
      <c r="S2864" s="143"/>
      <c r="T2864" s="143"/>
      <c r="U2864" s="143"/>
      <c r="V2864" s="143"/>
      <c r="W2864" s="143"/>
      <c r="X2864" s="143"/>
      <c r="Y2864" s="143"/>
      <c r="Z2864" s="143"/>
    </row>
    <row r="2865" spans="1:26" ht="100.8">
      <c r="A2865" s="145" t="s">
        <v>2236</v>
      </c>
      <c r="B2865" s="146" t="s">
        <v>138</v>
      </c>
      <c r="C2865" s="147" t="s">
        <v>4358</v>
      </c>
      <c r="D2865" s="192" t="s">
        <v>1303</v>
      </c>
      <c r="E2865" s="147" t="s">
        <v>4359</v>
      </c>
      <c r="F2865" s="149">
        <v>1</v>
      </c>
      <c r="G2865" s="147"/>
      <c r="H2865" s="147"/>
      <c r="I2865" s="149">
        <v>1</v>
      </c>
      <c r="J2865" s="150">
        <v>0</v>
      </c>
      <c r="K2865" s="150" t="s">
        <v>845</v>
      </c>
      <c r="L2865" s="239">
        <v>20</v>
      </c>
      <c r="M2865" s="150" t="s">
        <v>615</v>
      </c>
      <c r="N2865" s="151">
        <f t="shared" si="89"/>
        <v>20</v>
      </c>
      <c r="O2865" s="167"/>
      <c r="P2865" s="143"/>
      <c r="Q2865" s="143"/>
      <c r="R2865" s="143"/>
      <c r="S2865" s="143"/>
      <c r="T2865" s="143"/>
      <c r="U2865" s="143"/>
      <c r="V2865" s="143"/>
      <c r="W2865" s="143"/>
      <c r="X2865" s="143"/>
      <c r="Y2865" s="143"/>
      <c r="Z2865" s="143"/>
    </row>
    <row r="2866" spans="1:26" ht="100.8">
      <c r="A2866" s="145" t="s">
        <v>2236</v>
      </c>
      <c r="B2866" s="146" t="s">
        <v>138</v>
      </c>
      <c r="C2866" s="147" t="s">
        <v>4360</v>
      </c>
      <c r="D2866" s="192" t="s">
        <v>1303</v>
      </c>
      <c r="E2866" s="147" t="s">
        <v>4359</v>
      </c>
      <c r="F2866" s="149">
        <v>1</v>
      </c>
      <c r="G2866" s="147"/>
      <c r="H2866" s="147"/>
      <c r="I2866" s="149">
        <v>1</v>
      </c>
      <c r="J2866" s="150">
        <v>0</v>
      </c>
      <c r="K2866" s="150" t="s">
        <v>845</v>
      </c>
      <c r="L2866" s="239">
        <v>20</v>
      </c>
      <c r="M2866" s="150" t="s">
        <v>615</v>
      </c>
      <c r="N2866" s="151">
        <f t="shared" si="89"/>
        <v>20</v>
      </c>
      <c r="O2866" s="167"/>
      <c r="P2866" s="143"/>
      <c r="Q2866" s="143"/>
      <c r="R2866" s="143"/>
      <c r="S2866" s="143"/>
      <c r="T2866" s="143"/>
      <c r="U2866" s="143"/>
      <c r="V2866" s="143"/>
      <c r="W2866" s="143"/>
      <c r="X2866" s="143"/>
      <c r="Y2866" s="143"/>
      <c r="Z2866" s="143"/>
    </row>
    <row r="2867" spans="1:26" ht="100.8">
      <c r="A2867" s="145" t="s">
        <v>2236</v>
      </c>
      <c r="B2867" s="146" t="s">
        <v>138</v>
      </c>
      <c r="C2867" s="147" t="s">
        <v>4352</v>
      </c>
      <c r="D2867" s="192" t="s">
        <v>4361</v>
      </c>
      <c r="E2867" s="147" t="s">
        <v>4350</v>
      </c>
      <c r="F2867" s="149">
        <v>1</v>
      </c>
      <c r="G2867" s="147"/>
      <c r="H2867" s="147"/>
      <c r="I2867" s="149">
        <v>1</v>
      </c>
      <c r="J2867" s="150">
        <v>0</v>
      </c>
      <c r="K2867" s="150" t="s">
        <v>845</v>
      </c>
      <c r="L2867" s="239">
        <v>20</v>
      </c>
      <c r="M2867" s="150" t="s">
        <v>615</v>
      </c>
      <c r="N2867" s="151">
        <f t="shared" si="89"/>
        <v>20</v>
      </c>
      <c r="O2867" s="167"/>
      <c r="P2867" s="143"/>
      <c r="Q2867" s="143"/>
      <c r="R2867" s="143"/>
      <c r="S2867" s="143"/>
      <c r="T2867" s="143"/>
      <c r="U2867" s="143"/>
      <c r="V2867" s="143"/>
      <c r="W2867" s="143"/>
      <c r="X2867" s="143"/>
      <c r="Y2867" s="143"/>
      <c r="Z2867" s="143"/>
    </row>
    <row r="2868" spans="1:26" ht="100.8">
      <c r="A2868" s="145" t="s">
        <v>2236</v>
      </c>
      <c r="B2868" s="146" t="s">
        <v>138</v>
      </c>
      <c r="C2868" s="147" t="s">
        <v>4354</v>
      </c>
      <c r="D2868" s="192" t="s">
        <v>4361</v>
      </c>
      <c r="E2868" s="147" t="s">
        <v>4359</v>
      </c>
      <c r="F2868" s="149">
        <v>1</v>
      </c>
      <c r="G2868" s="147"/>
      <c r="H2868" s="147"/>
      <c r="I2868" s="149">
        <v>1</v>
      </c>
      <c r="J2868" s="150">
        <v>0</v>
      </c>
      <c r="K2868" s="150" t="s">
        <v>845</v>
      </c>
      <c r="L2868" s="239">
        <v>20</v>
      </c>
      <c r="M2868" s="150" t="s">
        <v>615</v>
      </c>
      <c r="N2868" s="151">
        <f t="shared" si="89"/>
        <v>20</v>
      </c>
      <c r="O2868" s="167"/>
      <c r="P2868" s="143"/>
      <c r="Q2868" s="143"/>
      <c r="R2868" s="143"/>
      <c r="S2868" s="143"/>
      <c r="T2868" s="143"/>
      <c r="U2868" s="143"/>
      <c r="V2868" s="143"/>
      <c r="W2868" s="143"/>
      <c r="X2868" s="143"/>
      <c r="Y2868" s="143"/>
      <c r="Z2868" s="143"/>
    </row>
    <row r="2869" spans="1:26" ht="100.8">
      <c r="A2869" s="145" t="s">
        <v>2236</v>
      </c>
      <c r="B2869" s="146" t="s">
        <v>138</v>
      </c>
      <c r="C2869" s="147" t="s">
        <v>4355</v>
      </c>
      <c r="D2869" s="192" t="s">
        <v>4361</v>
      </c>
      <c r="E2869" s="147" t="s">
        <v>4359</v>
      </c>
      <c r="F2869" s="149">
        <v>1</v>
      </c>
      <c r="G2869" s="147"/>
      <c r="H2869" s="147"/>
      <c r="I2869" s="149">
        <v>1</v>
      </c>
      <c r="J2869" s="150">
        <v>0</v>
      </c>
      <c r="K2869" s="150" t="s">
        <v>845</v>
      </c>
      <c r="L2869" s="239">
        <v>20</v>
      </c>
      <c r="M2869" s="150" t="s">
        <v>615</v>
      </c>
      <c r="N2869" s="151">
        <f t="shared" si="89"/>
        <v>20</v>
      </c>
      <c r="O2869" s="167"/>
      <c r="P2869" s="143"/>
      <c r="Q2869" s="143"/>
      <c r="R2869" s="143"/>
      <c r="S2869" s="143"/>
      <c r="T2869" s="143"/>
      <c r="U2869" s="143"/>
      <c r="V2869" s="143"/>
      <c r="W2869" s="143"/>
      <c r="X2869" s="143"/>
      <c r="Y2869" s="143"/>
      <c r="Z2869" s="143"/>
    </row>
    <row r="2870" spans="1:26" ht="100.8">
      <c r="A2870" s="145" t="s">
        <v>2236</v>
      </c>
      <c r="B2870" s="146" t="s">
        <v>138</v>
      </c>
      <c r="C2870" s="147" t="s">
        <v>4362</v>
      </c>
      <c r="D2870" s="192" t="s">
        <v>1303</v>
      </c>
      <c r="E2870" s="147" t="s">
        <v>4363</v>
      </c>
      <c r="F2870" s="149">
        <v>1</v>
      </c>
      <c r="G2870" s="147"/>
      <c r="H2870" s="147"/>
      <c r="I2870" s="149">
        <v>1</v>
      </c>
      <c r="J2870" s="150">
        <v>0</v>
      </c>
      <c r="K2870" s="150" t="s">
        <v>845</v>
      </c>
      <c r="L2870" s="239">
        <v>20</v>
      </c>
      <c r="M2870" s="150" t="s">
        <v>615</v>
      </c>
      <c r="N2870" s="151">
        <f t="shared" si="89"/>
        <v>20</v>
      </c>
      <c r="O2870" s="167"/>
      <c r="P2870" s="143"/>
      <c r="Q2870" s="143"/>
      <c r="R2870" s="143"/>
      <c r="S2870" s="143"/>
      <c r="T2870" s="143"/>
      <c r="U2870" s="143"/>
      <c r="V2870" s="143"/>
      <c r="W2870" s="143"/>
      <c r="X2870" s="143"/>
      <c r="Y2870" s="143"/>
      <c r="Z2870" s="143"/>
    </row>
    <row r="2871" spans="1:26" ht="100.8">
      <c r="A2871" s="145" t="s">
        <v>2236</v>
      </c>
      <c r="B2871" s="146" t="s">
        <v>138</v>
      </c>
      <c r="C2871" s="147" t="s">
        <v>4364</v>
      </c>
      <c r="D2871" s="192" t="s">
        <v>1303</v>
      </c>
      <c r="E2871" s="147" t="s">
        <v>4363</v>
      </c>
      <c r="F2871" s="149">
        <v>1</v>
      </c>
      <c r="G2871" s="147"/>
      <c r="H2871" s="147"/>
      <c r="I2871" s="149">
        <v>1</v>
      </c>
      <c r="J2871" s="150">
        <v>0</v>
      </c>
      <c r="K2871" s="150" t="s">
        <v>845</v>
      </c>
      <c r="L2871" s="239">
        <v>20</v>
      </c>
      <c r="M2871" s="150" t="s">
        <v>615</v>
      </c>
      <c r="N2871" s="151">
        <f t="shared" si="89"/>
        <v>20</v>
      </c>
      <c r="O2871" s="167"/>
      <c r="P2871" s="143"/>
      <c r="Q2871" s="143"/>
      <c r="R2871" s="143"/>
      <c r="S2871" s="143"/>
      <c r="T2871" s="143"/>
      <c r="U2871" s="143"/>
      <c r="V2871" s="143"/>
      <c r="W2871" s="143"/>
      <c r="X2871" s="143"/>
      <c r="Y2871" s="143"/>
      <c r="Z2871" s="143"/>
    </row>
    <row r="2872" spans="1:26" ht="100.8">
      <c r="A2872" s="145" t="s">
        <v>2236</v>
      </c>
      <c r="B2872" s="146" t="s">
        <v>138</v>
      </c>
      <c r="C2872" s="147" t="s">
        <v>4365</v>
      </c>
      <c r="D2872" s="192" t="s">
        <v>1303</v>
      </c>
      <c r="E2872" s="147" t="s">
        <v>4363</v>
      </c>
      <c r="F2872" s="149">
        <v>1</v>
      </c>
      <c r="G2872" s="147"/>
      <c r="H2872" s="147"/>
      <c r="I2872" s="149">
        <v>1</v>
      </c>
      <c r="J2872" s="150">
        <v>0</v>
      </c>
      <c r="K2872" s="150" t="s">
        <v>845</v>
      </c>
      <c r="L2872" s="239">
        <v>20</v>
      </c>
      <c r="M2872" s="150" t="s">
        <v>615</v>
      </c>
      <c r="N2872" s="151">
        <f t="shared" si="89"/>
        <v>20</v>
      </c>
      <c r="O2872" s="167"/>
      <c r="P2872" s="143"/>
      <c r="Q2872" s="143"/>
      <c r="R2872" s="143"/>
      <c r="S2872" s="143"/>
      <c r="T2872" s="143"/>
      <c r="U2872" s="143"/>
      <c r="V2872" s="143"/>
      <c r="W2872" s="143"/>
      <c r="X2872" s="143"/>
      <c r="Y2872" s="143"/>
      <c r="Z2872" s="143"/>
    </row>
    <row r="2873" spans="1:26" ht="100.8">
      <c r="A2873" s="145" t="s">
        <v>2236</v>
      </c>
      <c r="B2873" s="146" t="s">
        <v>138</v>
      </c>
      <c r="C2873" s="147" t="s">
        <v>4366</v>
      </c>
      <c r="D2873" s="192" t="s">
        <v>1303</v>
      </c>
      <c r="E2873" s="147" t="s">
        <v>4363</v>
      </c>
      <c r="F2873" s="149">
        <v>1</v>
      </c>
      <c r="G2873" s="147"/>
      <c r="H2873" s="147"/>
      <c r="I2873" s="149">
        <v>1</v>
      </c>
      <c r="J2873" s="150">
        <v>0</v>
      </c>
      <c r="K2873" s="150" t="s">
        <v>845</v>
      </c>
      <c r="L2873" s="239">
        <v>20</v>
      </c>
      <c r="M2873" s="150" t="s">
        <v>615</v>
      </c>
      <c r="N2873" s="151">
        <f t="shared" si="89"/>
        <v>20</v>
      </c>
      <c r="O2873" s="167"/>
      <c r="P2873" s="143"/>
      <c r="Q2873" s="143"/>
      <c r="R2873" s="143"/>
      <c r="S2873" s="143"/>
      <c r="T2873" s="143"/>
      <c r="U2873" s="143"/>
      <c r="V2873" s="143"/>
      <c r="W2873" s="143"/>
      <c r="X2873" s="143"/>
      <c r="Y2873" s="143"/>
      <c r="Z2873" s="143"/>
    </row>
    <row r="2874" spans="1:26" ht="100.8">
      <c r="A2874" s="145" t="s">
        <v>2236</v>
      </c>
      <c r="B2874" s="146" t="s">
        <v>138</v>
      </c>
      <c r="C2874" s="147" t="s">
        <v>4367</v>
      </c>
      <c r="D2874" s="192" t="s">
        <v>1303</v>
      </c>
      <c r="E2874" s="147" t="s">
        <v>4363</v>
      </c>
      <c r="F2874" s="149">
        <v>1</v>
      </c>
      <c r="G2874" s="147"/>
      <c r="H2874" s="147"/>
      <c r="I2874" s="149">
        <v>1</v>
      </c>
      <c r="J2874" s="150">
        <v>0</v>
      </c>
      <c r="K2874" s="150" t="s">
        <v>845</v>
      </c>
      <c r="L2874" s="239">
        <v>20</v>
      </c>
      <c r="M2874" s="150" t="s">
        <v>615</v>
      </c>
      <c r="N2874" s="151">
        <f t="shared" si="89"/>
        <v>20</v>
      </c>
      <c r="O2874" s="167"/>
      <c r="P2874" s="143"/>
      <c r="Q2874" s="143"/>
      <c r="R2874" s="143"/>
      <c r="S2874" s="143"/>
      <c r="T2874" s="143"/>
      <c r="U2874" s="143"/>
      <c r="V2874" s="143"/>
      <c r="W2874" s="143"/>
      <c r="X2874" s="143"/>
      <c r="Y2874" s="143"/>
      <c r="Z2874" s="143"/>
    </row>
    <row r="2875" spans="1:26" ht="100.8">
      <c r="A2875" s="145" t="s">
        <v>2236</v>
      </c>
      <c r="B2875" s="146" t="s">
        <v>138</v>
      </c>
      <c r="C2875" s="147" t="s">
        <v>4368</v>
      </c>
      <c r="D2875" s="192" t="s">
        <v>1303</v>
      </c>
      <c r="E2875" s="147" t="s">
        <v>4363</v>
      </c>
      <c r="F2875" s="149">
        <v>1</v>
      </c>
      <c r="G2875" s="147"/>
      <c r="H2875" s="147"/>
      <c r="I2875" s="149">
        <v>1</v>
      </c>
      <c r="J2875" s="150">
        <v>0</v>
      </c>
      <c r="K2875" s="150" t="s">
        <v>845</v>
      </c>
      <c r="L2875" s="239">
        <v>20</v>
      </c>
      <c r="M2875" s="150" t="s">
        <v>615</v>
      </c>
      <c r="N2875" s="151">
        <f t="shared" si="89"/>
        <v>20</v>
      </c>
      <c r="O2875" s="167"/>
      <c r="P2875" s="143"/>
      <c r="Q2875" s="143"/>
      <c r="R2875" s="143"/>
      <c r="S2875" s="143"/>
      <c r="T2875" s="143"/>
      <c r="U2875" s="143"/>
      <c r="V2875" s="143"/>
      <c r="W2875" s="143"/>
      <c r="X2875" s="143"/>
      <c r="Y2875" s="143"/>
      <c r="Z2875" s="143"/>
    </row>
    <row r="2876" spans="1:26" ht="100.8">
      <c r="A2876" s="145" t="s">
        <v>2236</v>
      </c>
      <c r="B2876" s="146" t="s">
        <v>138</v>
      </c>
      <c r="C2876" s="147" t="s">
        <v>4369</v>
      </c>
      <c r="D2876" s="192" t="s">
        <v>1303</v>
      </c>
      <c r="E2876" s="147" t="s">
        <v>4363</v>
      </c>
      <c r="F2876" s="149">
        <v>1</v>
      </c>
      <c r="G2876" s="147"/>
      <c r="H2876" s="147"/>
      <c r="I2876" s="149">
        <v>1</v>
      </c>
      <c r="J2876" s="150">
        <v>0</v>
      </c>
      <c r="K2876" s="150" t="s">
        <v>845</v>
      </c>
      <c r="L2876" s="239">
        <v>20</v>
      </c>
      <c r="M2876" s="150" t="s">
        <v>615</v>
      </c>
      <c r="N2876" s="151">
        <f t="shared" si="89"/>
        <v>20</v>
      </c>
      <c r="O2876" s="167"/>
      <c r="P2876" s="143"/>
      <c r="Q2876" s="143"/>
      <c r="R2876" s="143"/>
      <c r="S2876" s="143"/>
      <c r="T2876" s="143"/>
      <c r="U2876" s="143"/>
      <c r="V2876" s="143"/>
      <c r="W2876" s="143"/>
      <c r="X2876" s="143"/>
      <c r="Y2876" s="143"/>
      <c r="Z2876" s="143"/>
    </row>
    <row r="2877" spans="1:26" ht="100.8">
      <c r="A2877" s="145" t="s">
        <v>2236</v>
      </c>
      <c r="B2877" s="146" t="s">
        <v>138</v>
      </c>
      <c r="C2877" s="147" t="s">
        <v>4370</v>
      </c>
      <c r="D2877" s="192" t="s">
        <v>1303</v>
      </c>
      <c r="E2877" s="147" t="s">
        <v>4371</v>
      </c>
      <c r="F2877" s="149">
        <v>1</v>
      </c>
      <c r="G2877" s="147"/>
      <c r="H2877" s="147"/>
      <c r="I2877" s="149">
        <v>1</v>
      </c>
      <c r="J2877" s="150">
        <v>0</v>
      </c>
      <c r="K2877" s="150" t="s">
        <v>845</v>
      </c>
      <c r="L2877" s="239">
        <v>20</v>
      </c>
      <c r="M2877" s="150" t="s">
        <v>615</v>
      </c>
      <c r="N2877" s="151">
        <f t="shared" si="89"/>
        <v>20</v>
      </c>
      <c r="O2877" s="167"/>
      <c r="P2877" s="143"/>
      <c r="Q2877" s="143"/>
      <c r="R2877" s="143"/>
      <c r="S2877" s="143"/>
      <c r="T2877" s="143"/>
      <c r="U2877" s="143"/>
      <c r="V2877" s="143"/>
      <c r="W2877" s="143"/>
      <c r="X2877" s="143"/>
      <c r="Y2877" s="143"/>
      <c r="Z2877" s="143"/>
    </row>
    <row r="2878" spans="1:26" ht="100.8">
      <c r="A2878" s="145" t="s">
        <v>2236</v>
      </c>
      <c r="B2878" s="146" t="s">
        <v>138</v>
      </c>
      <c r="C2878" s="147" t="s">
        <v>4372</v>
      </c>
      <c r="D2878" s="192" t="s">
        <v>1303</v>
      </c>
      <c r="E2878" s="147" t="s">
        <v>4363</v>
      </c>
      <c r="F2878" s="149">
        <v>1</v>
      </c>
      <c r="G2878" s="147"/>
      <c r="H2878" s="147"/>
      <c r="I2878" s="149">
        <v>1</v>
      </c>
      <c r="J2878" s="150">
        <v>0</v>
      </c>
      <c r="K2878" s="150" t="s">
        <v>845</v>
      </c>
      <c r="L2878" s="239">
        <v>20</v>
      </c>
      <c r="M2878" s="150" t="s">
        <v>615</v>
      </c>
      <c r="N2878" s="151">
        <f t="shared" si="89"/>
        <v>20</v>
      </c>
      <c r="O2878" s="167"/>
      <c r="P2878" s="143"/>
      <c r="Q2878" s="143"/>
      <c r="R2878" s="143"/>
      <c r="S2878" s="143"/>
      <c r="T2878" s="143"/>
      <c r="U2878" s="143"/>
      <c r="V2878" s="143"/>
      <c r="W2878" s="143"/>
      <c r="X2878" s="143"/>
      <c r="Y2878" s="143"/>
      <c r="Z2878" s="143"/>
    </row>
    <row r="2879" spans="1:26" ht="100.8">
      <c r="A2879" s="145" t="s">
        <v>2236</v>
      </c>
      <c r="B2879" s="146" t="s">
        <v>138</v>
      </c>
      <c r="C2879" s="147" t="s">
        <v>4373</v>
      </c>
      <c r="D2879" s="192" t="s">
        <v>1303</v>
      </c>
      <c r="E2879" s="147" t="s">
        <v>4363</v>
      </c>
      <c r="F2879" s="149">
        <v>1</v>
      </c>
      <c r="G2879" s="147"/>
      <c r="H2879" s="147"/>
      <c r="I2879" s="149">
        <v>1</v>
      </c>
      <c r="J2879" s="150">
        <v>0</v>
      </c>
      <c r="K2879" s="150" t="s">
        <v>845</v>
      </c>
      <c r="L2879" s="239">
        <v>20</v>
      </c>
      <c r="M2879" s="150" t="s">
        <v>615</v>
      </c>
      <c r="N2879" s="151">
        <f t="shared" si="89"/>
        <v>20</v>
      </c>
      <c r="O2879" s="167"/>
      <c r="P2879" s="143"/>
      <c r="Q2879" s="143"/>
      <c r="R2879" s="143"/>
      <c r="S2879" s="143"/>
      <c r="T2879" s="143"/>
      <c r="U2879" s="143"/>
      <c r="V2879" s="143"/>
      <c r="W2879" s="143"/>
      <c r="X2879" s="143"/>
      <c r="Y2879" s="143"/>
      <c r="Z2879" s="143"/>
    </row>
    <row r="2880" spans="1:26" ht="100.8">
      <c r="A2880" s="145" t="s">
        <v>2236</v>
      </c>
      <c r="B2880" s="146" t="s">
        <v>138</v>
      </c>
      <c r="C2880" s="147" t="s">
        <v>4374</v>
      </c>
      <c r="D2880" s="192" t="s">
        <v>1303</v>
      </c>
      <c r="E2880" s="147" t="s">
        <v>4363</v>
      </c>
      <c r="F2880" s="149">
        <v>1</v>
      </c>
      <c r="G2880" s="147"/>
      <c r="H2880" s="147"/>
      <c r="I2880" s="149">
        <v>1</v>
      </c>
      <c r="J2880" s="150">
        <v>0</v>
      </c>
      <c r="K2880" s="150" t="s">
        <v>845</v>
      </c>
      <c r="L2880" s="239">
        <v>20</v>
      </c>
      <c r="M2880" s="150" t="s">
        <v>615</v>
      </c>
      <c r="N2880" s="151">
        <f t="shared" si="89"/>
        <v>20</v>
      </c>
      <c r="O2880" s="167"/>
      <c r="P2880" s="143"/>
      <c r="Q2880" s="143"/>
      <c r="R2880" s="143"/>
      <c r="S2880" s="143"/>
      <c r="T2880" s="143"/>
      <c r="U2880" s="143"/>
      <c r="V2880" s="143"/>
      <c r="W2880" s="143"/>
      <c r="X2880" s="143"/>
      <c r="Y2880" s="143"/>
      <c r="Z2880" s="143"/>
    </row>
    <row r="2881" spans="1:26" ht="100.8">
      <c r="A2881" s="145" t="s">
        <v>2236</v>
      </c>
      <c r="B2881" s="146" t="s">
        <v>138</v>
      </c>
      <c r="C2881" s="147" t="s">
        <v>4375</v>
      </c>
      <c r="D2881" s="192" t="s">
        <v>1303</v>
      </c>
      <c r="E2881" s="147" t="s">
        <v>4371</v>
      </c>
      <c r="F2881" s="149">
        <v>1</v>
      </c>
      <c r="G2881" s="147"/>
      <c r="H2881" s="147"/>
      <c r="I2881" s="149">
        <v>1</v>
      </c>
      <c r="J2881" s="150">
        <v>0</v>
      </c>
      <c r="K2881" s="150" t="s">
        <v>845</v>
      </c>
      <c r="L2881" s="239">
        <v>20</v>
      </c>
      <c r="M2881" s="150" t="s">
        <v>615</v>
      </c>
      <c r="N2881" s="151">
        <f t="shared" si="89"/>
        <v>20</v>
      </c>
      <c r="O2881" s="167"/>
      <c r="P2881" s="143"/>
      <c r="Q2881" s="143"/>
      <c r="R2881" s="143"/>
      <c r="S2881" s="143"/>
      <c r="T2881" s="143"/>
      <c r="U2881" s="143"/>
      <c r="V2881" s="143"/>
      <c r="W2881" s="143"/>
      <c r="X2881" s="143"/>
      <c r="Y2881" s="143"/>
      <c r="Z2881" s="143"/>
    </row>
    <row r="2882" spans="1:26" ht="100.8">
      <c r="A2882" s="145" t="s">
        <v>2236</v>
      </c>
      <c r="B2882" s="146" t="s">
        <v>138</v>
      </c>
      <c r="C2882" s="147" t="s">
        <v>4376</v>
      </c>
      <c r="D2882" s="192" t="s">
        <v>1303</v>
      </c>
      <c r="E2882" s="147" t="s">
        <v>4371</v>
      </c>
      <c r="F2882" s="149">
        <v>1</v>
      </c>
      <c r="G2882" s="147"/>
      <c r="H2882" s="147"/>
      <c r="I2882" s="149">
        <v>1</v>
      </c>
      <c r="J2882" s="150">
        <v>0</v>
      </c>
      <c r="K2882" s="150" t="s">
        <v>845</v>
      </c>
      <c r="L2882" s="239">
        <v>20</v>
      </c>
      <c r="M2882" s="150" t="s">
        <v>615</v>
      </c>
      <c r="N2882" s="151">
        <f t="shared" si="89"/>
        <v>20</v>
      </c>
      <c r="O2882" s="167"/>
      <c r="P2882" s="143"/>
      <c r="Q2882" s="143"/>
      <c r="R2882" s="143"/>
      <c r="S2882" s="143"/>
      <c r="T2882" s="143"/>
      <c r="U2882" s="143"/>
      <c r="V2882" s="143"/>
      <c r="W2882" s="143"/>
      <c r="X2882" s="143"/>
      <c r="Y2882" s="143"/>
      <c r="Z2882" s="143"/>
    </row>
    <row r="2883" spans="1:26" ht="100.8">
      <c r="A2883" s="145" t="s">
        <v>2236</v>
      </c>
      <c r="B2883" s="146" t="s">
        <v>138</v>
      </c>
      <c r="C2883" s="147" t="s">
        <v>4377</v>
      </c>
      <c r="D2883" s="192" t="s">
        <v>1303</v>
      </c>
      <c r="E2883" s="147" t="s">
        <v>4371</v>
      </c>
      <c r="F2883" s="149">
        <v>1</v>
      </c>
      <c r="G2883" s="147"/>
      <c r="H2883" s="147"/>
      <c r="I2883" s="149">
        <v>1</v>
      </c>
      <c r="J2883" s="150">
        <v>0</v>
      </c>
      <c r="K2883" s="150" t="s">
        <v>845</v>
      </c>
      <c r="L2883" s="239">
        <v>20</v>
      </c>
      <c r="M2883" s="150" t="s">
        <v>615</v>
      </c>
      <c r="N2883" s="151">
        <f t="shared" si="89"/>
        <v>20</v>
      </c>
      <c r="O2883" s="167"/>
      <c r="P2883" s="143"/>
      <c r="Q2883" s="143"/>
      <c r="R2883" s="143"/>
      <c r="S2883" s="143"/>
      <c r="T2883" s="143"/>
      <c r="U2883" s="143"/>
      <c r="V2883" s="143"/>
      <c r="W2883" s="143"/>
      <c r="X2883" s="143"/>
      <c r="Y2883" s="143"/>
      <c r="Z2883" s="143"/>
    </row>
    <row r="2884" spans="1:26" ht="100.8">
      <c r="A2884" s="145" t="s">
        <v>2236</v>
      </c>
      <c r="B2884" s="146" t="s">
        <v>138</v>
      </c>
      <c r="C2884" s="147" t="s">
        <v>4378</v>
      </c>
      <c r="D2884" s="192" t="s">
        <v>1303</v>
      </c>
      <c r="E2884" s="147" t="s">
        <v>4371</v>
      </c>
      <c r="F2884" s="149">
        <v>1</v>
      </c>
      <c r="G2884" s="147"/>
      <c r="H2884" s="147"/>
      <c r="I2884" s="149">
        <v>1</v>
      </c>
      <c r="J2884" s="150">
        <v>0</v>
      </c>
      <c r="K2884" s="150" t="s">
        <v>845</v>
      </c>
      <c r="L2884" s="239">
        <v>20</v>
      </c>
      <c r="M2884" s="150" t="s">
        <v>615</v>
      </c>
      <c r="N2884" s="151">
        <f t="shared" si="89"/>
        <v>20</v>
      </c>
      <c r="O2884" s="167"/>
      <c r="P2884" s="143"/>
      <c r="Q2884" s="143"/>
      <c r="R2884" s="143"/>
      <c r="S2884" s="143"/>
      <c r="T2884" s="143"/>
      <c r="U2884" s="143"/>
      <c r="V2884" s="143"/>
      <c r="W2884" s="143"/>
      <c r="X2884" s="143"/>
      <c r="Y2884" s="143"/>
      <c r="Z2884" s="143"/>
    </row>
    <row r="2885" spans="1:26" ht="100.8">
      <c r="A2885" s="145" t="s">
        <v>2236</v>
      </c>
      <c r="B2885" s="146" t="s">
        <v>138</v>
      </c>
      <c r="C2885" s="147" t="s">
        <v>4379</v>
      </c>
      <c r="D2885" s="192" t="s">
        <v>1303</v>
      </c>
      <c r="E2885" s="147" t="s">
        <v>4371</v>
      </c>
      <c r="F2885" s="149">
        <v>1</v>
      </c>
      <c r="G2885" s="147"/>
      <c r="H2885" s="147"/>
      <c r="I2885" s="149">
        <v>1</v>
      </c>
      <c r="J2885" s="150">
        <v>0</v>
      </c>
      <c r="K2885" s="150" t="s">
        <v>845</v>
      </c>
      <c r="L2885" s="239">
        <v>20</v>
      </c>
      <c r="M2885" s="150" t="s">
        <v>615</v>
      </c>
      <c r="N2885" s="151">
        <f t="shared" si="89"/>
        <v>20</v>
      </c>
      <c r="O2885" s="167"/>
      <c r="P2885" s="143"/>
      <c r="Q2885" s="143"/>
      <c r="R2885" s="143"/>
      <c r="S2885" s="143"/>
      <c r="T2885" s="143"/>
      <c r="U2885" s="143"/>
      <c r="V2885" s="143"/>
      <c r="W2885" s="143"/>
      <c r="X2885" s="143"/>
      <c r="Y2885" s="143"/>
      <c r="Z2885" s="143"/>
    </row>
    <row r="2886" spans="1:26" ht="100.8">
      <c r="A2886" s="145" t="s">
        <v>2236</v>
      </c>
      <c r="B2886" s="146" t="s">
        <v>138</v>
      </c>
      <c r="C2886" s="147" t="s">
        <v>4380</v>
      </c>
      <c r="D2886" s="192" t="s">
        <v>1303</v>
      </c>
      <c r="E2886" s="147" t="s">
        <v>4371</v>
      </c>
      <c r="F2886" s="149">
        <v>1</v>
      </c>
      <c r="G2886" s="147"/>
      <c r="H2886" s="147"/>
      <c r="I2886" s="149">
        <v>1</v>
      </c>
      <c r="J2886" s="150">
        <v>0</v>
      </c>
      <c r="K2886" s="150" t="s">
        <v>845</v>
      </c>
      <c r="L2886" s="239">
        <v>20</v>
      </c>
      <c r="M2886" s="150" t="s">
        <v>615</v>
      </c>
      <c r="N2886" s="151">
        <f t="shared" si="89"/>
        <v>20</v>
      </c>
      <c r="O2886" s="167"/>
      <c r="P2886" s="143"/>
      <c r="Q2886" s="143"/>
      <c r="R2886" s="143"/>
      <c r="S2886" s="143"/>
      <c r="T2886" s="143"/>
      <c r="U2886" s="143"/>
      <c r="V2886" s="143"/>
      <c r="W2886" s="143"/>
      <c r="X2886" s="143"/>
      <c r="Y2886" s="143"/>
      <c r="Z2886" s="143"/>
    </row>
    <row r="2887" spans="1:26" ht="100.8">
      <c r="A2887" s="145" t="s">
        <v>2236</v>
      </c>
      <c r="B2887" s="146" t="s">
        <v>138</v>
      </c>
      <c r="C2887" s="147" t="s">
        <v>4381</v>
      </c>
      <c r="D2887" s="192" t="s">
        <v>1303</v>
      </c>
      <c r="E2887" s="147" t="s">
        <v>4363</v>
      </c>
      <c r="F2887" s="149">
        <v>1</v>
      </c>
      <c r="G2887" s="147"/>
      <c r="H2887" s="147"/>
      <c r="I2887" s="149">
        <v>1</v>
      </c>
      <c r="J2887" s="150">
        <v>0</v>
      </c>
      <c r="K2887" s="150" t="s">
        <v>845</v>
      </c>
      <c r="L2887" s="239">
        <v>20</v>
      </c>
      <c r="M2887" s="150" t="s">
        <v>615</v>
      </c>
      <c r="N2887" s="151">
        <f t="shared" si="89"/>
        <v>20</v>
      </c>
      <c r="O2887" s="167"/>
      <c r="P2887" s="143"/>
      <c r="Q2887" s="143"/>
      <c r="R2887" s="143"/>
      <c r="S2887" s="143"/>
      <c r="T2887" s="143"/>
      <c r="U2887" s="143"/>
      <c r="V2887" s="143"/>
      <c r="W2887" s="143"/>
      <c r="X2887" s="143"/>
      <c r="Y2887" s="143"/>
      <c r="Z2887" s="143"/>
    </row>
    <row r="2888" spans="1:26" ht="100.8">
      <c r="A2888" s="145" t="s">
        <v>2236</v>
      </c>
      <c r="B2888" s="146" t="s">
        <v>138</v>
      </c>
      <c r="C2888" s="147" t="s">
        <v>4382</v>
      </c>
      <c r="D2888" s="192" t="s">
        <v>1303</v>
      </c>
      <c r="E2888" s="147" t="s">
        <v>4371</v>
      </c>
      <c r="F2888" s="149">
        <v>1</v>
      </c>
      <c r="G2888" s="147"/>
      <c r="H2888" s="147"/>
      <c r="I2888" s="149">
        <v>1</v>
      </c>
      <c r="J2888" s="150">
        <v>0</v>
      </c>
      <c r="K2888" s="150" t="s">
        <v>845</v>
      </c>
      <c r="L2888" s="239">
        <v>20</v>
      </c>
      <c r="M2888" s="150" t="s">
        <v>615</v>
      </c>
      <c r="N2888" s="151">
        <f t="shared" si="89"/>
        <v>20</v>
      </c>
      <c r="O2888" s="167"/>
      <c r="P2888" s="143"/>
      <c r="Q2888" s="143"/>
      <c r="R2888" s="143"/>
      <c r="S2888" s="143"/>
      <c r="T2888" s="143"/>
      <c r="U2888" s="143"/>
      <c r="V2888" s="143"/>
      <c r="W2888" s="143"/>
      <c r="X2888" s="143"/>
      <c r="Y2888" s="143"/>
      <c r="Z2888" s="143"/>
    </row>
    <row r="2889" spans="1:26" ht="100.8">
      <c r="A2889" s="145" t="s">
        <v>2236</v>
      </c>
      <c r="B2889" s="146" t="s">
        <v>138</v>
      </c>
      <c r="C2889" s="147" t="s">
        <v>4383</v>
      </c>
      <c r="D2889" s="192" t="s">
        <v>1303</v>
      </c>
      <c r="E2889" s="147" t="s">
        <v>4363</v>
      </c>
      <c r="F2889" s="149">
        <v>1</v>
      </c>
      <c r="G2889" s="147"/>
      <c r="H2889" s="147"/>
      <c r="I2889" s="149">
        <v>1</v>
      </c>
      <c r="J2889" s="150">
        <v>0</v>
      </c>
      <c r="K2889" s="150" t="s">
        <v>845</v>
      </c>
      <c r="L2889" s="239">
        <v>20</v>
      </c>
      <c r="M2889" s="150" t="s">
        <v>615</v>
      </c>
      <c r="N2889" s="151">
        <f t="shared" si="89"/>
        <v>20</v>
      </c>
      <c r="O2889" s="167"/>
      <c r="P2889" s="143"/>
      <c r="Q2889" s="143"/>
      <c r="R2889" s="143"/>
      <c r="S2889" s="143"/>
      <c r="T2889" s="143"/>
      <c r="U2889" s="143"/>
      <c r="V2889" s="143"/>
      <c r="W2889" s="143"/>
      <c r="X2889" s="143"/>
      <c r="Y2889" s="143"/>
      <c r="Z2889" s="143"/>
    </row>
    <row r="2890" spans="1:26" ht="100.8">
      <c r="A2890" s="145" t="s">
        <v>2236</v>
      </c>
      <c r="B2890" s="146" t="s">
        <v>138</v>
      </c>
      <c r="C2890" s="147" t="s">
        <v>4384</v>
      </c>
      <c r="D2890" s="192" t="s">
        <v>1303</v>
      </c>
      <c r="E2890" s="147" t="s">
        <v>4371</v>
      </c>
      <c r="F2890" s="149">
        <v>1</v>
      </c>
      <c r="G2890" s="147"/>
      <c r="H2890" s="147"/>
      <c r="I2890" s="149">
        <v>1</v>
      </c>
      <c r="J2890" s="150">
        <v>0</v>
      </c>
      <c r="K2890" s="150" t="s">
        <v>845</v>
      </c>
      <c r="L2890" s="239">
        <v>20</v>
      </c>
      <c r="M2890" s="150" t="s">
        <v>615</v>
      </c>
      <c r="N2890" s="151">
        <f t="shared" si="89"/>
        <v>20</v>
      </c>
      <c r="O2890" s="167"/>
      <c r="P2890" s="143"/>
      <c r="Q2890" s="143"/>
      <c r="R2890" s="143"/>
      <c r="S2890" s="143"/>
      <c r="T2890" s="143"/>
      <c r="U2890" s="143"/>
      <c r="V2890" s="143"/>
      <c r="W2890" s="143"/>
      <c r="X2890" s="143"/>
      <c r="Y2890" s="143"/>
      <c r="Z2890" s="143"/>
    </row>
    <row r="2891" spans="1:26" ht="100.8">
      <c r="A2891" s="145" t="s">
        <v>2236</v>
      </c>
      <c r="B2891" s="146" t="s">
        <v>138</v>
      </c>
      <c r="C2891" s="147" t="s">
        <v>4385</v>
      </c>
      <c r="D2891" s="192" t="s">
        <v>1303</v>
      </c>
      <c r="E2891" s="147" t="s">
        <v>4363</v>
      </c>
      <c r="F2891" s="149">
        <v>1</v>
      </c>
      <c r="G2891" s="147"/>
      <c r="H2891" s="147"/>
      <c r="I2891" s="149">
        <v>1</v>
      </c>
      <c r="J2891" s="150">
        <v>0</v>
      </c>
      <c r="K2891" s="150" t="s">
        <v>845</v>
      </c>
      <c r="L2891" s="239">
        <v>20</v>
      </c>
      <c r="M2891" s="150" t="s">
        <v>615</v>
      </c>
      <c r="N2891" s="151">
        <f t="shared" si="89"/>
        <v>20</v>
      </c>
      <c r="O2891" s="167"/>
      <c r="P2891" s="143"/>
      <c r="Q2891" s="143"/>
      <c r="R2891" s="143"/>
      <c r="S2891" s="143"/>
      <c r="T2891" s="143"/>
      <c r="U2891" s="143"/>
      <c r="V2891" s="143"/>
      <c r="W2891" s="143"/>
      <c r="X2891" s="143"/>
      <c r="Y2891" s="143"/>
      <c r="Z2891" s="143"/>
    </row>
    <row r="2892" spans="1:26" ht="100.8">
      <c r="A2892" s="145" t="s">
        <v>2236</v>
      </c>
      <c r="B2892" s="146" t="s">
        <v>138</v>
      </c>
      <c r="C2892" s="147" t="s">
        <v>4386</v>
      </c>
      <c r="D2892" s="192" t="s">
        <v>1303</v>
      </c>
      <c r="E2892" s="147" t="s">
        <v>4363</v>
      </c>
      <c r="F2892" s="149">
        <v>1</v>
      </c>
      <c r="G2892" s="147"/>
      <c r="H2892" s="147"/>
      <c r="I2892" s="149">
        <v>1</v>
      </c>
      <c r="J2892" s="150">
        <v>0</v>
      </c>
      <c r="K2892" s="150" t="s">
        <v>845</v>
      </c>
      <c r="L2892" s="239">
        <v>20</v>
      </c>
      <c r="M2892" s="150" t="s">
        <v>615</v>
      </c>
      <c r="N2892" s="151">
        <f t="shared" si="89"/>
        <v>20</v>
      </c>
      <c r="O2892" s="167"/>
      <c r="P2892" s="143"/>
      <c r="Q2892" s="143"/>
      <c r="R2892" s="143"/>
      <c r="S2892" s="143"/>
      <c r="T2892" s="143"/>
      <c r="U2892" s="143"/>
      <c r="V2892" s="143"/>
      <c r="W2892" s="143"/>
      <c r="X2892" s="143"/>
      <c r="Y2892" s="143"/>
      <c r="Z2892" s="143"/>
    </row>
    <row r="2893" spans="1:26" ht="100.8">
      <c r="A2893" s="145" t="s">
        <v>2236</v>
      </c>
      <c r="B2893" s="146" t="s">
        <v>138</v>
      </c>
      <c r="C2893" s="147" t="s">
        <v>4387</v>
      </c>
      <c r="D2893" s="192" t="s">
        <v>1303</v>
      </c>
      <c r="E2893" s="147" t="s">
        <v>4371</v>
      </c>
      <c r="F2893" s="149">
        <v>1</v>
      </c>
      <c r="G2893" s="147"/>
      <c r="H2893" s="147"/>
      <c r="I2893" s="149">
        <v>1</v>
      </c>
      <c r="J2893" s="150">
        <v>0</v>
      </c>
      <c r="K2893" s="150" t="s">
        <v>845</v>
      </c>
      <c r="L2893" s="239">
        <v>20</v>
      </c>
      <c r="M2893" s="150" t="s">
        <v>615</v>
      </c>
      <c r="N2893" s="151">
        <f t="shared" si="89"/>
        <v>20</v>
      </c>
      <c r="O2893" s="167"/>
      <c r="P2893" s="143"/>
      <c r="Q2893" s="143"/>
      <c r="R2893" s="143"/>
      <c r="S2893" s="143"/>
      <c r="T2893" s="143"/>
      <c r="U2893" s="143"/>
      <c r="V2893" s="143"/>
      <c r="W2893" s="143"/>
      <c r="X2893" s="143"/>
      <c r="Y2893" s="143"/>
      <c r="Z2893" s="143"/>
    </row>
    <row r="2894" spans="1:26" ht="100.8">
      <c r="A2894" s="145" t="s">
        <v>2236</v>
      </c>
      <c r="B2894" s="146" t="s">
        <v>138</v>
      </c>
      <c r="C2894" s="160" t="s">
        <v>4388</v>
      </c>
      <c r="D2894" s="192" t="s">
        <v>1303</v>
      </c>
      <c r="E2894" s="147" t="s">
        <v>4363</v>
      </c>
      <c r="F2894" s="149">
        <v>1</v>
      </c>
      <c r="G2894" s="147"/>
      <c r="H2894" s="147"/>
      <c r="I2894" s="149">
        <v>1</v>
      </c>
      <c r="J2894" s="150">
        <v>0</v>
      </c>
      <c r="K2894" s="150" t="s">
        <v>845</v>
      </c>
      <c r="L2894" s="239">
        <v>20</v>
      </c>
      <c r="M2894" s="150" t="s">
        <v>615</v>
      </c>
      <c r="N2894" s="151">
        <f t="shared" ref="N2894:N2955" si="90">I2894*L2894</f>
        <v>20</v>
      </c>
      <c r="O2894" s="167"/>
      <c r="P2894" s="143"/>
      <c r="Q2894" s="143"/>
      <c r="R2894" s="143"/>
      <c r="S2894" s="143"/>
      <c r="T2894" s="143"/>
      <c r="U2894" s="143"/>
      <c r="V2894" s="143"/>
      <c r="W2894" s="143"/>
      <c r="X2894" s="143"/>
      <c r="Y2894" s="143"/>
      <c r="Z2894" s="143"/>
    </row>
    <row r="2895" spans="1:26" ht="100.8">
      <c r="A2895" s="145" t="s">
        <v>2236</v>
      </c>
      <c r="B2895" s="146" t="s">
        <v>138</v>
      </c>
      <c r="C2895" s="147" t="s">
        <v>4389</v>
      </c>
      <c r="D2895" s="192" t="s">
        <v>1303</v>
      </c>
      <c r="E2895" s="147" t="s">
        <v>4371</v>
      </c>
      <c r="F2895" s="149">
        <v>1</v>
      </c>
      <c r="G2895" s="147"/>
      <c r="H2895" s="147"/>
      <c r="I2895" s="149">
        <v>1</v>
      </c>
      <c r="J2895" s="150">
        <v>0</v>
      </c>
      <c r="K2895" s="150" t="s">
        <v>845</v>
      </c>
      <c r="L2895" s="239">
        <v>20</v>
      </c>
      <c r="M2895" s="150" t="s">
        <v>615</v>
      </c>
      <c r="N2895" s="151">
        <f t="shared" si="90"/>
        <v>20</v>
      </c>
      <c r="O2895" s="167"/>
      <c r="P2895" s="143"/>
      <c r="Q2895" s="143"/>
      <c r="R2895" s="143"/>
      <c r="S2895" s="143"/>
      <c r="T2895" s="143"/>
      <c r="U2895" s="143"/>
      <c r="V2895" s="143"/>
      <c r="W2895" s="143"/>
      <c r="X2895" s="143"/>
      <c r="Y2895" s="143"/>
      <c r="Z2895" s="143"/>
    </row>
    <row r="2896" spans="1:26" ht="100.8">
      <c r="A2896" s="145" t="s">
        <v>2236</v>
      </c>
      <c r="B2896" s="146" t="s">
        <v>138</v>
      </c>
      <c r="C2896" s="147" t="s">
        <v>4390</v>
      </c>
      <c r="D2896" s="192" t="s">
        <v>1303</v>
      </c>
      <c r="E2896" s="147" t="s">
        <v>4371</v>
      </c>
      <c r="F2896" s="149">
        <v>1</v>
      </c>
      <c r="G2896" s="147"/>
      <c r="H2896" s="147"/>
      <c r="I2896" s="149">
        <v>1</v>
      </c>
      <c r="J2896" s="150">
        <v>0</v>
      </c>
      <c r="K2896" s="150" t="s">
        <v>845</v>
      </c>
      <c r="L2896" s="239">
        <v>20</v>
      </c>
      <c r="M2896" s="150" t="s">
        <v>615</v>
      </c>
      <c r="N2896" s="151">
        <f t="shared" si="90"/>
        <v>20</v>
      </c>
      <c r="O2896" s="167"/>
      <c r="P2896" s="143"/>
      <c r="Q2896" s="143"/>
      <c r="R2896" s="143"/>
      <c r="S2896" s="143"/>
      <c r="T2896" s="143"/>
      <c r="U2896" s="143"/>
      <c r="V2896" s="143"/>
      <c r="W2896" s="143"/>
      <c r="X2896" s="143"/>
      <c r="Y2896" s="143"/>
      <c r="Z2896" s="143"/>
    </row>
    <row r="2897" spans="1:26" ht="100.8">
      <c r="A2897" s="145" t="s">
        <v>2236</v>
      </c>
      <c r="B2897" s="146" t="s">
        <v>138</v>
      </c>
      <c r="C2897" s="147" t="s">
        <v>4391</v>
      </c>
      <c r="D2897" s="192" t="s">
        <v>1303</v>
      </c>
      <c r="E2897" s="147" t="s">
        <v>4371</v>
      </c>
      <c r="F2897" s="149">
        <v>1</v>
      </c>
      <c r="G2897" s="147"/>
      <c r="H2897" s="147"/>
      <c r="I2897" s="149">
        <v>1</v>
      </c>
      <c r="J2897" s="150">
        <v>0</v>
      </c>
      <c r="K2897" s="150" t="s">
        <v>845</v>
      </c>
      <c r="L2897" s="239">
        <v>20</v>
      </c>
      <c r="M2897" s="150" t="s">
        <v>615</v>
      </c>
      <c r="N2897" s="151">
        <f t="shared" si="90"/>
        <v>20</v>
      </c>
      <c r="O2897" s="167"/>
      <c r="P2897" s="143"/>
      <c r="Q2897" s="143"/>
      <c r="R2897" s="143"/>
      <c r="S2897" s="143"/>
      <c r="T2897" s="143"/>
      <c r="U2897" s="143"/>
      <c r="V2897" s="143"/>
      <c r="W2897" s="143"/>
      <c r="X2897" s="143"/>
      <c r="Y2897" s="143"/>
      <c r="Z2897" s="143"/>
    </row>
    <row r="2898" spans="1:26" ht="100.8">
      <c r="A2898" s="145" t="s">
        <v>2236</v>
      </c>
      <c r="B2898" s="146" t="s">
        <v>138</v>
      </c>
      <c r="C2898" s="147" t="s">
        <v>4392</v>
      </c>
      <c r="D2898" s="192" t="s">
        <v>1303</v>
      </c>
      <c r="E2898" s="147" t="s">
        <v>4371</v>
      </c>
      <c r="F2898" s="149">
        <v>1</v>
      </c>
      <c r="G2898" s="147"/>
      <c r="H2898" s="147"/>
      <c r="I2898" s="149">
        <v>1</v>
      </c>
      <c r="J2898" s="150">
        <v>0</v>
      </c>
      <c r="K2898" s="150" t="s">
        <v>845</v>
      </c>
      <c r="L2898" s="239">
        <v>20</v>
      </c>
      <c r="M2898" s="150" t="s">
        <v>615</v>
      </c>
      <c r="N2898" s="151">
        <f t="shared" si="90"/>
        <v>20</v>
      </c>
      <c r="O2898" s="167"/>
      <c r="P2898" s="143"/>
      <c r="Q2898" s="143"/>
      <c r="R2898" s="143"/>
      <c r="S2898" s="143"/>
      <c r="T2898" s="143"/>
      <c r="U2898" s="143"/>
      <c r="V2898" s="143"/>
      <c r="W2898" s="143"/>
      <c r="X2898" s="143"/>
      <c r="Y2898" s="143"/>
      <c r="Z2898" s="143"/>
    </row>
    <row r="2899" spans="1:26" ht="100.8">
      <c r="A2899" s="145" t="s">
        <v>2236</v>
      </c>
      <c r="B2899" s="146" t="s">
        <v>138</v>
      </c>
      <c r="C2899" s="147" t="s">
        <v>4393</v>
      </c>
      <c r="D2899" s="192" t="s">
        <v>1303</v>
      </c>
      <c r="E2899" s="147" t="s">
        <v>4371</v>
      </c>
      <c r="F2899" s="149">
        <v>1</v>
      </c>
      <c r="G2899" s="147"/>
      <c r="H2899" s="147"/>
      <c r="I2899" s="149">
        <v>1</v>
      </c>
      <c r="J2899" s="150">
        <v>0</v>
      </c>
      <c r="K2899" s="150" t="s">
        <v>845</v>
      </c>
      <c r="L2899" s="239">
        <v>20</v>
      </c>
      <c r="M2899" s="150" t="s">
        <v>615</v>
      </c>
      <c r="N2899" s="151">
        <f t="shared" si="90"/>
        <v>20</v>
      </c>
      <c r="O2899" s="167"/>
      <c r="P2899" s="143"/>
      <c r="Q2899" s="143"/>
      <c r="R2899" s="143"/>
      <c r="S2899" s="143"/>
      <c r="T2899" s="143"/>
      <c r="U2899" s="143"/>
      <c r="V2899" s="143"/>
      <c r="W2899" s="143"/>
      <c r="X2899" s="143"/>
      <c r="Y2899" s="143"/>
      <c r="Z2899" s="143"/>
    </row>
    <row r="2900" spans="1:26" ht="100.8">
      <c r="A2900" s="145" t="s">
        <v>2236</v>
      </c>
      <c r="B2900" s="146" t="s">
        <v>138</v>
      </c>
      <c r="C2900" s="147" t="s">
        <v>4394</v>
      </c>
      <c r="D2900" s="192" t="s">
        <v>1303</v>
      </c>
      <c r="E2900" s="147" t="s">
        <v>4363</v>
      </c>
      <c r="F2900" s="149">
        <v>1</v>
      </c>
      <c r="G2900" s="147"/>
      <c r="H2900" s="147"/>
      <c r="I2900" s="149">
        <v>1</v>
      </c>
      <c r="J2900" s="150">
        <v>0</v>
      </c>
      <c r="K2900" s="150" t="s">
        <v>845</v>
      </c>
      <c r="L2900" s="239">
        <v>20</v>
      </c>
      <c r="M2900" s="150" t="s">
        <v>615</v>
      </c>
      <c r="N2900" s="151">
        <f t="shared" si="90"/>
        <v>20</v>
      </c>
      <c r="O2900" s="167"/>
      <c r="P2900" s="143"/>
      <c r="Q2900" s="143"/>
      <c r="R2900" s="143"/>
      <c r="S2900" s="143"/>
      <c r="T2900" s="143"/>
      <c r="U2900" s="143"/>
      <c r="V2900" s="143"/>
      <c r="W2900" s="143"/>
      <c r="X2900" s="143"/>
      <c r="Y2900" s="143"/>
      <c r="Z2900" s="143"/>
    </row>
    <row r="2901" spans="1:26" ht="100.8">
      <c r="A2901" s="145" t="s">
        <v>2236</v>
      </c>
      <c r="B2901" s="146" t="s">
        <v>138</v>
      </c>
      <c r="C2901" s="147" t="s">
        <v>4395</v>
      </c>
      <c r="D2901" s="192" t="s">
        <v>1303</v>
      </c>
      <c r="E2901" s="147" t="s">
        <v>4371</v>
      </c>
      <c r="F2901" s="149">
        <v>1</v>
      </c>
      <c r="G2901" s="147"/>
      <c r="H2901" s="147"/>
      <c r="I2901" s="149">
        <v>1</v>
      </c>
      <c r="J2901" s="150">
        <v>0</v>
      </c>
      <c r="K2901" s="150" t="s">
        <v>845</v>
      </c>
      <c r="L2901" s="239">
        <v>20</v>
      </c>
      <c r="M2901" s="150" t="s">
        <v>615</v>
      </c>
      <c r="N2901" s="151">
        <f t="shared" si="90"/>
        <v>20</v>
      </c>
      <c r="O2901" s="167"/>
      <c r="P2901" s="143"/>
      <c r="Q2901" s="143"/>
      <c r="R2901" s="143"/>
      <c r="S2901" s="143"/>
      <c r="T2901" s="143"/>
      <c r="U2901" s="143"/>
      <c r="V2901" s="143"/>
      <c r="W2901" s="143"/>
      <c r="X2901" s="143"/>
      <c r="Y2901" s="143"/>
      <c r="Z2901" s="143"/>
    </row>
    <row r="2902" spans="1:26" ht="100.8">
      <c r="A2902" s="145" t="s">
        <v>2236</v>
      </c>
      <c r="B2902" s="146" t="s">
        <v>138</v>
      </c>
      <c r="C2902" s="147" t="s">
        <v>4396</v>
      </c>
      <c r="D2902" s="192" t="s">
        <v>1303</v>
      </c>
      <c r="E2902" s="147" t="s">
        <v>4363</v>
      </c>
      <c r="F2902" s="149">
        <v>1</v>
      </c>
      <c r="G2902" s="147"/>
      <c r="H2902" s="147"/>
      <c r="I2902" s="149">
        <v>1</v>
      </c>
      <c r="J2902" s="150">
        <v>0</v>
      </c>
      <c r="K2902" s="150" t="s">
        <v>845</v>
      </c>
      <c r="L2902" s="239">
        <v>20</v>
      </c>
      <c r="M2902" s="150" t="s">
        <v>615</v>
      </c>
      <c r="N2902" s="151">
        <f t="shared" si="90"/>
        <v>20</v>
      </c>
      <c r="O2902" s="167"/>
      <c r="P2902" s="143"/>
      <c r="Q2902" s="143"/>
      <c r="R2902" s="143"/>
      <c r="S2902" s="143"/>
      <c r="T2902" s="143"/>
      <c r="U2902" s="143"/>
      <c r="V2902" s="143"/>
      <c r="W2902" s="143"/>
      <c r="X2902" s="143"/>
      <c r="Y2902" s="143"/>
      <c r="Z2902" s="143"/>
    </row>
    <row r="2903" spans="1:26" ht="100.8">
      <c r="A2903" s="145" t="s">
        <v>2236</v>
      </c>
      <c r="B2903" s="146" t="s">
        <v>138</v>
      </c>
      <c r="C2903" s="147" t="s">
        <v>4397</v>
      </c>
      <c r="D2903" s="192" t="s">
        <v>1303</v>
      </c>
      <c r="E2903" s="147" t="s">
        <v>4363</v>
      </c>
      <c r="F2903" s="149">
        <v>1</v>
      </c>
      <c r="G2903" s="147"/>
      <c r="H2903" s="147"/>
      <c r="I2903" s="149">
        <v>1</v>
      </c>
      <c r="J2903" s="150">
        <v>0</v>
      </c>
      <c r="K2903" s="150" t="s">
        <v>845</v>
      </c>
      <c r="L2903" s="239">
        <v>20</v>
      </c>
      <c r="M2903" s="150" t="s">
        <v>615</v>
      </c>
      <c r="N2903" s="151">
        <f t="shared" si="90"/>
        <v>20</v>
      </c>
      <c r="O2903" s="167"/>
      <c r="P2903" s="143"/>
      <c r="Q2903" s="143"/>
      <c r="R2903" s="143"/>
      <c r="S2903" s="143"/>
      <c r="T2903" s="143"/>
      <c r="U2903" s="143"/>
      <c r="V2903" s="143"/>
      <c r="W2903" s="143"/>
      <c r="X2903" s="143"/>
      <c r="Y2903" s="143"/>
      <c r="Z2903" s="143"/>
    </row>
    <row r="2904" spans="1:26" ht="100.8">
      <c r="A2904" s="145" t="s">
        <v>2236</v>
      </c>
      <c r="B2904" s="146" t="s">
        <v>138</v>
      </c>
      <c r="C2904" s="147" t="s">
        <v>4398</v>
      </c>
      <c r="D2904" s="192" t="s">
        <v>1303</v>
      </c>
      <c r="E2904" s="147" t="s">
        <v>4371</v>
      </c>
      <c r="F2904" s="149">
        <v>1</v>
      </c>
      <c r="G2904" s="147"/>
      <c r="H2904" s="147"/>
      <c r="I2904" s="149">
        <v>1</v>
      </c>
      <c r="J2904" s="150">
        <v>0</v>
      </c>
      <c r="K2904" s="150" t="s">
        <v>845</v>
      </c>
      <c r="L2904" s="239">
        <v>20</v>
      </c>
      <c r="M2904" s="150" t="s">
        <v>615</v>
      </c>
      <c r="N2904" s="151">
        <f t="shared" si="90"/>
        <v>20</v>
      </c>
      <c r="O2904" s="167"/>
      <c r="P2904" s="143"/>
      <c r="Q2904" s="143"/>
      <c r="R2904" s="143"/>
      <c r="S2904" s="143"/>
      <c r="T2904" s="143"/>
      <c r="U2904" s="143"/>
      <c r="V2904" s="143"/>
      <c r="W2904" s="143"/>
      <c r="X2904" s="143"/>
      <c r="Y2904" s="143"/>
      <c r="Z2904" s="143"/>
    </row>
    <row r="2905" spans="1:26" ht="100.8">
      <c r="A2905" s="145" t="s">
        <v>2236</v>
      </c>
      <c r="B2905" s="146" t="s">
        <v>138</v>
      </c>
      <c r="C2905" s="147" t="s">
        <v>4399</v>
      </c>
      <c r="D2905" s="192" t="s">
        <v>1303</v>
      </c>
      <c r="E2905" s="147" t="s">
        <v>4363</v>
      </c>
      <c r="F2905" s="149">
        <v>1</v>
      </c>
      <c r="G2905" s="147"/>
      <c r="H2905" s="147"/>
      <c r="I2905" s="149">
        <v>1</v>
      </c>
      <c r="J2905" s="150">
        <v>0</v>
      </c>
      <c r="K2905" s="150" t="s">
        <v>845</v>
      </c>
      <c r="L2905" s="239">
        <v>20</v>
      </c>
      <c r="M2905" s="150" t="s">
        <v>615</v>
      </c>
      <c r="N2905" s="151">
        <f t="shared" si="90"/>
        <v>20</v>
      </c>
      <c r="O2905" s="167"/>
      <c r="P2905" s="143"/>
      <c r="Q2905" s="143"/>
      <c r="R2905" s="143"/>
      <c r="S2905" s="143"/>
      <c r="T2905" s="143"/>
      <c r="U2905" s="143"/>
      <c r="V2905" s="143"/>
      <c r="W2905" s="143"/>
      <c r="X2905" s="143"/>
      <c r="Y2905" s="143"/>
      <c r="Z2905" s="143"/>
    </row>
    <row r="2906" spans="1:26" ht="100.8">
      <c r="A2906" s="145" t="s">
        <v>2236</v>
      </c>
      <c r="B2906" s="146" t="s">
        <v>138</v>
      </c>
      <c r="C2906" s="147" t="s">
        <v>4400</v>
      </c>
      <c r="D2906" s="192" t="s">
        <v>1303</v>
      </c>
      <c r="E2906" s="147" t="s">
        <v>4371</v>
      </c>
      <c r="F2906" s="149">
        <v>1</v>
      </c>
      <c r="G2906" s="147"/>
      <c r="H2906" s="147"/>
      <c r="I2906" s="149">
        <v>1</v>
      </c>
      <c r="J2906" s="150">
        <v>0</v>
      </c>
      <c r="K2906" s="150" t="s">
        <v>845</v>
      </c>
      <c r="L2906" s="239">
        <v>20</v>
      </c>
      <c r="M2906" s="150" t="s">
        <v>615</v>
      </c>
      <c r="N2906" s="151">
        <f t="shared" si="90"/>
        <v>20</v>
      </c>
      <c r="O2906" s="167"/>
      <c r="P2906" s="143"/>
      <c r="Q2906" s="143"/>
      <c r="R2906" s="143"/>
      <c r="S2906" s="143"/>
      <c r="T2906" s="143"/>
      <c r="U2906" s="143"/>
      <c r="V2906" s="143"/>
      <c r="W2906" s="143"/>
      <c r="X2906" s="143"/>
      <c r="Y2906" s="143"/>
      <c r="Z2906" s="143"/>
    </row>
    <row r="2907" spans="1:26" ht="100.8">
      <c r="A2907" s="145" t="s">
        <v>2236</v>
      </c>
      <c r="B2907" s="146" t="s">
        <v>138</v>
      </c>
      <c r="C2907" s="147" t="s">
        <v>4401</v>
      </c>
      <c r="D2907" s="192" t="s">
        <v>1303</v>
      </c>
      <c r="E2907" s="147" t="s">
        <v>4371</v>
      </c>
      <c r="F2907" s="149">
        <v>1</v>
      </c>
      <c r="G2907" s="147"/>
      <c r="H2907" s="147"/>
      <c r="I2907" s="149">
        <v>1</v>
      </c>
      <c r="J2907" s="150">
        <v>0</v>
      </c>
      <c r="K2907" s="150" t="s">
        <v>845</v>
      </c>
      <c r="L2907" s="239">
        <v>20</v>
      </c>
      <c r="M2907" s="150" t="s">
        <v>615</v>
      </c>
      <c r="N2907" s="151">
        <f t="shared" si="90"/>
        <v>20</v>
      </c>
      <c r="O2907" s="167"/>
      <c r="P2907" s="143"/>
      <c r="Q2907" s="143"/>
      <c r="R2907" s="143"/>
      <c r="S2907" s="143"/>
      <c r="T2907" s="143"/>
      <c r="U2907" s="143"/>
      <c r="V2907" s="143"/>
      <c r="W2907" s="143"/>
      <c r="X2907" s="143"/>
      <c r="Y2907" s="143"/>
      <c r="Z2907" s="143"/>
    </row>
    <row r="2908" spans="1:26" ht="100.8">
      <c r="A2908" s="145" t="s">
        <v>2236</v>
      </c>
      <c r="B2908" s="146" t="s">
        <v>138</v>
      </c>
      <c r="C2908" s="147" t="s">
        <v>4402</v>
      </c>
      <c r="D2908" s="192" t="s">
        <v>1303</v>
      </c>
      <c r="E2908" s="147" t="s">
        <v>4371</v>
      </c>
      <c r="F2908" s="149">
        <v>1</v>
      </c>
      <c r="G2908" s="147"/>
      <c r="H2908" s="147"/>
      <c r="I2908" s="149">
        <v>1</v>
      </c>
      <c r="J2908" s="150">
        <v>0</v>
      </c>
      <c r="K2908" s="150" t="s">
        <v>845</v>
      </c>
      <c r="L2908" s="239">
        <v>20</v>
      </c>
      <c r="M2908" s="150" t="s">
        <v>615</v>
      </c>
      <c r="N2908" s="151">
        <f t="shared" si="90"/>
        <v>20</v>
      </c>
      <c r="O2908" s="167"/>
      <c r="P2908" s="143"/>
      <c r="Q2908" s="143"/>
      <c r="R2908" s="143"/>
      <c r="S2908" s="143"/>
      <c r="T2908" s="143"/>
      <c r="U2908" s="143"/>
      <c r="V2908" s="143"/>
      <c r="W2908" s="143"/>
      <c r="X2908" s="143"/>
      <c r="Y2908" s="143"/>
      <c r="Z2908" s="143"/>
    </row>
    <row r="2909" spans="1:26" ht="100.8">
      <c r="A2909" s="145" t="s">
        <v>2236</v>
      </c>
      <c r="B2909" s="146" t="s">
        <v>138</v>
      </c>
      <c r="C2909" s="160" t="s">
        <v>4403</v>
      </c>
      <c r="D2909" s="192" t="s">
        <v>1303</v>
      </c>
      <c r="E2909" s="147" t="s">
        <v>4371</v>
      </c>
      <c r="F2909" s="149">
        <v>1</v>
      </c>
      <c r="G2909" s="147"/>
      <c r="H2909" s="147"/>
      <c r="I2909" s="149">
        <v>1</v>
      </c>
      <c r="J2909" s="150">
        <v>0</v>
      </c>
      <c r="K2909" s="150" t="s">
        <v>845</v>
      </c>
      <c r="L2909" s="239">
        <v>20</v>
      </c>
      <c r="M2909" s="150" t="s">
        <v>615</v>
      </c>
      <c r="N2909" s="151">
        <f t="shared" si="90"/>
        <v>20</v>
      </c>
      <c r="O2909" s="167"/>
      <c r="P2909" s="143"/>
      <c r="Q2909" s="143"/>
      <c r="R2909" s="143"/>
      <c r="S2909" s="143"/>
      <c r="T2909" s="143"/>
      <c r="U2909" s="143"/>
      <c r="V2909" s="143"/>
      <c r="W2909" s="143"/>
      <c r="X2909" s="143"/>
      <c r="Y2909" s="143"/>
      <c r="Z2909" s="143"/>
    </row>
    <row r="2910" spans="1:26" ht="100.8">
      <c r="A2910" s="145" t="s">
        <v>2236</v>
      </c>
      <c r="B2910" s="146" t="s">
        <v>138</v>
      </c>
      <c r="C2910" s="147" t="s">
        <v>4404</v>
      </c>
      <c r="D2910" s="192" t="s">
        <v>1303</v>
      </c>
      <c r="E2910" s="147" t="s">
        <v>4363</v>
      </c>
      <c r="F2910" s="149">
        <v>1</v>
      </c>
      <c r="G2910" s="147"/>
      <c r="H2910" s="147"/>
      <c r="I2910" s="149">
        <v>1</v>
      </c>
      <c r="J2910" s="150">
        <v>0</v>
      </c>
      <c r="K2910" s="150" t="s">
        <v>845</v>
      </c>
      <c r="L2910" s="239">
        <v>20</v>
      </c>
      <c r="M2910" s="150" t="s">
        <v>615</v>
      </c>
      <c r="N2910" s="151">
        <f t="shared" si="90"/>
        <v>20</v>
      </c>
      <c r="O2910" s="167"/>
      <c r="P2910" s="143"/>
      <c r="Q2910" s="143"/>
      <c r="R2910" s="143"/>
      <c r="S2910" s="143"/>
      <c r="T2910" s="143"/>
      <c r="U2910" s="143"/>
      <c r="V2910" s="143"/>
      <c r="W2910" s="143"/>
      <c r="X2910" s="143"/>
      <c r="Y2910" s="143"/>
      <c r="Z2910" s="143"/>
    </row>
    <row r="2911" spans="1:26" ht="100.8">
      <c r="A2911" s="145" t="s">
        <v>2236</v>
      </c>
      <c r="B2911" s="146" t="s">
        <v>138</v>
      </c>
      <c r="C2911" s="147" t="s">
        <v>4108</v>
      </c>
      <c r="D2911" s="192" t="s">
        <v>1303</v>
      </c>
      <c r="E2911" s="147" t="s">
        <v>4371</v>
      </c>
      <c r="F2911" s="149">
        <v>1</v>
      </c>
      <c r="G2911" s="147"/>
      <c r="H2911" s="147"/>
      <c r="I2911" s="149">
        <v>1</v>
      </c>
      <c r="J2911" s="150">
        <v>0</v>
      </c>
      <c r="K2911" s="150" t="s">
        <v>845</v>
      </c>
      <c r="L2911" s="239">
        <v>20</v>
      </c>
      <c r="M2911" s="150" t="s">
        <v>615</v>
      </c>
      <c r="N2911" s="151">
        <f t="shared" si="90"/>
        <v>20</v>
      </c>
      <c r="O2911" s="167"/>
      <c r="P2911" s="143"/>
      <c r="Q2911" s="143"/>
      <c r="R2911" s="143"/>
      <c r="S2911" s="143"/>
      <c r="T2911" s="143"/>
      <c r="U2911" s="143"/>
      <c r="V2911" s="143"/>
      <c r="W2911" s="143"/>
      <c r="X2911" s="143"/>
      <c r="Y2911" s="143"/>
      <c r="Z2911" s="143"/>
    </row>
    <row r="2912" spans="1:26" ht="100.8">
      <c r="A2912" s="145" t="s">
        <v>2236</v>
      </c>
      <c r="B2912" s="146" t="s">
        <v>138</v>
      </c>
      <c r="C2912" s="147" t="s">
        <v>4104</v>
      </c>
      <c r="D2912" s="192" t="s">
        <v>1303</v>
      </c>
      <c r="E2912" s="147" t="s">
        <v>4371</v>
      </c>
      <c r="F2912" s="149">
        <v>1</v>
      </c>
      <c r="G2912" s="147"/>
      <c r="H2912" s="147"/>
      <c r="I2912" s="149">
        <v>1</v>
      </c>
      <c r="J2912" s="150">
        <v>0</v>
      </c>
      <c r="K2912" s="150" t="s">
        <v>845</v>
      </c>
      <c r="L2912" s="239">
        <v>20</v>
      </c>
      <c r="M2912" s="150" t="s">
        <v>615</v>
      </c>
      <c r="N2912" s="151">
        <f t="shared" si="90"/>
        <v>20</v>
      </c>
      <c r="O2912" s="167"/>
      <c r="P2912" s="143"/>
      <c r="Q2912" s="143"/>
      <c r="R2912" s="143"/>
      <c r="S2912" s="143"/>
      <c r="T2912" s="143"/>
      <c r="U2912" s="143"/>
      <c r="V2912" s="143"/>
      <c r="W2912" s="143"/>
      <c r="X2912" s="143"/>
      <c r="Y2912" s="143"/>
      <c r="Z2912" s="143"/>
    </row>
    <row r="2913" spans="1:26" ht="100.8">
      <c r="A2913" s="145" t="s">
        <v>2236</v>
      </c>
      <c r="B2913" s="146" t="s">
        <v>138</v>
      </c>
      <c r="C2913" s="147" t="s">
        <v>4108</v>
      </c>
      <c r="D2913" s="192" t="s">
        <v>3379</v>
      </c>
      <c r="E2913" s="147" t="s">
        <v>4371</v>
      </c>
      <c r="F2913" s="149">
        <v>1</v>
      </c>
      <c r="G2913" s="147"/>
      <c r="H2913" s="147"/>
      <c r="I2913" s="149">
        <v>1</v>
      </c>
      <c r="J2913" s="150">
        <v>0</v>
      </c>
      <c r="K2913" s="150" t="s">
        <v>845</v>
      </c>
      <c r="L2913" s="239">
        <v>20</v>
      </c>
      <c r="M2913" s="150" t="s">
        <v>615</v>
      </c>
      <c r="N2913" s="151">
        <f t="shared" si="90"/>
        <v>20</v>
      </c>
      <c r="O2913" s="167"/>
      <c r="P2913" s="143"/>
      <c r="Q2913" s="143"/>
      <c r="R2913" s="143"/>
      <c r="S2913" s="143"/>
      <c r="T2913" s="143"/>
      <c r="U2913" s="143"/>
      <c r="V2913" s="143"/>
      <c r="W2913" s="143"/>
      <c r="X2913" s="143"/>
      <c r="Y2913" s="143"/>
      <c r="Z2913" s="143"/>
    </row>
    <row r="2914" spans="1:26" ht="100.8">
      <c r="A2914" s="145" t="s">
        <v>2236</v>
      </c>
      <c r="B2914" s="146" t="s">
        <v>138</v>
      </c>
      <c r="C2914" s="147" t="s">
        <v>4104</v>
      </c>
      <c r="D2914" s="192" t="s">
        <v>3379</v>
      </c>
      <c r="E2914" s="147" t="s">
        <v>4371</v>
      </c>
      <c r="F2914" s="149">
        <v>1</v>
      </c>
      <c r="G2914" s="147"/>
      <c r="H2914" s="147"/>
      <c r="I2914" s="149">
        <v>1</v>
      </c>
      <c r="J2914" s="150">
        <v>0</v>
      </c>
      <c r="K2914" s="150" t="s">
        <v>845</v>
      </c>
      <c r="L2914" s="239">
        <v>20</v>
      </c>
      <c r="M2914" s="150" t="s">
        <v>615</v>
      </c>
      <c r="N2914" s="151">
        <f t="shared" si="90"/>
        <v>20</v>
      </c>
      <c r="O2914" s="167"/>
      <c r="P2914" s="143"/>
      <c r="Q2914" s="143"/>
      <c r="R2914" s="143"/>
      <c r="S2914" s="143"/>
      <c r="T2914" s="143"/>
      <c r="U2914" s="143"/>
      <c r="V2914" s="143"/>
      <c r="W2914" s="143"/>
      <c r="X2914" s="143"/>
      <c r="Y2914" s="143"/>
      <c r="Z2914" s="143"/>
    </row>
    <row r="2915" spans="1:26" ht="100.8">
      <c r="A2915" s="145" t="s">
        <v>2236</v>
      </c>
      <c r="B2915" s="146" t="s">
        <v>138</v>
      </c>
      <c r="C2915" s="147" t="s">
        <v>4362</v>
      </c>
      <c r="D2915" s="192" t="s">
        <v>3379</v>
      </c>
      <c r="E2915" s="147" t="s">
        <v>4363</v>
      </c>
      <c r="F2915" s="149">
        <v>1</v>
      </c>
      <c r="G2915" s="147"/>
      <c r="H2915" s="147"/>
      <c r="I2915" s="149">
        <v>1</v>
      </c>
      <c r="J2915" s="150">
        <v>0</v>
      </c>
      <c r="K2915" s="150" t="s">
        <v>845</v>
      </c>
      <c r="L2915" s="239">
        <v>20</v>
      </c>
      <c r="M2915" s="150" t="s">
        <v>615</v>
      </c>
      <c r="N2915" s="151">
        <f t="shared" si="90"/>
        <v>20</v>
      </c>
      <c r="O2915" s="167"/>
      <c r="P2915" s="143"/>
      <c r="Q2915" s="143"/>
      <c r="R2915" s="143"/>
      <c r="S2915" s="143"/>
      <c r="T2915" s="143"/>
      <c r="U2915" s="143"/>
      <c r="V2915" s="143"/>
      <c r="W2915" s="143"/>
      <c r="X2915" s="143"/>
      <c r="Y2915" s="143"/>
      <c r="Z2915" s="143"/>
    </row>
    <row r="2916" spans="1:26" ht="100.8">
      <c r="A2916" s="145" t="s">
        <v>2236</v>
      </c>
      <c r="B2916" s="146" t="s">
        <v>138</v>
      </c>
      <c r="C2916" s="147" t="s">
        <v>4364</v>
      </c>
      <c r="D2916" s="192" t="s">
        <v>3379</v>
      </c>
      <c r="E2916" s="147" t="s">
        <v>4363</v>
      </c>
      <c r="F2916" s="149">
        <v>1</v>
      </c>
      <c r="G2916" s="147"/>
      <c r="H2916" s="147"/>
      <c r="I2916" s="149">
        <v>1</v>
      </c>
      <c r="J2916" s="150">
        <v>0</v>
      </c>
      <c r="K2916" s="150" t="s">
        <v>845</v>
      </c>
      <c r="L2916" s="239">
        <v>20</v>
      </c>
      <c r="M2916" s="150" t="s">
        <v>615</v>
      </c>
      <c r="N2916" s="151">
        <f t="shared" si="90"/>
        <v>20</v>
      </c>
      <c r="O2916" s="167"/>
      <c r="P2916" s="143"/>
      <c r="Q2916" s="143"/>
      <c r="R2916" s="143"/>
      <c r="S2916" s="143"/>
      <c r="T2916" s="143"/>
      <c r="U2916" s="143"/>
      <c r="V2916" s="143"/>
      <c r="W2916" s="143"/>
      <c r="X2916" s="143"/>
      <c r="Y2916" s="143"/>
      <c r="Z2916" s="143"/>
    </row>
    <row r="2917" spans="1:26" ht="100.8">
      <c r="A2917" s="145" t="s">
        <v>2236</v>
      </c>
      <c r="B2917" s="146" t="s">
        <v>138</v>
      </c>
      <c r="C2917" s="147" t="s">
        <v>4365</v>
      </c>
      <c r="D2917" s="192" t="s">
        <v>3379</v>
      </c>
      <c r="E2917" s="147" t="s">
        <v>4363</v>
      </c>
      <c r="F2917" s="149">
        <v>1</v>
      </c>
      <c r="G2917" s="147"/>
      <c r="H2917" s="147"/>
      <c r="I2917" s="149">
        <v>1</v>
      </c>
      <c r="J2917" s="150">
        <v>0</v>
      </c>
      <c r="K2917" s="150" t="s">
        <v>845</v>
      </c>
      <c r="L2917" s="239">
        <v>20</v>
      </c>
      <c r="M2917" s="150" t="s">
        <v>615</v>
      </c>
      <c r="N2917" s="151">
        <f t="shared" si="90"/>
        <v>20</v>
      </c>
      <c r="O2917" s="167"/>
      <c r="P2917" s="143"/>
      <c r="Q2917" s="143"/>
      <c r="R2917" s="143"/>
      <c r="S2917" s="143"/>
      <c r="T2917" s="143"/>
      <c r="U2917" s="143"/>
      <c r="V2917" s="143"/>
      <c r="W2917" s="143"/>
      <c r="X2917" s="143"/>
      <c r="Y2917" s="143"/>
      <c r="Z2917" s="143"/>
    </row>
    <row r="2918" spans="1:26" ht="100.8">
      <c r="A2918" s="145" t="s">
        <v>2236</v>
      </c>
      <c r="B2918" s="146" t="s">
        <v>138</v>
      </c>
      <c r="C2918" s="147" t="s">
        <v>4366</v>
      </c>
      <c r="D2918" s="192" t="s">
        <v>3379</v>
      </c>
      <c r="E2918" s="147" t="s">
        <v>4363</v>
      </c>
      <c r="F2918" s="149">
        <v>1</v>
      </c>
      <c r="G2918" s="147"/>
      <c r="H2918" s="147"/>
      <c r="I2918" s="149">
        <v>1</v>
      </c>
      <c r="J2918" s="150">
        <v>0</v>
      </c>
      <c r="K2918" s="150" t="s">
        <v>845</v>
      </c>
      <c r="L2918" s="239">
        <v>20</v>
      </c>
      <c r="M2918" s="150" t="s">
        <v>615</v>
      </c>
      <c r="N2918" s="151">
        <f t="shared" si="90"/>
        <v>20</v>
      </c>
      <c r="O2918" s="167"/>
      <c r="P2918" s="143"/>
      <c r="Q2918" s="143"/>
      <c r="R2918" s="143"/>
      <c r="S2918" s="143"/>
      <c r="T2918" s="143"/>
      <c r="U2918" s="143"/>
      <c r="V2918" s="143"/>
      <c r="W2918" s="143"/>
      <c r="X2918" s="143"/>
      <c r="Y2918" s="143"/>
      <c r="Z2918" s="143"/>
    </row>
    <row r="2919" spans="1:26" ht="100.8">
      <c r="A2919" s="145" t="s">
        <v>2236</v>
      </c>
      <c r="B2919" s="146" t="s">
        <v>138</v>
      </c>
      <c r="C2919" s="147" t="s">
        <v>4367</v>
      </c>
      <c r="D2919" s="192" t="s">
        <v>3379</v>
      </c>
      <c r="E2919" s="147" t="s">
        <v>4363</v>
      </c>
      <c r="F2919" s="149">
        <v>1</v>
      </c>
      <c r="G2919" s="147"/>
      <c r="H2919" s="147"/>
      <c r="I2919" s="149">
        <v>1</v>
      </c>
      <c r="J2919" s="150">
        <v>0</v>
      </c>
      <c r="K2919" s="150" t="s">
        <v>845</v>
      </c>
      <c r="L2919" s="239">
        <v>20</v>
      </c>
      <c r="M2919" s="150" t="s">
        <v>615</v>
      </c>
      <c r="N2919" s="151">
        <f t="shared" si="90"/>
        <v>20</v>
      </c>
      <c r="O2919" s="167"/>
      <c r="P2919" s="143"/>
      <c r="Q2919" s="143"/>
      <c r="R2919" s="143"/>
      <c r="S2919" s="143"/>
      <c r="T2919" s="143"/>
      <c r="U2919" s="143"/>
      <c r="V2919" s="143"/>
      <c r="W2919" s="143"/>
      <c r="X2919" s="143"/>
      <c r="Y2919" s="143"/>
      <c r="Z2919" s="143"/>
    </row>
    <row r="2920" spans="1:26" ht="100.8">
      <c r="A2920" s="145" t="s">
        <v>2236</v>
      </c>
      <c r="B2920" s="146" t="s">
        <v>138</v>
      </c>
      <c r="C2920" s="147" t="s">
        <v>4368</v>
      </c>
      <c r="D2920" s="192" t="s">
        <v>3379</v>
      </c>
      <c r="E2920" s="147" t="s">
        <v>4363</v>
      </c>
      <c r="F2920" s="149">
        <v>1</v>
      </c>
      <c r="G2920" s="147"/>
      <c r="H2920" s="147"/>
      <c r="I2920" s="149">
        <v>1</v>
      </c>
      <c r="J2920" s="150">
        <v>0</v>
      </c>
      <c r="K2920" s="150" t="s">
        <v>845</v>
      </c>
      <c r="L2920" s="239">
        <v>20</v>
      </c>
      <c r="M2920" s="150" t="s">
        <v>615</v>
      </c>
      <c r="N2920" s="151">
        <f t="shared" si="90"/>
        <v>20</v>
      </c>
      <c r="O2920" s="167"/>
      <c r="P2920" s="143"/>
      <c r="Q2920" s="143"/>
      <c r="R2920" s="143"/>
      <c r="S2920" s="143"/>
      <c r="T2920" s="143"/>
      <c r="U2920" s="143"/>
      <c r="V2920" s="143"/>
      <c r="W2920" s="143"/>
      <c r="X2920" s="143"/>
      <c r="Y2920" s="143"/>
      <c r="Z2920" s="143"/>
    </row>
    <row r="2921" spans="1:26" ht="100.8">
      <c r="A2921" s="145" t="s">
        <v>2236</v>
      </c>
      <c r="B2921" s="146" t="s">
        <v>138</v>
      </c>
      <c r="C2921" s="147" t="s">
        <v>4369</v>
      </c>
      <c r="D2921" s="192" t="s">
        <v>3379</v>
      </c>
      <c r="E2921" s="147" t="s">
        <v>4363</v>
      </c>
      <c r="F2921" s="149">
        <v>1</v>
      </c>
      <c r="G2921" s="147"/>
      <c r="H2921" s="147"/>
      <c r="I2921" s="149">
        <v>1</v>
      </c>
      <c r="J2921" s="150">
        <v>0</v>
      </c>
      <c r="K2921" s="150" t="s">
        <v>845</v>
      </c>
      <c r="L2921" s="239">
        <v>20</v>
      </c>
      <c r="M2921" s="150" t="s">
        <v>615</v>
      </c>
      <c r="N2921" s="151">
        <f t="shared" si="90"/>
        <v>20</v>
      </c>
      <c r="O2921" s="167"/>
      <c r="P2921" s="143"/>
      <c r="Q2921" s="143"/>
      <c r="R2921" s="143"/>
      <c r="S2921" s="143"/>
      <c r="T2921" s="143"/>
      <c r="U2921" s="143"/>
      <c r="V2921" s="143"/>
      <c r="W2921" s="143"/>
      <c r="X2921" s="143"/>
      <c r="Y2921" s="143"/>
      <c r="Z2921" s="143"/>
    </row>
    <row r="2922" spans="1:26" ht="100.8">
      <c r="A2922" s="145" t="s">
        <v>2236</v>
      </c>
      <c r="B2922" s="146" t="s">
        <v>138</v>
      </c>
      <c r="C2922" s="147" t="s">
        <v>4370</v>
      </c>
      <c r="D2922" s="192" t="s">
        <v>3379</v>
      </c>
      <c r="E2922" s="147" t="s">
        <v>4371</v>
      </c>
      <c r="F2922" s="149">
        <v>1</v>
      </c>
      <c r="G2922" s="147"/>
      <c r="H2922" s="147"/>
      <c r="I2922" s="149">
        <v>1</v>
      </c>
      <c r="J2922" s="150">
        <v>0</v>
      </c>
      <c r="K2922" s="150" t="s">
        <v>845</v>
      </c>
      <c r="L2922" s="239">
        <v>20</v>
      </c>
      <c r="M2922" s="150" t="s">
        <v>615</v>
      </c>
      <c r="N2922" s="151">
        <f t="shared" si="90"/>
        <v>20</v>
      </c>
      <c r="O2922" s="167"/>
      <c r="P2922" s="143"/>
      <c r="Q2922" s="143"/>
      <c r="R2922" s="143"/>
      <c r="S2922" s="143"/>
      <c r="T2922" s="143"/>
      <c r="U2922" s="143"/>
      <c r="V2922" s="143"/>
      <c r="W2922" s="143"/>
      <c r="X2922" s="143"/>
      <c r="Y2922" s="143"/>
      <c r="Z2922" s="143"/>
    </row>
    <row r="2923" spans="1:26" ht="100.8">
      <c r="A2923" s="145" t="s">
        <v>2236</v>
      </c>
      <c r="B2923" s="146" t="s">
        <v>138</v>
      </c>
      <c r="C2923" s="147" t="s">
        <v>4372</v>
      </c>
      <c r="D2923" s="192" t="s">
        <v>3379</v>
      </c>
      <c r="E2923" s="147" t="s">
        <v>4363</v>
      </c>
      <c r="F2923" s="149">
        <v>1</v>
      </c>
      <c r="G2923" s="147"/>
      <c r="H2923" s="147"/>
      <c r="I2923" s="149">
        <v>1</v>
      </c>
      <c r="J2923" s="150">
        <v>0</v>
      </c>
      <c r="K2923" s="150" t="s">
        <v>845</v>
      </c>
      <c r="L2923" s="239">
        <v>20</v>
      </c>
      <c r="M2923" s="150" t="s">
        <v>615</v>
      </c>
      <c r="N2923" s="151">
        <f t="shared" si="90"/>
        <v>20</v>
      </c>
      <c r="O2923" s="167"/>
      <c r="P2923" s="143"/>
      <c r="Q2923" s="143"/>
      <c r="R2923" s="143"/>
      <c r="S2923" s="143"/>
      <c r="T2923" s="143"/>
      <c r="U2923" s="143"/>
      <c r="V2923" s="143"/>
      <c r="W2923" s="143"/>
      <c r="X2923" s="143"/>
      <c r="Y2923" s="143"/>
      <c r="Z2923" s="143"/>
    </row>
    <row r="2924" spans="1:26" ht="100.8">
      <c r="A2924" s="145" t="s">
        <v>2236</v>
      </c>
      <c r="B2924" s="146" t="s">
        <v>138</v>
      </c>
      <c r="C2924" s="147" t="s">
        <v>4373</v>
      </c>
      <c r="D2924" s="192" t="s">
        <v>3379</v>
      </c>
      <c r="E2924" s="147" t="s">
        <v>4363</v>
      </c>
      <c r="F2924" s="149">
        <v>1</v>
      </c>
      <c r="G2924" s="147"/>
      <c r="H2924" s="147"/>
      <c r="I2924" s="149">
        <v>1</v>
      </c>
      <c r="J2924" s="150">
        <v>0</v>
      </c>
      <c r="K2924" s="150" t="s">
        <v>845</v>
      </c>
      <c r="L2924" s="239">
        <v>20</v>
      </c>
      <c r="M2924" s="150" t="s">
        <v>615</v>
      </c>
      <c r="N2924" s="151">
        <f t="shared" si="90"/>
        <v>20</v>
      </c>
      <c r="O2924" s="167"/>
      <c r="P2924" s="143"/>
      <c r="Q2924" s="143"/>
      <c r="R2924" s="143"/>
      <c r="S2924" s="143"/>
      <c r="T2924" s="143"/>
      <c r="U2924" s="143"/>
      <c r="V2924" s="143"/>
      <c r="W2924" s="143"/>
      <c r="X2924" s="143"/>
      <c r="Y2924" s="143"/>
      <c r="Z2924" s="143"/>
    </row>
    <row r="2925" spans="1:26" ht="100.8">
      <c r="A2925" s="145" t="s">
        <v>2236</v>
      </c>
      <c r="B2925" s="146" t="s">
        <v>138</v>
      </c>
      <c r="C2925" s="147" t="s">
        <v>4374</v>
      </c>
      <c r="D2925" s="192" t="s">
        <v>3379</v>
      </c>
      <c r="E2925" s="147" t="s">
        <v>4363</v>
      </c>
      <c r="F2925" s="149">
        <v>1</v>
      </c>
      <c r="G2925" s="147"/>
      <c r="H2925" s="147"/>
      <c r="I2925" s="149">
        <v>1</v>
      </c>
      <c r="J2925" s="150">
        <v>0</v>
      </c>
      <c r="K2925" s="150" t="s">
        <v>845</v>
      </c>
      <c r="L2925" s="239">
        <v>20</v>
      </c>
      <c r="M2925" s="150" t="s">
        <v>615</v>
      </c>
      <c r="N2925" s="151">
        <f t="shared" si="90"/>
        <v>20</v>
      </c>
      <c r="O2925" s="167"/>
      <c r="P2925" s="143"/>
      <c r="Q2925" s="143"/>
      <c r="R2925" s="143"/>
      <c r="S2925" s="143"/>
      <c r="T2925" s="143"/>
      <c r="U2925" s="143"/>
      <c r="V2925" s="143"/>
      <c r="W2925" s="143"/>
      <c r="X2925" s="143"/>
      <c r="Y2925" s="143"/>
      <c r="Z2925" s="143"/>
    </row>
    <row r="2926" spans="1:26" ht="100.8">
      <c r="A2926" s="145" t="s">
        <v>2236</v>
      </c>
      <c r="B2926" s="146" t="s">
        <v>138</v>
      </c>
      <c r="C2926" s="147" t="s">
        <v>4375</v>
      </c>
      <c r="D2926" s="192" t="s">
        <v>3379</v>
      </c>
      <c r="E2926" s="147" t="s">
        <v>4371</v>
      </c>
      <c r="F2926" s="149">
        <v>1</v>
      </c>
      <c r="G2926" s="147"/>
      <c r="H2926" s="147"/>
      <c r="I2926" s="149">
        <v>1</v>
      </c>
      <c r="J2926" s="150">
        <v>0</v>
      </c>
      <c r="K2926" s="150" t="s">
        <v>845</v>
      </c>
      <c r="L2926" s="239">
        <v>20</v>
      </c>
      <c r="M2926" s="150" t="s">
        <v>615</v>
      </c>
      <c r="N2926" s="151">
        <f t="shared" si="90"/>
        <v>20</v>
      </c>
      <c r="O2926" s="167"/>
      <c r="P2926" s="143"/>
      <c r="Q2926" s="143"/>
      <c r="R2926" s="143"/>
      <c r="S2926" s="143"/>
      <c r="T2926" s="143"/>
      <c r="U2926" s="143"/>
      <c r="V2926" s="143"/>
      <c r="W2926" s="143"/>
      <c r="X2926" s="143"/>
      <c r="Y2926" s="143"/>
      <c r="Z2926" s="143"/>
    </row>
    <row r="2927" spans="1:26" ht="100.8">
      <c r="A2927" s="145" t="s">
        <v>2236</v>
      </c>
      <c r="B2927" s="146" t="s">
        <v>138</v>
      </c>
      <c r="C2927" s="147" t="s">
        <v>4380</v>
      </c>
      <c r="D2927" s="192" t="s">
        <v>3431</v>
      </c>
      <c r="E2927" s="147" t="s">
        <v>4371</v>
      </c>
      <c r="F2927" s="149">
        <v>1</v>
      </c>
      <c r="G2927" s="147"/>
      <c r="H2927" s="147"/>
      <c r="I2927" s="149">
        <v>1</v>
      </c>
      <c r="J2927" s="150">
        <v>0</v>
      </c>
      <c r="K2927" s="150" t="s">
        <v>845</v>
      </c>
      <c r="L2927" s="239">
        <v>20</v>
      </c>
      <c r="M2927" s="150" t="s">
        <v>615</v>
      </c>
      <c r="N2927" s="151">
        <f t="shared" si="90"/>
        <v>20</v>
      </c>
      <c r="O2927" s="167"/>
      <c r="P2927" s="143"/>
      <c r="Q2927" s="143"/>
      <c r="R2927" s="143"/>
      <c r="S2927" s="143"/>
      <c r="T2927" s="143"/>
      <c r="U2927" s="143"/>
      <c r="V2927" s="143"/>
      <c r="W2927" s="143"/>
      <c r="X2927" s="143"/>
      <c r="Y2927" s="143"/>
      <c r="Z2927" s="143"/>
    </row>
    <row r="2928" spans="1:26" ht="100.8">
      <c r="A2928" s="145" t="s">
        <v>2236</v>
      </c>
      <c r="B2928" s="146" t="s">
        <v>138</v>
      </c>
      <c r="C2928" s="147" t="s">
        <v>4381</v>
      </c>
      <c r="D2928" s="192" t="s">
        <v>3431</v>
      </c>
      <c r="E2928" s="147" t="s">
        <v>4363</v>
      </c>
      <c r="F2928" s="149">
        <v>1</v>
      </c>
      <c r="G2928" s="147"/>
      <c r="H2928" s="147"/>
      <c r="I2928" s="149">
        <v>1</v>
      </c>
      <c r="J2928" s="150">
        <v>0</v>
      </c>
      <c r="K2928" s="150" t="s">
        <v>845</v>
      </c>
      <c r="L2928" s="239">
        <v>20</v>
      </c>
      <c r="M2928" s="150" t="s">
        <v>615</v>
      </c>
      <c r="N2928" s="151">
        <f t="shared" si="90"/>
        <v>20</v>
      </c>
      <c r="O2928" s="167"/>
      <c r="P2928" s="143"/>
      <c r="Q2928" s="143"/>
      <c r="R2928" s="143"/>
      <c r="S2928" s="143"/>
      <c r="T2928" s="143"/>
      <c r="U2928" s="143"/>
      <c r="V2928" s="143"/>
      <c r="W2928" s="143"/>
      <c r="X2928" s="143"/>
      <c r="Y2928" s="143"/>
      <c r="Z2928" s="143"/>
    </row>
    <row r="2929" spans="1:26" ht="100.8">
      <c r="A2929" s="145" t="s">
        <v>2236</v>
      </c>
      <c r="B2929" s="146" t="s">
        <v>138</v>
      </c>
      <c r="C2929" s="147" t="s">
        <v>4382</v>
      </c>
      <c r="D2929" s="192" t="s">
        <v>3431</v>
      </c>
      <c r="E2929" s="147" t="s">
        <v>4371</v>
      </c>
      <c r="F2929" s="149">
        <v>1</v>
      </c>
      <c r="G2929" s="147"/>
      <c r="H2929" s="147"/>
      <c r="I2929" s="149">
        <v>1</v>
      </c>
      <c r="J2929" s="150">
        <v>0</v>
      </c>
      <c r="K2929" s="150" t="s">
        <v>845</v>
      </c>
      <c r="L2929" s="239">
        <v>20</v>
      </c>
      <c r="M2929" s="150" t="s">
        <v>615</v>
      </c>
      <c r="N2929" s="151">
        <f t="shared" si="90"/>
        <v>20</v>
      </c>
      <c r="O2929" s="167"/>
      <c r="P2929" s="143"/>
      <c r="Q2929" s="143"/>
      <c r="R2929" s="143"/>
      <c r="S2929" s="143"/>
      <c r="T2929" s="143"/>
      <c r="U2929" s="143"/>
      <c r="V2929" s="143"/>
      <c r="W2929" s="143"/>
      <c r="X2929" s="143"/>
      <c r="Y2929" s="143"/>
      <c r="Z2929" s="143"/>
    </row>
    <row r="2930" spans="1:26" ht="100.8">
      <c r="A2930" s="145" t="s">
        <v>2236</v>
      </c>
      <c r="B2930" s="146" t="s">
        <v>138</v>
      </c>
      <c r="C2930" s="147" t="s">
        <v>4383</v>
      </c>
      <c r="D2930" s="192" t="s">
        <v>3431</v>
      </c>
      <c r="E2930" s="147" t="s">
        <v>4363</v>
      </c>
      <c r="F2930" s="149">
        <v>1</v>
      </c>
      <c r="G2930" s="147"/>
      <c r="H2930" s="147"/>
      <c r="I2930" s="149">
        <v>1</v>
      </c>
      <c r="J2930" s="150">
        <v>0</v>
      </c>
      <c r="K2930" s="150" t="s">
        <v>845</v>
      </c>
      <c r="L2930" s="239">
        <v>20</v>
      </c>
      <c r="M2930" s="150" t="s">
        <v>615</v>
      </c>
      <c r="N2930" s="151">
        <f t="shared" si="90"/>
        <v>20</v>
      </c>
      <c r="O2930" s="167"/>
      <c r="P2930" s="143"/>
      <c r="Q2930" s="143"/>
      <c r="R2930" s="143"/>
      <c r="S2930" s="143"/>
      <c r="T2930" s="143"/>
      <c r="U2930" s="143"/>
      <c r="V2930" s="143"/>
      <c r="W2930" s="143"/>
      <c r="X2930" s="143"/>
      <c r="Y2930" s="143"/>
      <c r="Z2930" s="143"/>
    </row>
    <row r="2931" spans="1:26" ht="100.8">
      <c r="A2931" s="145" t="s">
        <v>2236</v>
      </c>
      <c r="B2931" s="146" t="s">
        <v>138</v>
      </c>
      <c r="C2931" s="147" t="s">
        <v>4384</v>
      </c>
      <c r="D2931" s="192" t="s">
        <v>3431</v>
      </c>
      <c r="E2931" s="147" t="s">
        <v>4371</v>
      </c>
      <c r="F2931" s="149">
        <v>1</v>
      </c>
      <c r="G2931" s="147"/>
      <c r="H2931" s="147"/>
      <c r="I2931" s="149">
        <v>1</v>
      </c>
      <c r="J2931" s="150">
        <v>0</v>
      </c>
      <c r="K2931" s="150" t="s">
        <v>845</v>
      </c>
      <c r="L2931" s="239">
        <v>20</v>
      </c>
      <c r="M2931" s="150" t="s">
        <v>615</v>
      </c>
      <c r="N2931" s="151">
        <f t="shared" si="90"/>
        <v>20</v>
      </c>
      <c r="O2931" s="167"/>
      <c r="P2931" s="143"/>
      <c r="Q2931" s="143"/>
      <c r="R2931" s="143"/>
      <c r="S2931" s="143"/>
      <c r="T2931" s="143"/>
      <c r="U2931" s="143"/>
      <c r="V2931" s="143"/>
      <c r="W2931" s="143"/>
      <c r="X2931" s="143"/>
      <c r="Y2931" s="143"/>
      <c r="Z2931" s="143"/>
    </row>
    <row r="2932" spans="1:26" ht="100.8">
      <c r="A2932" s="145" t="s">
        <v>2236</v>
      </c>
      <c r="B2932" s="146" t="s">
        <v>138</v>
      </c>
      <c r="C2932" s="147" t="s">
        <v>4385</v>
      </c>
      <c r="D2932" s="192" t="s">
        <v>3431</v>
      </c>
      <c r="E2932" s="147" t="s">
        <v>4363</v>
      </c>
      <c r="F2932" s="149">
        <v>1</v>
      </c>
      <c r="G2932" s="147"/>
      <c r="H2932" s="147"/>
      <c r="I2932" s="149">
        <v>1</v>
      </c>
      <c r="J2932" s="150">
        <v>0</v>
      </c>
      <c r="K2932" s="150" t="s">
        <v>845</v>
      </c>
      <c r="L2932" s="239">
        <v>20</v>
      </c>
      <c r="M2932" s="150" t="s">
        <v>615</v>
      </c>
      <c r="N2932" s="151">
        <f t="shared" si="90"/>
        <v>20</v>
      </c>
      <c r="O2932" s="167"/>
      <c r="P2932" s="143"/>
      <c r="Q2932" s="143"/>
      <c r="R2932" s="143"/>
      <c r="S2932" s="143"/>
      <c r="T2932" s="143"/>
      <c r="U2932" s="143"/>
      <c r="V2932" s="143"/>
      <c r="W2932" s="143"/>
      <c r="X2932" s="143"/>
      <c r="Y2932" s="143"/>
      <c r="Z2932" s="143"/>
    </row>
    <row r="2933" spans="1:26" ht="100.8">
      <c r="A2933" s="145" t="s">
        <v>2236</v>
      </c>
      <c r="B2933" s="146" t="s">
        <v>138</v>
      </c>
      <c r="C2933" s="147" t="s">
        <v>4386</v>
      </c>
      <c r="D2933" s="192" t="s">
        <v>3431</v>
      </c>
      <c r="E2933" s="147" t="s">
        <v>4363</v>
      </c>
      <c r="F2933" s="149">
        <v>1</v>
      </c>
      <c r="G2933" s="147"/>
      <c r="H2933" s="147"/>
      <c r="I2933" s="149">
        <v>1</v>
      </c>
      <c r="J2933" s="150">
        <v>0</v>
      </c>
      <c r="K2933" s="150" t="s">
        <v>845</v>
      </c>
      <c r="L2933" s="239">
        <v>20</v>
      </c>
      <c r="M2933" s="150" t="s">
        <v>615</v>
      </c>
      <c r="N2933" s="151">
        <f t="shared" si="90"/>
        <v>20</v>
      </c>
      <c r="O2933" s="167"/>
      <c r="P2933" s="143"/>
      <c r="Q2933" s="143"/>
      <c r="R2933" s="143"/>
      <c r="S2933" s="143"/>
      <c r="T2933" s="143"/>
      <c r="U2933" s="143"/>
      <c r="V2933" s="143"/>
      <c r="W2933" s="143"/>
      <c r="X2933" s="143"/>
      <c r="Y2933" s="143"/>
      <c r="Z2933" s="143"/>
    </row>
    <row r="2934" spans="1:26" ht="100.8">
      <c r="A2934" s="145" t="s">
        <v>2236</v>
      </c>
      <c r="B2934" s="146" t="s">
        <v>138</v>
      </c>
      <c r="C2934" s="147" t="s">
        <v>4387</v>
      </c>
      <c r="D2934" s="192" t="s">
        <v>3431</v>
      </c>
      <c r="E2934" s="147" t="s">
        <v>4371</v>
      </c>
      <c r="F2934" s="149">
        <v>1</v>
      </c>
      <c r="G2934" s="147"/>
      <c r="H2934" s="147"/>
      <c r="I2934" s="149">
        <v>1</v>
      </c>
      <c r="J2934" s="150">
        <v>0</v>
      </c>
      <c r="K2934" s="150" t="s">
        <v>845</v>
      </c>
      <c r="L2934" s="239">
        <v>20</v>
      </c>
      <c r="M2934" s="150" t="s">
        <v>615</v>
      </c>
      <c r="N2934" s="151">
        <f t="shared" si="90"/>
        <v>20</v>
      </c>
      <c r="O2934" s="167"/>
      <c r="P2934" s="143"/>
      <c r="Q2934" s="143"/>
      <c r="R2934" s="143"/>
      <c r="S2934" s="143"/>
      <c r="T2934" s="143"/>
      <c r="U2934" s="143"/>
      <c r="V2934" s="143"/>
      <c r="W2934" s="143"/>
      <c r="X2934" s="143"/>
      <c r="Y2934" s="143"/>
      <c r="Z2934" s="143"/>
    </row>
    <row r="2935" spans="1:26" ht="100.8">
      <c r="A2935" s="145" t="s">
        <v>2236</v>
      </c>
      <c r="B2935" s="146" t="s">
        <v>138</v>
      </c>
      <c r="C2935" s="160" t="s">
        <v>4388</v>
      </c>
      <c r="D2935" s="192" t="s">
        <v>3431</v>
      </c>
      <c r="E2935" s="147" t="s">
        <v>4363</v>
      </c>
      <c r="F2935" s="149">
        <v>1</v>
      </c>
      <c r="G2935" s="147"/>
      <c r="H2935" s="147"/>
      <c r="I2935" s="149">
        <v>1</v>
      </c>
      <c r="J2935" s="150">
        <v>0</v>
      </c>
      <c r="K2935" s="150" t="s">
        <v>845</v>
      </c>
      <c r="L2935" s="239">
        <v>20</v>
      </c>
      <c r="M2935" s="150" t="s">
        <v>615</v>
      </c>
      <c r="N2935" s="151">
        <f t="shared" si="90"/>
        <v>20</v>
      </c>
      <c r="O2935" s="167"/>
      <c r="P2935" s="143"/>
      <c r="Q2935" s="143"/>
      <c r="R2935" s="143"/>
      <c r="S2935" s="143"/>
      <c r="T2935" s="143"/>
      <c r="U2935" s="143"/>
      <c r="V2935" s="143"/>
      <c r="W2935" s="143"/>
      <c r="X2935" s="143"/>
      <c r="Y2935" s="143"/>
      <c r="Z2935" s="143"/>
    </row>
    <row r="2936" spans="1:26" ht="100.8">
      <c r="A2936" s="145" t="s">
        <v>2236</v>
      </c>
      <c r="B2936" s="146" t="s">
        <v>138</v>
      </c>
      <c r="C2936" s="147" t="s">
        <v>4404</v>
      </c>
      <c r="D2936" s="192" t="s">
        <v>3431</v>
      </c>
      <c r="E2936" s="147" t="s">
        <v>4363</v>
      </c>
      <c r="F2936" s="149">
        <v>1</v>
      </c>
      <c r="G2936" s="147"/>
      <c r="H2936" s="147"/>
      <c r="I2936" s="149">
        <v>1</v>
      </c>
      <c r="J2936" s="150">
        <v>0</v>
      </c>
      <c r="K2936" s="150" t="s">
        <v>845</v>
      </c>
      <c r="L2936" s="239">
        <v>20</v>
      </c>
      <c r="M2936" s="150" t="s">
        <v>615</v>
      </c>
      <c r="N2936" s="151">
        <f t="shared" si="90"/>
        <v>20</v>
      </c>
      <c r="O2936" s="167"/>
      <c r="P2936" s="143"/>
      <c r="Q2936" s="143"/>
      <c r="R2936" s="143"/>
      <c r="S2936" s="143"/>
      <c r="T2936" s="143"/>
      <c r="U2936" s="143"/>
      <c r="V2936" s="143"/>
      <c r="W2936" s="143"/>
      <c r="X2936" s="143"/>
      <c r="Y2936" s="143"/>
      <c r="Z2936" s="143"/>
    </row>
    <row r="2937" spans="1:26" ht="100.8">
      <c r="A2937" s="145" t="s">
        <v>2236</v>
      </c>
      <c r="B2937" s="146" t="s">
        <v>138</v>
      </c>
      <c r="C2937" s="147" t="s">
        <v>4228</v>
      </c>
      <c r="D2937" s="192" t="s">
        <v>3431</v>
      </c>
      <c r="E2937" s="147" t="s">
        <v>4229</v>
      </c>
      <c r="F2937" s="149">
        <v>1</v>
      </c>
      <c r="G2937" s="147"/>
      <c r="H2937" s="147"/>
      <c r="I2937" s="149">
        <v>1</v>
      </c>
      <c r="J2937" s="150">
        <v>0</v>
      </c>
      <c r="K2937" s="150" t="s">
        <v>845</v>
      </c>
      <c r="L2937" s="239">
        <v>20</v>
      </c>
      <c r="M2937" s="150" t="s">
        <v>615</v>
      </c>
      <c r="N2937" s="151">
        <f t="shared" si="90"/>
        <v>20</v>
      </c>
      <c r="O2937" s="167"/>
      <c r="P2937" s="143"/>
      <c r="Q2937" s="143"/>
      <c r="R2937" s="143"/>
      <c r="S2937" s="143"/>
      <c r="T2937" s="143"/>
      <c r="U2937" s="143"/>
      <c r="V2937" s="143"/>
      <c r="W2937" s="143"/>
      <c r="X2937" s="143"/>
      <c r="Y2937" s="143"/>
      <c r="Z2937" s="143"/>
    </row>
    <row r="2938" spans="1:26" ht="100.8">
      <c r="A2938" s="145" t="s">
        <v>2236</v>
      </c>
      <c r="B2938" s="146" t="s">
        <v>138</v>
      </c>
      <c r="C2938" s="147" t="s">
        <v>4400</v>
      </c>
      <c r="D2938" s="192" t="s">
        <v>3431</v>
      </c>
      <c r="E2938" s="147" t="s">
        <v>4371</v>
      </c>
      <c r="F2938" s="149">
        <v>1</v>
      </c>
      <c r="G2938" s="147"/>
      <c r="H2938" s="147"/>
      <c r="I2938" s="149">
        <v>1</v>
      </c>
      <c r="J2938" s="150">
        <v>0</v>
      </c>
      <c r="K2938" s="150" t="s">
        <v>845</v>
      </c>
      <c r="L2938" s="239">
        <v>20</v>
      </c>
      <c r="M2938" s="150" t="s">
        <v>615</v>
      </c>
      <c r="N2938" s="151">
        <f t="shared" si="90"/>
        <v>20</v>
      </c>
      <c r="O2938" s="167"/>
      <c r="P2938" s="143"/>
      <c r="Q2938" s="143"/>
      <c r="R2938" s="143"/>
      <c r="S2938" s="143"/>
      <c r="T2938" s="143"/>
      <c r="U2938" s="143"/>
      <c r="V2938" s="143"/>
      <c r="W2938" s="143"/>
      <c r="X2938" s="143"/>
      <c r="Y2938" s="143"/>
      <c r="Z2938" s="143"/>
    </row>
    <row r="2939" spans="1:26" ht="100.8">
      <c r="A2939" s="145" t="s">
        <v>2236</v>
      </c>
      <c r="B2939" s="146" t="s">
        <v>138</v>
      </c>
      <c r="C2939" s="147" t="s">
        <v>4401</v>
      </c>
      <c r="D2939" s="192" t="s">
        <v>3431</v>
      </c>
      <c r="E2939" s="147" t="s">
        <v>4371</v>
      </c>
      <c r="F2939" s="149">
        <v>1</v>
      </c>
      <c r="G2939" s="147"/>
      <c r="H2939" s="147"/>
      <c r="I2939" s="149">
        <v>1</v>
      </c>
      <c r="J2939" s="150">
        <v>0</v>
      </c>
      <c r="K2939" s="150" t="s">
        <v>845</v>
      </c>
      <c r="L2939" s="239">
        <v>20</v>
      </c>
      <c r="M2939" s="150" t="s">
        <v>615</v>
      </c>
      <c r="N2939" s="151">
        <f t="shared" si="90"/>
        <v>20</v>
      </c>
      <c r="O2939" s="167"/>
      <c r="P2939" s="143"/>
      <c r="Q2939" s="143"/>
      <c r="R2939" s="143"/>
      <c r="S2939" s="143"/>
      <c r="T2939" s="143"/>
      <c r="U2939" s="143"/>
      <c r="V2939" s="143"/>
      <c r="W2939" s="143"/>
      <c r="X2939" s="143"/>
      <c r="Y2939" s="143"/>
      <c r="Z2939" s="143"/>
    </row>
    <row r="2940" spans="1:26" ht="100.8">
      <c r="A2940" s="145" t="s">
        <v>2236</v>
      </c>
      <c r="B2940" s="146" t="s">
        <v>138</v>
      </c>
      <c r="C2940" s="147" t="s">
        <v>4402</v>
      </c>
      <c r="D2940" s="192" t="s">
        <v>3431</v>
      </c>
      <c r="E2940" s="147" t="s">
        <v>4371</v>
      </c>
      <c r="F2940" s="149">
        <v>1</v>
      </c>
      <c r="G2940" s="147"/>
      <c r="H2940" s="147"/>
      <c r="I2940" s="149">
        <v>1</v>
      </c>
      <c r="J2940" s="150">
        <v>0</v>
      </c>
      <c r="K2940" s="150" t="s">
        <v>845</v>
      </c>
      <c r="L2940" s="239">
        <v>20</v>
      </c>
      <c r="M2940" s="150" t="s">
        <v>615</v>
      </c>
      <c r="N2940" s="151">
        <f t="shared" si="90"/>
        <v>20</v>
      </c>
      <c r="O2940" s="167"/>
      <c r="P2940" s="143"/>
      <c r="Q2940" s="143"/>
      <c r="R2940" s="143"/>
      <c r="S2940" s="143"/>
      <c r="T2940" s="143"/>
      <c r="U2940" s="143"/>
      <c r="V2940" s="143"/>
      <c r="W2940" s="143"/>
      <c r="X2940" s="143"/>
      <c r="Y2940" s="143"/>
      <c r="Z2940" s="143"/>
    </row>
    <row r="2941" spans="1:26" ht="100.8">
      <c r="A2941" s="145" t="s">
        <v>2236</v>
      </c>
      <c r="B2941" s="146" t="s">
        <v>138</v>
      </c>
      <c r="C2941" s="160" t="s">
        <v>4403</v>
      </c>
      <c r="D2941" s="192" t="s">
        <v>3431</v>
      </c>
      <c r="E2941" s="147" t="s">
        <v>4371</v>
      </c>
      <c r="F2941" s="149">
        <v>1</v>
      </c>
      <c r="G2941" s="147"/>
      <c r="H2941" s="147"/>
      <c r="I2941" s="149">
        <v>1</v>
      </c>
      <c r="J2941" s="150">
        <v>0</v>
      </c>
      <c r="K2941" s="150" t="s">
        <v>845</v>
      </c>
      <c r="L2941" s="239">
        <v>20</v>
      </c>
      <c r="M2941" s="150" t="s">
        <v>615</v>
      </c>
      <c r="N2941" s="151">
        <f t="shared" si="90"/>
        <v>20</v>
      </c>
      <c r="O2941" s="167"/>
      <c r="P2941" s="143"/>
      <c r="Q2941" s="143"/>
      <c r="R2941" s="143"/>
      <c r="S2941" s="143"/>
      <c r="T2941" s="143"/>
      <c r="U2941" s="143"/>
      <c r="V2941" s="143"/>
      <c r="W2941" s="143"/>
      <c r="X2941" s="143"/>
      <c r="Y2941" s="143"/>
      <c r="Z2941" s="143"/>
    </row>
    <row r="2942" spans="1:26" ht="100.8">
      <c r="A2942" s="145" t="s">
        <v>2236</v>
      </c>
      <c r="B2942" s="146" t="s">
        <v>138</v>
      </c>
      <c r="C2942" s="147" t="s">
        <v>4362</v>
      </c>
      <c r="D2942" s="192" t="s">
        <v>3469</v>
      </c>
      <c r="E2942" s="147" t="s">
        <v>4363</v>
      </c>
      <c r="F2942" s="149">
        <v>1</v>
      </c>
      <c r="G2942" s="147"/>
      <c r="H2942" s="147"/>
      <c r="I2942" s="149">
        <v>1</v>
      </c>
      <c r="J2942" s="150">
        <v>0</v>
      </c>
      <c r="K2942" s="150" t="s">
        <v>845</v>
      </c>
      <c r="L2942" s="239">
        <v>20</v>
      </c>
      <c r="M2942" s="150" t="s">
        <v>615</v>
      </c>
      <c r="N2942" s="151">
        <f t="shared" si="90"/>
        <v>20</v>
      </c>
      <c r="O2942" s="167"/>
      <c r="P2942" s="143"/>
      <c r="Q2942" s="143"/>
      <c r="R2942" s="143"/>
      <c r="S2942" s="143"/>
      <c r="T2942" s="143"/>
      <c r="U2942" s="143"/>
      <c r="V2942" s="143"/>
      <c r="W2942" s="143"/>
      <c r="X2942" s="143"/>
      <c r="Y2942" s="143"/>
      <c r="Z2942" s="143"/>
    </row>
    <row r="2943" spans="1:26" ht="100.8">
      <c r="A2943" s="145" t="s">
        <v>2236</v>
      </c>
      <c r="B2943" s="146" t="s">
        <v>138</v>
      </c>
      <c r="C2943" s="147" t="s">
        <v>4364</v>
      </c>
      <c r="D2943" s="192" t="s">
        <v>3469</v>
      </c>
      <c r="E2943" s="147" t="s">
        <v>4363</v>
      </c>
      <c r="F2943" s="149">
        <v>1</v>
      </c>
      <c r="G2943" s="147"/>
      <c r="H2943" s="147"/>
      <c r="I2943" s="149">
        <v>1</v>
      </c>
      <c r="J2943" s="150">
        <v>0</v>
      </c>
      <c r="K2943" s="150" t="s">
        <v>845</v>
      </c>
      <c r="L2943" s="239">
        <v>20</v>
      </c>
      <c r="M2943" s="150" t="s">
        <v>615</v>
      </c>
      <c r="N2943" s="151">
        <f t="shared" si="90"/>
        <v>20</v>
      </c>
      <c r="O2943" s="167"/>
      <c r="P2943" s="143"/>
      <c r="Q2943" s="143"/>
      <c r="R2943" s="143"/>
      <c r="S2943" s="143"/>
      <c r="T2943" s="143"/>
      <c r="U2943" s="143"/>
      <c r="V2943" s="143"/>
      <c r="W2943" s="143"/>
      <c r="X2943" s="143"/>
      <c r="Y2943" s="143"/>
      <c r="Z2943" s="143"/>
    </row>
    <row r="2944" spans="1:26" ht="100.8">
      <c r="A2944" s="145" t="s">
        <v>2236</v>
      </c>
      <c r="B2944" s="146" t="s">
        <v>138</v>
      </c>
      <c r="C2944" s="147" t="s">
        <v>4365</v>
      </c>
      <c r="D2944" s="192" t="s">
        <v>3469</v>
      </c>
      <c r="E2944" s="147" t="s">
        <v>4363</v>
      </c>
      <c r="F2944" s="149">
        <v>1</v>
      </c>
      <c r="G2944" s="147"/>
      <c r="H2944" s="147"/>
      <c r="I2944" s="149">
        <v>1</v>
      </c>
      <c r="J2944" s="150">
        <v>0</v>
      </c>
      <c r="K2944" s="150" t="s">
        <v>845</v>
      </c>
      <c r="L2944" s="239">
        <v>20</v>
      </c>
      <c r="M2944" s="150" t="s">
        <v>615</v>
      </c>
      <c r="N2944" s="151">
        <f t="shared" si="90"/>
        <v>20</v>
      </c>
      <c r="O2944" s="167"/>
      <c r="P2944" s="143"/>
      <c r="Q2944" s="143"/>
      <c r="R2944" s="143"/>
      <c r="S2944" s="143"/>
      <c r="T2944" s="143"/>
      <c r="U2944" s="143"/>
      <c r="V2944" s="143"/>
      <c r="W2944" s="143"/>
      <c r="X2944" s="143"/>
      <c r="Y2944" s="143"/>
      <c r="Z2944" s="143"/>
    </row>
    <row r="2945" spans="1:26" ht="100.8">
      <c r="A2945" s="145" t="s">
        <v>2236</v>
      </c>
      <c r="B2945" s="146" t="s">
        <v>138</v>
      </c>
      <c r="C2945" s="147" t="s">
        <v>4375</v>
      </c>
      <c r="D2945" s="192" t="s">
        <v>3469</v>
      </c>
      <c r="E2945" s="147" t="s">
        <v>4405</v>
      </c>
      <c r="F2945" s="149">
        <v>1</v>
      </c>
      <c r="G2945" s="147"/>
      <c r="H2945" s="147"/>
      <c r="I2945" s="149">
        <v>1</v>
      </c>
      <c r="J2945" s="150">
        <v>0</v>
      </c>
      <c r="K2945" s="150" t="s">
        <v>845</v>
      </c>
      <c r="L2945" s="239">
        <v>20</v>
      </c>
      <c r="M2945" s="150" t="s">
        <v>615</v>
      </c>
      <c r="N2945" s="151">
        <f t="shared" si="90"/>
        <v>20</v>
      </c>
      <c r="O2945" s="167"/>
      <c r="P2945" s="143"/>
      <c r="Q2945" s="143"/>
      <c r="R2945" s="143"/>
      <c r="S2945" s="143"/>
      <c r="T2945" s="143"/>
      <c r="U2945" s="143"/>
      <c r="V2945" s="143"/>
      <c r="W2945" s="143"/>
      <c r="X2945" s="143"/>
      <c r="Y2945" s="143"/>
      <c r="Z2945" s="143"/>
    </row>
    <row r="2946" spans="1:26" ht="100.8">
      <c r="A2946" s="145" t="s">
        <v>2236</v>
      </c>
      <c r="B2946" s="146" t="s">
        <v>138</v>
      </c>
      <c r="C2946" s="147" t="s">
        <v>4376</v>
      </c>
      <c r="D2946" s="192" t="s">
        <v>3469</v>
      </c>
      <c r="E2946" s="147" t="s">
        <v>4405</v>
      </c>
      <c r="F2946" s="149">
        <v>1</v>
      </c>
      <c r="G2946" s="147"/>
      <c r="H2946" s="147"/>
      <c r="I2946" s="149">
        <v>1</v>
      </c>
      <c r="J2946" s="150">
        <v>0</v>
      </c>
      <c r="K2946" s="150" t="s">
        <v>845</v>
      </c>
      <c r="L2946" s="239">
        <v>20</v>
      </c>
      <c r="M2946" s="150" t="s">
        <v>615</v>
      </c>
      <c r="N2946" s="151">
        <f t="shared" si="90"/>
        <v>20</v>
      </c>
      <c r="O2946" s="167"/>
      <c r="P2946" s="143"/>
      <c r="Q2946" s="143"/>
      <c r="R2946" s="143"/>
      <c r="S2946" s="143"/>
      <c r="T2946" s="143"/>
      <c r="U2946" s="143"/>
      <c r="V2946" s="143"/>
      <c r="W2946" s="143"/>
      <c r="X2946" s="143"/>
      <c r="Y2946" s="143"/>
      <c r="Z2946" s="143"/>
    </row>
    <row r="2947" spans="1:26" ht="100.8">
      <c r="A2947" s="145" t="s">
        <v>2236</v>
      </c>
      <c r="B2947" s="146" t="s">
        <v>138</v>
      </c>
      <c r="C2947" s="147" t="s">
        <v>4377</v>
      </c>
      <c r="D2947" s="192" t="s">
        <v>3469</v>
      </c>
      <c r="E2947" s="147" t="s">
        <v>4405</v>
      </c>
      <c r="F2947" s="149">
        <v>1</v>
      </c>
      <c r="G2947" s="147"/>
      <c r="H2947" s="147"/>
      <c r="I2947" s="149">
        <v>1</v>
      </c>
      <c r="J2947" s="150">
        <v>0</v>
      </c>
      <c r="K2947" s="150" t="s">
        <v>845</v>
      </c>
      <c r="L2947" s="239">
        <v>20</v>
      </c>
      <c r="M2947" s="150" t="s">
        <v>615</v>
      </c>
      <c r="N2947" s="151">
        <f t="shared" si="90"/>
        <v>20</v>
      </c>
      <c r="O2947" s="167"/>
      <c r="P2947" s="143"/>
      <c r="Q2947" s="143"/>
      <c r="R2947" s="143"/>
      <c r="S2947" s="143"/>
      <c r="T2947" s="143"/>
      <c r="U2947" s="143"/>
      <c r="V2947" s="143"/>
      <c r="W2947" s="143"/>
      <c r="X2947" s="143"/>
      <c r="Y2947" s="143"/>
      <c r="Z2947" s="143"/>
    </row>
    <row r="2948" spans="1:26" ht="100.8">
      <c r="A2948" s="145" t="s">
        <v>2236</v>
      </c>
      <c r="B2948" s="146" t="s">
        <v>138</v>
      </c>
      <c r="C2948" s="147" t="s">
        <v>4386</v>
      </c>
      <c r="D2948" s="192" t="s">
        <v>3469</v>
      </c>
      <c r="E2948" s="147" t="s">
        <v>4406</v>
      </c>
      <c r="F2948" s="149">
        <v>1</v>
      </c>
      <c r="G2948" s="147"/>
      <c r="H2948" s="147"/>
      <c r="I2948" s="149">
        <v>1</v>
      </c>
      <c r="J2948" s="150">
        <v>0</v>
      </c>
      <c r="K2948" s="150" t="s">
        <v>845</v>
      </c>
      <c r="L2948" s="239">
        <v>20</v>
      </c>
      <c r="M2948" s="150" t="s">
        <v>615</v>
      </c>
      <c r="N2948" s="151">
        <f t="shared" si="90"/>
        <v>20</v>
      </c>
      <c r="O2948" s="167"/>
      <c r="P2948" s="143"/>
      <c r="Q2948" s="143"/>
      <c r="R2948" s="143"/>
      <c r="S2948" s="143"/>
      <c r="T2948" s="143"/>
      <c r="U2948" s="143"/>
      <c r="V2948" s="143"/>
      <c r="W2948" s="143"/>
      <c r="X2948" s="143"/>
      <c r="Y2948" s="143"/>
      <c r="Z2948" s="143"/>
    </row>
    <row r="2949" spans="1:26" ht="100.8">
      <c r="A2949" s="145" t="s">
        <v>2236</v>
      </c>
      <c r="B2949" s="146" t="s">
        <v>138</v>
      </c>
      <c r="C2949" s="147" t="s">
        <v>4389</v>
      </c>
      <c r="D2949" s="192" t="s">
        <v>3469</v>
      </c>
      <c r="E2949" s="147" t="s">
        <v>4371</v>
      </c>
      <c r="F2949" s="149">
        <v>1</v>
      </c>
      <c r="G2949" s="147"/>
      <c r="H2949" s="147"/>
      <c r="I2949" s="149">
        <v>1</v>
      </c>
      <c r="J2949" s="150">
        <v>0</v>
      </c>
      <c r="K2949" s="150" t="s">
        <v>845</v>
      </c>
      <c r="L2949" s="239">
        <v>20</v>
      </c>
      <c r="M2949" s="150" t="s">
        <v>615</v>
      </c>
      <c r="N2949" s="151">
        <f t="shared" si="90"/>
        <v>20</v>
      </c>
      <c r="O2949" s="167"/>
      <c r="P2949" s="143"/>
      <c r="Q2949" s="143"/>
      <c r="R2949" s="143"/>
      <c r="S2949" s="143"/>
      <c r="T2949" s="143"/>
      <c r="U2949" s="143"/>
      <c r="V2949" s="143"/>
      <c r="W2949" s="143"/>
      <c r="X2949" s="143"/>
      <c r="Y2949" s="143"/>
      <c r="Z2949" s="143"/>
    </row>
    <row r="2950" spans="1:26" ht="100.8">
      <c r="A2950" s="145" t="s">
        <v>2236</v>
      </c>
      <c r="B2950" s="146" t="s">
        <v>138</v>
      </c>
      <c r="C2950" s="147" t="s">
        <v>4390</v>
      </c>
      <c r="D2950" s="192" t="s">
        <v>3469</v>
      </c>
      <c r="E2950" s="147" t="s">
        <v>4371</v>
      </c>
      <c r="F2950" s="149">
        <v>1</v>
      </c>
      <c r="G2950" s="147"/>
      <c r="H2950" s="147"/>
      <c r="I2950" s="149">
        <v>1</v>
      </c>
      <c r="J2950" s="150">
        <v>0</v>
      </c>
      <c r="K2950" s="150" t="s">
        <v>845</v>
      </c>
      <c r="L2950" s="239">
        <v>20</v>
      </c>
      <c r="M2950" s="150" t="s">
        <v>615</v>
      </c>
      <c r="N2950" s="151">
        <f t="shared" si="90"/>
        <v>20</v>
      </c>
      <c r="O2950" s="167"/>
      <c r="P2950" s="143"/>
      <c r="Q2950" s="143"/>
      <c r="R2950" s="143"/>
      <c r="S2950" s="143"/>
      <c r="T2950" s="143"/>
      <c r="U2950" s="143"/>
      <c r="V2950" s="143"/>
      <c r="W2950" s="143"/>
      <c r="X2950" s="143"/>
      <c r="Y2950" s="143"/>
      <c r="Z2950" s="143"/>
    </row>
    <row r="2951" spans="1:26" ht="100.8">
      <c r="A2951" s="145" t="s">
        <v>2236</v>
      </c>
      <c r="B2951" s="146" t="s">
        <v>138</v>
      </c>
      <c r="C2951" s="147" t="s">
        <v>4391</v>
      </c>
      <c r="D2951" s="192" t="s">
        <v>3469</v>
      </c>
      <c r="E2951" s="147" t="s">
        <v>4371</v>
      </c>
      <c r="F2951" s="149">
        <v>1</v>
      </c>
      <c r="G2951" s="147"/>
      <c r="H2951" s="147"/>
      <c r="I2951" s="149">
        <v>1</v>
      </c>
      <c r="J2951" s="150">
        <v>0</v>
      </c>
      <c r="K2951" s="150" t="s">
        <v>845</v>
      </c>
      <c r="L2951" s="239">
        <v>20</v>
      </c>
      <c r="M2951" s="150" t="s">
        <v>615</v>
      </c>
      <c r="N2951" s="151">
        <f t="shared" si="90"/>
        <v>20</v>
      </c>
      <c r="O2951" s="167"/>
      <c r="P2951" s="143"/>
      <c r="Q2951" s="143"/>
      <c r="R2951" s="143"/>
      <c r="S2951" s="143"/>
      <c r="T2951" s="143"/>
      <c r="U2951" s="143"/>
      <c r="V2951" s="143"/>
      <c r="W2951" s="143"/>
      <c r="X2951" s="143"/>
      <c r="Y2951" s="143"/>
      <c r="Z2951" s="143"/>
    </row>
    <row r="2952" spans="1:26" ht="100.8">
      <c r="A2952" s="145" t="s">
        <v>2236</v>
      </c>
      <c r="B2952" s="146" t="s">
        <v>138</v>
      </c>
      <c r="C2952" s="147" t="s">
        <v>4397</v>
      </c>
      <c r="D2952" s="192" t="s">
        <v>3469</v>
      </c>
      <c r="E2952" s="147" t="s">
        <v>4407</v>
      </c>
      <c r="F2952" s="149">
        <v>1</v>
      </c>
      <c r="G2952" s="147"/>
      <c r="H2952" s="147"/>
      <c r="I2952" s="149">
        <v>1</v>
      </c>
      <c r="J2952" s="150">
        <v>0</v>
      </c>
      <c r="K2952" s="150" t="s">
        <v>845</v>
      </c>
      <c r="L2952" s="239">
        <v>20</v>
      </c>
      <c r="M2952" s="150" t="s">
        <v>615</v>
      </c>
      <c r="N2952" s="151">
        <f t="shared" si="90"/>
        <v>20</v>
      </c>
      <c r="O2952" s="167"/>
      <c r="P2952" s="143"/>
      <c r="Q2952" s="143"/>
      <c r="R2952" s="143"/>
      <c r="S2952" s="143"/>
      <c r="T2952" s="143"/>
      <c r="U2952" s="143"/>
      <c r="V2952" s="143"/>
      <c r="W2952" s="143"/>
      <c r="X2952" s="143"/>
      <c r="Y2952" s="143"/>
      <c r="Z2952" s="143"/>
    </row>
    <row r="2953" spans="1:26" ht="100.8">
      <c r="A2953" s="145" t="s">
        <v>2236</v>
      </c>
      <c r="B2953" s="146" t="s">
        <v>138</v>
      </c>
      <c r="C2953" s="147" t="s">
        <v>4398</v>
      </c>
      <c r="D2953" s="192" t="s">
        <v>3469</v>
      </c>
      <c r="E2953" s="147" t="s">
        <v>4407</v>
      </c>
      <c r="F2953" s="149">
        <v>1</v>
      </c>
      <c r="G2953" s="147"/>
      <c r="H2953" s="147"/>
      <c r="I2953" s="149">
        <v>1</v>
      </c>
      <c r="J2953" s="150">
        <v>0</v>
      </c>
      <c r="K2953" s="150" t="s">
        <v>845</v>
      </c>
      <c r="L2953" s="239">
        <v>20</v>
      </c>
      <c r="M2953" s="150" t="s">
        <v>615</v>
      </c>
      <c r="N2953" s="151">
        <f t="shared" si="90"/>
        <v>20</v>
      </c>
      <c r="O2953" s="167"/>
      <c r="P2953" s="143"/>
      <c r="Q2953" s="143"/>
      <c r="R2953" s="143"/>
      <c r="S2953" s="143"/>
      <c r="T2953" s="143"/>
      <c r="U2953" s="143"/>
      <c r="V2953" s="143"/>
      <c r="W2953" s="143"/>
      <c r="X2953" s="143"/>
      <c r="Y2953" s="143"/>
      <c r="Z2953" s="143"/>
    </row>
    <row r="2954" spans="1:26" ht="100.8">
      <c r="A2954" s="145" t="s">
        <v>2236</v>
      </c>
      <c r="B2954" s="146" t="s">
        <v>138</v>
      </c>
      <c r="C2954" s="147" t="s">
        <v>4404</v>
      </c>
      <c r="D2954" s="192" t="s">
        <v>1303</v>
      </c>
      <c r="E2954" s="147" t="s">
        <v>4407</v>
      </c>
      <c r="F2954" s="149">
        <v>1</v>
      </c>
      <c r="G2954" s="147"/>
      <c r="H2954" s="147"/>
      <c r="I2954" s="149">
        <v>1</v>
      </c>
      <c r="J2954" s="150">
        <v>0</v>
      </c>
      <c r="K2954" s="150" t="s">
        <v>845</v>
      </c>
      <c r="L2954" s="239">
        <v>20</v>
      </c>
      <c r="M2954" s="150" t="s">
        <v>615</v>
      </c>
      <c r="N2954" s="151">
        <f t="shared" si="90"/>
        <v>20</v>
      </c>
      <c r="O2954" s="167"/>
      <c r="P2954" s="143"/>
      <c r="Q2954" s="143"/>
      <c r="R2954" s="143"/>
      <c r="S2954" s="143"/>
      <c r="T2954" s="143"/>
      <c r="U2954" s="143"/>
      <c r="V2954" s="143"/>
      <c r="W2954" s="143"/>
      <c r="X2954" s="143"/>
      <c r="Y2954" s="143"/>
      <c r="Z2954" s="143"/>
    </row>
    <row r="2955" spans="1:26" ht="100.8">
      <c r="A2955" s="145" t="s">
        <v>2236</v>
      </c>
      <c r="B2955" s="146" t="s">
        <v>138</v>
      </c>
      <c r="C2955" s="147" t="s">
        <v>4108</v>
      </c>
      <c r="D2955" s="192" t="s">
        <v>1303</v>
      </c>
      <c r="E2955" s="147" t="s">
        <v>4371</v>
      </c>
      <c r="F2955" s="149">
        <v>1</v>
      </c>
      <c r="G2955" s="147"/>
      <c r="H2955" s="147"/>
      <c r="I2955" s="149">
        <v>1</v>
      </c>
      <c r="J2955" s="150">
        <v>0</v>
      </c>
      <c r="K2955" s="150" t="s">
        <v>845</v>
      </c>
      <c r="L2955" s="239">
        <v>20</v>
      </c>
      <c r="M2955" s="150" t="s">
        <v>615</v>
      </c>
      <c r="N2955" s="151">
        <f t="shared" si="90"/>
        <v>20</v>
      </c>
      <c r="O2955" s="167"/>
      <c r="P2955" s="143"/>
      <c r="Q2955" s="143"/>
      <c r="R2955" s="143"/>
      <c r="S2955" s="143"/>
      <c r="T2955" s="143"/>
      <c r="U2955" s="143"/>
      <c r="V2955" s="143"/>
      <c r="W2955" s="143"/>
      <c r="X2955" s="143"/>
      <c r="Y2955" s="143"/>
      <c r="Z2955" s="143"/>
    </row>
    <row r="2956" spans="1:26" ht="28.8">
      <c r="A2956" s="145" t="s">
        <v>781</v>
      </c>
      <c r="B2956" s="146" t="s">
        <v>118</v>
      </c>
      <c r="C2956" s="150" t="s">
        <v>2156</v>
      </c>
      <c r="D2956" s="143" t="s">
        <v>4408</v>
      </c>
      <c r="E2956" s="150" t="s">
        <v>4409</v>
      </c>
      <c r="F2956" s="150">
        <v>5</v>
      </c>
      <c r="G2956" s="150">
        <v>5</v>
      </c>
      <c r="H2956" s="150"/>
      <c r="I2956" s="150">
        <v>10</v>
      </c>
      <c r="J2956" s="150">
        <v>0</v>
      </c>
      <c r="K2956" s="162" t="s">
        <v>684</v>
      </c>
      <c r="L2956" s="199">
        <v>15000</v>
      </c>
      <c r="M2956" s="150" t="s">
        <v>785</v>
      </c>
      <c r="N2956" s="151">
        <f t="shared" ref="N2956:N2989" si="91">I2956*L2956/(12240)</f>
        <v>12.254901960784315</v>
      </c>
      <c r="O2956" s="152"/>
      <c r="P2956" s="143"/>
      <c r="Q2956" s="143"/>
      <c r="R2956" s="143"/>
      <c r="S2956" s="143"/>
      <c r="T2956" s="143"/>
      <c r="U2956" s="143"/>
      <c r="V2956" s="143"/>
      <c r="W2956" s="143"/>
      <c r="X2956" s="143"/>
      <c r="Y2956" s="143"/>
      <c r="Z2956" s="143"/>
    </row>
    <row r="2957" spans="1:26" ht="28.8">
      <c r="A2957" s="145" t="s">
        <v>781</v>
      </c>
      <c r="B2957" s="146" t="s">
        <v>118</v>
      </c>
      <c r="C2957" s="150" t="s">
        <v>2156</v>
      </c>
      <c r="D2957" s="143" t="s">
        <v>4410</v>
      </c>
      <c r="E2957" s="150" t="s">
        <v>4411</v>
      </c>
      <c r="F2957" s="150">
        <v>5</v>
      </c>
      <c r="G2957" s="150"/>
      <c r="H2957" s="150"/>
      <c r="I2957" s="150">
        <v>5</v>
      </c>
      <c r="J2957" s="150">
        <v>0</v>
      </c>
      <c r="K2957" s="162" t="s">
        <v>684</v>
      </c>
      <c r="L2957" s="199">
        <v>25000</v>
      </c>
      <c r="M2957" s="150" t="s">
        <v>785</v>
      </c>
      <c r="N2957" s="151">
        <f t="shared" si="91"/>
        <v>10.212418300653594</v>
      </c>
      <c r="O2957" s="152"/>
      <c r="P2957" s="143"/>
      <c r="Q2957" s="143"/>
      <c r="R2957" s="143"/>
      <c r="S2957" s="143"/>
      <c r="T2957" s="143"/>
      <c r="U2957" s="143"/>
      <c r="V2957" s="143"/>
      <c r="W2957" s="143"/>
      <c r="X2957" s="143"/>
      <c r="Y2957" s="143"/>
      <c r="Z2957" s="143"/>
    </row>
    <row r="2958" spans="1:26" ht="86.4">
      <c r="A2958" s="145" t="s">
        <v>781</v>
      </c>
      <c r="B2958" s="146" t="s">
        <v>118</v>
      </c>
      <c r="C2958" s="150" t="s">
        <v>4412</v>
      </c>
      <c r="D2958" s="143" t="s">
        <v>3918</v>
      </c>
      <c r="E2958" s="150" t="s">
        <v>4413</v>
      </c>
      <c r="F2958" s="150"/>
      <c r="G2958" s="150" t="s">
        <v>4414</v>
      </c>
      <c r="H2958" s="150"/>
      <c r="I2958" s="146">
        <v>0</v>
      </c>
      <c r="J2958" s="150">
        <v>0</v>
      </c>
      <c r="K2958" s="242" t="s">
        <v>729</v>
      </c>
      <c r="L2958" s="199">
        <v>40000</v>
      </c>
      <c r="M2958" s="150" t="s">
        <v>785</v>
      </c>
      <c r="N2958" s="151">
        <f t="shared" si="91"/>
        <v>0</v>
      </c>
      <c r="O2958" s="152"/>
      <c r="P2958" s="143"/>
      <c r="Q2958" s="143"/>
      <c r="R2958" s="143"/>
      <c r="S2958" s="143"/>
      <c r="T2958" s="143"/>
      <c r="U2958" s="143"/>
      <c r="V2958" s="143"/>
      <c r="W2958" s="143"/>
      <c r="X2958" s="143"/>
      <c r="Y2958" s="143"/>
      <c r="Z2958" s="143"/>
    </row>
    <row r="2959" spans="1:26" ht="28.8">
      <c r="A2959" s="145" t="s">
        <v>781</v>
      </c>
      <c r="B2959" s="146" t="s">
        <v>118</v>
      </c>
      <c r="C2959" s="150" t="s">
        <v>2911</v>
      </c>
      <c r="D2959" s="143" t="s">
        <v>4415</v>
      </c>
      <c r="E2959" s="150" t="s">
        <v>4416</v>
      </c>
      <c r="F2959" s="150"/>
      <c r="G2959" s="150">
        <v>2</v>
      </c>
      <c r="H2959" s="150"/>
      <c r="I2959" s="150">
        <v>2</v>
      </c>
      <c r="J2959" s="150">
        <v>0</v>
      </c>
      <c r="K2959" s="162" t="s">
        <v>684</v>
      </c>
      <c r="L2959" s="199">
        <v>60000</v>
      </c>
      <c r="M2959" s="150" t="s">
        <v>785</v>
      </c>
      <c r="N2959" s="151">
        <f t="shared" si="91"/>
        <v>9.8039215686274517</v>
      </c>
      <c r="O2959" s="152"/>
      <c r="P2959" s="143"/>
      <c r="Q2959" s="143"/>
      <c r="R2959" s="143"/>
      <c r="S2959" s="143"/>
      <c r="T2959" s="143"/>
      <c r="U2959" s="143"/>
      <c r="V2959" s="143"/>
      <c r="W2959" s="143"/>
      <c r="X2959" s="143"/>
      <c r="Y2959" s="143"/>
      <c r="Z2959" s="143"/>
    </row>
    <row r="2960" spans="1:26">
      <c r="A2960" s="145" t="s">
        <v>781</v>
      </c>
      <c r="B2960" s="146" t="s">
        <v>118</v>
      </c>
      <c r="C2960" s="150" t="s">
        <v>2156</v>
      </c>
      <c r="D2960" s="143" t="s">
        <v>708</v>
      </c>
      <c r="E2960" s="150" t="s">
        <v>4417</v>
      </c>
      <c r="F2960" s="150">
        <v>20</v>
      </c>
      <c r="G2960" s="150"/>
      <c r="H2960" s="150"/>
      <c r="I2960" s="150">
        <v>20</v>
      </c>
      <c r="J2960" s="150">
        <v>0</v>
      </c>
      <c r="K2960" s="162" t="s">
        <v>684</v>
      </c>
      <c r="L2960" s="199">
        <v>5000</v>
      </c>
      <c r="M2960" s="150" t="s">
        <v>785</v>
      </c>
      <c r="N2960" s="151">
        <f t="shared" si="91"/>
        <v>8.1699346405228752</v>
      </c>
      <c r="O2960" s="152"/>
      <c r="P2960" s="143"/>
      <c r="Q2960" s="143"/>
      <c r="R2960" s="143"/>
      <c r="S2960" s="143"/>
      <c r="T2960" s="143"/>
      <c r="U2960" s="143"/>
      <c r="V2960" s="143"/>
      <c r="W2960" s="143"/>
      <c r="X2960" s="143"/>
      <c r="Y2960" s="143"/>
      <c r="Z2960" s="143"/>
    </row>
    <row r="2961" spans="1:26">
      <c r="A2961" s="145" t="s">
        <v>781</v>
      </c>
      <c r="B2961" s="146" t="s">
        <v>118</v>
      </c>
      <c r="C2961" s="150" t="s">
        <v>2156</v>
      </c>
      <c r="D2961" s="143" t="s">
        <v>708</v>
      </c>
      <c r="E2961" s="150" t="s">
        <v>4418</v>
      </c>
      <c r="F2961" s="150">
        <v>20</v>
      </c>
      <c r="G2961" s="150"/>
      <c r="H2961" s="150"/>
      <c r="I2961" s="150">
        <v>20</v>
      </c>
      <c r="J2961" s="150">
        <v>0</v>
      </c>
      <c r="K2961" s="162" t="s">
        <v>684</v>
      </c>
      <c r="L2961" s="199">
        <v>5000</v>
      </c>
      <c r="M2961" s="150" t="s">
        <v>785</v>
      </c>
      <c r="N2961" s="151">
        <f t="shared" si="91"/>
        <v>8.1699346405228752</v>
      </c>
      <c r="O2961" s="152"/>
      <c r="P2961" s="143"/>
      <c r="Q2961" s="143"/>
      <c r="R2961" s="143"/>
      <c r="S2961" s="143"/>
      <c r="T2961" s="143"/>
      <c r="U2961" s="143"/>
      <c r="V2961" s="143"/>
      <c r="W2961" s="143"/>
      <c r="X2961" s="143"/>
      <c r="Y2961" s="143"/>
      <c r="Z2961" s="143"/>
    </row>
    <row r="2962" spans="1:26" ht="57.6">
      <c r="A2962" s="150" t="s">
        <v>781</v>
      </c>
      <c r="B2962" s="146" t="s">
        <v>118</v>
      </c>
      <c r="C2962" s="150" t="s">
        <v>2156</v>
      </c>
      <c r="D2962" s="143" t="s">
        <v>3916</v>
      </c>
      <c r="E2962" s="150" t="s">
        <v>4419</v>
      </c>
      <c r="F2962" s="150">
        <v>1</v>
      </c>
      <c r="G2962" s="150"/>
      <c r="H2962" s="150"/>
      <c r="I2962" s="150">
        <v>1</v>
      </c>
      <c r="J2962" s="150">
        <v>0</v>
      </c>
      <c r="K2962" s="162" t="s">
        <v>684</v>
      </c>
      <c r="L2962" s="199">
        <v>50000</v>
      </c>
      <c r="M2962" s="150" t="s">
        <v>785</v>
      </c>
      <c r="N2962" s="151">
        <f t="shared" si="91"/>
        <v>4.0849673202614376</v>
      </c>
      <c r="O2962" s="152"/>
      <c r="P2962" s="143"/>
      <c r="Q2962" s="143"/>
      <c r="R2962" s="143"/>
      <c r="S2962" s="143"/>
      <c r="T2962" s="143"/>
      <c r="U2962" s="143"/>
      <c r="V2962" s="143"/>
      <c r="W2962" s="143"/>
      <c r="X2962" s="143"/>
      <c r="Y2962" s="143"/>
      <c r="Z2962" s="143"/>
    </row>
    <row r="2963" spans="1:26" ht="57.6">
      <c r="A2963" s="150" t="s">
        <v>781</v>
      </c>
      <c r="B2963" s="146" t="s">
        <v>118</v>
      </c>
      <c r="C2963" s="150" t="s">
        <v>2156</v>
      </c>
      <c r="D2963" s="143" t="s">
        <v>3916</v>
      </c>
      <c r="E2963" s="150" t="s">
        <v>4420</v>
      </c>
      <c r="F2963" s="150">
        <v>1</v>
      </c>
      <c r="G2963" s="150"/>
      <c r="H2963" s="150"/>
      <c r="I2963" s="150">
        <v>1</v>
      </c>
      <c r="J2963" s="150">
        <v>0</v>
      </c>
      <c r="K2963" s="162" t="s">
        <v>684</v>
      </c>
      <c r="L2963" s="199">
        <v>50000</v>
      </c>
      <c r="M2963" s="150" t="s">
        <v>785</v>
      </c>
      <c r="N2963" s="151">
        <f t="shared" si="91"/>
        <v>4.0849673202614376</v>
      </c>
      <c r="O2963" s="152"/>
      <c r="P2963" s="143"/>
      <c r="Q2963" s="143"/>
      <c r="R2963" s="143"/>
      <c r="S2963" s="143"/>
      <c r="T2963" s="143"/>
      <c r="U2963" s="143"/>
      <c r="V2963" s="143"/>
      <c r="W2963" s="143"/>
      <c r="X2963" s="143"/>
      <c r="Y2963" s="143"/>
      <c r="Z2963" s="143"/>
    </row>
    <row r="2964" spans="1:26" ht="28.8">
      <c r="A2964" s="150" t="s">
        <v>781</v>
      </c>
      <c r="B2964" s="146" t="s">
        <v>118</v>
      </c>
      <c r="C2964" s="150" t="s">
        <v>2156</v>
      </c>
      <c r="D2964" s="143" t="s">
        <v>4421</v>
      </c>
      <c r="E2964" s="150" t="s">
        <v>4422</v>
      </c>
      <c r="F2964" s="150">
        <v>5</v>
      </c>
      <c r="G2964" s="150"/>
      <c r="H2964" s="150"/>
      <c r="I2964" s="150">
        <v>5</v>
      </c>
      <c r="J2964" s="150">
        <v>0</v>
      </c>
      <c r="K2964" s="162" t="s">
        <v>684</v>
      </c>
      <c r="L2964" s="199">
        <v>8000</v>
      </c>
      <c r="M2964" s="150" t="s">
        <v>785</v>
      </c>
      <c r="N2964" s="151">
        <f t="shared" si="91"/>
        <v>3.2679738562091503</v>
      </c>
      <c r="O2964" s="152"/>
      <c r="P2964" s="143"/>
      <c r="Q2964" s="143"/>
      <c r="R2964" s="143"/>
      <c r="S2964" s="143"/>
      <c r="T2964" s="143"/>
      <c r="U2964" s="143"/>
      <c r="V2964" s="143"/>
      <c r="W2964" s="143"/>
      <c r="X2964" s="143"/>
      <c r="Y2964" s="143"/>
      <c r="Z2964" s="143"/>
    </row>
    <row r="2965" spans="1:26" ht="57.6">
      <c r="A2965" s="243" t="s">
        <v>781</v>
      </c>
      <c r="B2965" s="243" t="s">
        <v>118</v>
      </c>
      <c r="C2965" s="243" t="s">
        <v>4423</v>
      </c>
      <c r="D2965" s="243" t="s">
        <v>4424</v>
      </c>
      <c r="E2965" s="243" t="s">
        <v>4425</v>
      </c>
      <c r="F2965" s="243"/>
      <c r="G2965" s="243"/>
      <c r="H2965" s="243"/>
      <c r="I2965" s="243">
        <v>0</v>
      </c>
      <c r="J2965" s="243"/>
      <c r="K2965" s="243" t="s">
        <v>684</v>
      </c>
      <c r="L2965" s="243">
        <v>28636000</v>
      </c>
      <c r="M2965" s="243" t="s">
        <v>785</v>
      </c>
      <c r="N2965" s="243">
        <f t="shared" si="91"/>
        <v>0</v>
      </c>
      <c r="O2965" s="152"/>
      <c r="P2965" s="143"/>
      <c r="Q2965" s="143"/>
      <c r="R2965" s="143"/>
      <c r="S2965" s="143"/>
      <c r="T2965" s="143"/>
      <c r="U2965" s="143"/>
      <c r="V2965" s="143"/>
      <c r="W2965" s="143"/>
      <c r="X2965" s="143"/>
      <c r="Y2965" s="143"/>
      <c r="Z2965" s="143"/>
    </row>
    <row r="2966" spans="1:26" ht="144">
      <c r="A2966" s="243" t="s">
        <v>781</v>
      </c>
      <c r="B2966" s="243" t="s">
        <v>118</v>
      </c>
      <c r="C2966" s="243" t="s">
        <v>4412</v>
      </c>
      <c r="D2966" s="243" t="s">
        <v>4426</v>
      </c>
      <c r="E2966" s="243" t="s">
        <v>4427</v>
      </c>
      <c r="F2966" s="243"/>
      <c r="G2966" s="243"/>
      <c r="H2966" s="243"/>
      <c r="I2966" s="243">
        <v>0</v>
      </c>
      <c r="J2966" s="243">
        <v>0</v>
      </c>
      <c r="K2966" s="243" t="s">
        <v>684</v>
      </c>
      <c r="L2966" s="243">
        <v>9000000</v>
      </c>
      <c r="M2966" s="243" t="s">
        <v>785</v>
      </c>
      <c r="N2966" s="243">
        <f t="shared" si="91"/>
        <v>0</v>
      </c>
      <c r="O2966" s="152"/>
      <c r="P2966" s="143"/>
      <c r="Q2966" s="143"/>
      <c r="R2966" s="143"/>
      <c r="S2966" s="143"/>
      <c r="T2966" s="143"/>
      <c r="U2966" s="143"/>
      <c r="V2966" s="143"/>
      <c r="W2966" s="143"/>
      <c r="X2966" s="143"/>
      <c r="Y2966" s="143"/>
      <c r="Z2966" s="143"/>
    </row>
    <row r="2967" spans="1:26">
      <c r="A2967" s="177" t="s">
        <v>781</v>
      </c>
      <c r="B2967" s="177" t="s">
        <v>118</v>
      </c>
      <c r="C2967" s="177" t="s">
        <v>782</v>
      </c>
      <c r="D2967" s="193" t="s">
        <v>4428</v>
      </c>
      <c r="E2967" s="177" t="s">
        <v>4429</v>
      </c>
      <c r="F2967" s="177"/>
      <c r="G2967" s="177"/>
      <c r="H2967" s="177"/>
      <c r="I2967" s="177">
        <v>0</v>
      </c>
      <c r="J2967" s="177">
        <v>0</v>
      </c>
      <c r="K2967" s="177" t="s">
        <v>2226</v>
      </c>
      <c r="L2967" s="244">
        <v>605000</v>
      </c>
      <c r="M2967" s="177" t="s">
        <v>785</v>
      </c>
      <c r="N2967" s="159">
        <f t="shared" si="91"/>
        <v>0</v>
      </c>
      <c r="O2967" s="167" t="s">
        <v>723</v>
      </c>
      <c r="P2967" s="143"/>
      <c r="Q2967" s="143"/>
      <c r="R2967" s="143"/>
      <c r="S2967" s="143"/>
      <c r="T2967" s="143"/>
      <c r="U2967" s="143"/>
      <c r="V2967" s="143"/>
      <c r="W2967" s="143"/>
      <c r="X2967" s="143"/>
      <c r="Y2967" s="143"/>
      <c r="Z2967" s="143"/>
    </row>
    <row r="2968" spans="1:26">
      <c r="A2968" s="177" t="s">
        <v>781</v>
      </c>
      <c r="B2968" s="177" t="s">
        <v>118</v>
      </c>
      <c r="C2968" s="177" t="s">
        <v>782</v>
      </c>
      <c r="D2968" s="193" t="s">
        <v>4428</v>
      </c>
      <c r="E2968" s="177" t="s">
        <v>4430</v>
      </c>
      <c r="F2968" s="177"/>
      <c r="G2968" s="177"/>
      <c r="H2968" s="177"/>
      <c r="I2968" s="177">
        <v>0</v>
      </c>
      <c r="J2968" s="177">
        <v>0</v>
      </c>
      <c r="K2968" s="177" t="s">
        <v>2226</v>
      </c>
      <c r="L2968" s="244">
        <v>471000</v>
      </c>
      <c r="M2968" s="177" t="s">
        <v>785</v>
      </c>
      <c r="N2968" s="159">
        <f t="shared" si="91"/>
        <v>0</v>
      </c>
      <c r="O2968" s="167" t="s">
        <v>723</v>
      </c>
      <c r="P2968" s="143"/>
      <c r="Q2968" s="143"/>
      <c r="R2968" s="143"/>
      <c r="S2968" s="143"/>
      <c r="T2968" s="143"/>
      <c r="U2968" s="143"/>
      <c r="V2968" s="143"/>
      <c r="W2968" s="143"/>
      <c r="X2968" s="143"/>
      <c r="Y2968" s="143"/>
      <c r="Z2968" s="143"/>
    </row>
    <row r="2969" spans="1:26">
      <c r="A2969" s="177" t="s">
        <v>781</v>
      </c>
      <c r="B2969" s="177" t="s">
        <v>118</v>
      </c>
      <c r="C2969" s="177" t="s">
        <v>782</v>
      </c>
      <c r="D2969" s="193" t="s">
        <v>4428</v>
      </c>
      <c r="E2969" s="177" t="s">
        <v>4431</v>
      </c>
      <c r="F2969" s="177"/>
      <c r="G2969" s="177"/>
      <c r="H2969" s="177"/>
      <c r="I2969" s="177">
        <v>0</v>
      </c>
      <c r="J2969" s="177">
        <v>0</v>
      </c>
      <c r="K2969" s="177" t="s">
        <v>2226</v>
      </c>
      <c r="L2969" s="244">
        <v>471000</v>
      </c>
      <c r="M2969" s="177" t="s">
        <v>785</v>
      </c>
      <c r="N2969" s="159">
        <f t="shared" si="91"/>
        <v>0</v>
      </c>
      <c r="O2969" s="167" t="s">
        <v>723</v>
      </c>
      <c r="P2969" s="143"/>
      <c r="Q2969" s="143"/>
      <c r="R2969" s="143"/>
      <c r="S2969" s="143"/>
      <c r="T2969" s="143"/>
      <c r="U2969" s="143"/>
      <c r="V2969" s="143"/>
      <c r="W2969" s="143"/>
      <c r="X2969" s="143"/>
      <c r="Y2969" s="143"/>
      <c r="Z2969" s="143"/>
    </row>
    <row r="2970" spans="1:26">
      <c r="A2970" s="177" t="s">
        <v>781</v>
      </c>
      <c r="B2970" s="177" t="s">
        <v>118</v>
      </c>
      <c r="C2970" s="177" t="s">
        <v>782</v>
      </c>
      <c r="D2970" s="193" t="s">
        <v>4428</v>
      </c>
      <c r="E2970" s="177" t="s">
        <v>4432</v>
      </c>
      <c r="F2970" s="177"/>
      <c r="G2970" s="177"/>
      <c r="H2970" s="177"/>
      <c r="I2970" s="177">
        <v>0</v>
      </c>
      <c r="J2970" s="177">
        <v>0</v>
      </c>
      <c r="K2970" s="177" t="s">
        <v>2226</v>
      </c>
      <c r="L2970" s="244">
        <v>568000</v>
      </c>
      <c r="M2970" s="177" t="s">
        <v>785</v>
      </c>
      <c r="N2970" s="159">
        <f t="shared" si="91"/>
        <v>0</v>
      </c>
      <c r="O2970" s="167" t="s">
        <v>723</v>
      </c>
      <c r="P2970" s="143"/>
      <c r="Q2970" s="143"/>
      <c r="R2970" s="143"/>
      <c r="S2970" s="143"/>
      <c r="T2970" s="143"/>
      <c r="U2970" s="143"/>
      <c r="V2970" s="143"/>
      <c r="W2970" s="143"/>
      <c r="X2970" s="143"/>
      <c r="Y2970" s="143"/>
      <c r="Z2970" s="143"/>
    </row>
    <row r="2971" spans="1:26">
      <c r="A2971" s="177" t="s">
        <v>781</v>
      </c>
      <c r="B2971" s="177" t="s">
        <v>118</v>
      </c>
      <c r="C2971" s="177" t="s">
        <v>782</v>
      </c>
      <c r="D2971" s="193" t="s">
        <v>4428</v>
      </c>
      <c r="E2971" s="177" t="s">
        <v>4433</v>
      </c>
      <c r="F2971" s="177"/>
      <c r="G2971" s="177"/>
      <c r="H2971" s="177"/>
      <c r="I2971" s="177">
        <v>0</v>
      </c>
      <c r="J2971" s="177">
        <v>0</v>
      </c>
      <c r="K2971" s="177" t="s">
        <v>2226</v>
      </c>
      <c r="L2971" s="244">
        <v>471000</v>
      </c>
      <c r="M2971" s="177" t="s">
        <v>785</v>
      </c>
      <c r="N2971" s="159">
        <f t="shared" si="91"/>
        <v>0</v>
      </c>
      <c r="O2971" s="167" t="s">
        <v>723</v>
      </c>
      <c r="P2971" s="143"/>
      <c r="Q2971" s="143"/>
      <c r="R2971" s="143"/>
      <c r="S2971" s="143"/>
      <c r="T2971" s="143"/>
      <c r="U2971" s="143"/>
      <c r="V2971" s="143"/>
      <c r="W2971" s="143"/>
      <c r="X2971" s="143"/>
      <c r="Y2971" s="143"/>
      <c r="Z2971" s="143"/>
    </row>
    <row r="2972" spans="1:26">
      <c r="A2972" s="177" t="s">
        <v>781</v>
      </c>
      <c r="B2972" s="177" t="s">
        <v>118</v>
      </c>
      <c r="C2972" s="177" t="s">
        <v>782</v>
      </c>
      <c r="D2972" s="193" t="s">
        <v>4428</v>
      </c>
      <c r="E2972" s="177" t="s">
        <v>4434</v>
      </c>
      <c r="F2972" s="177"/>
      <c r="G2972" s="177"/>
      <c r="H2972" s="177"/>
      <c r="I2972" s="177">
        <v>0</v>
      </c>
      <c r="J2972" s="177">
        <v>0</v>
      </c>
      <c r="K2972" s="177" t="s">
        <v>2226</v>
      </c>
      <c r="L2972" s="244">
        <v>471000</v>
      </c>
      <c r="M2972" s="177" t="s">
        <v>785</v>
      </c>
      <c r="N2972" s="159">
        <f t="shared" si="91"/>
        <v>0</v>
      </c>
      <c r="O2972" s="167" t="s">
        <v>723</v>
      </c>
      <c r="P2972" s="143"/>
      <c r="Q2972" s="143"/>
      <c r="R2972" s="143"/>
      <c r="S2972" s="143"/>
      <c r="T2972" s="143"/>
      <c r="U2972" s="143"/>
      <c r="V2972" s="143"/>
      <c r="W2972" s="143"/>
      <c r="X2972" s="143"/>
      <c r="Y2972" s="143"/>
      <c r="Z2972" s="143"/>
    </row>
    <row r="2973" spans="1:26" ht="28.8">
      <c r="A2973" s="177" t="s">
        <v>781</v>
      </c>
      <c r="B2973" s="177" t="s">
        <v>118</v>
      </c>
      <c r="C2973" s="177" t="s">
        <v>782</v>
      </c>
      <c r="D2973" s="193" t="s">
        <v>4435</v>
      </c>
      <c r="E2973" s="177" t="s">
        <v>4436</v>
      </c>
      <c r="F2973" s="177"/>
      <c r="G2973" s="177"/>
      <c r="H2973" s="177"/>
      <c r="I2973" s="177">
        <v>0</v>
      </c>
      <c r="J2973" s="177">
        <v>0</v>
      </c>
      <c r="K2973" s="177" t="s">
        <v>2226</v>
      </c>
      <c r="L2973" s="244">
        <v>260000</v>
      </c>
      <c r="M2973" s="177" t="s">
        <v>785</v>
      </c>
      <c r="N2973" s="159">
        <f t="shared" si="91"/>
        <v>0</v>
      </c>
      <c r="O2973" s="152"/>
      <c r="P2973" s="143"/>
      <c r="Q2973" s="143"/>
      <c r="R2973" s="143"/>
      <c r="S2973" s="143"/>
      <c r="T2973" s="143"/>
      <c r="U2973" s="143"/>
      <c r="V2973" s="143"/>
      <c r="W2973" s="143"/>
      <c r="X2973" s="143"/>
      <c r="Y2973" s="143"/>
      <c r="Z2973" s="143"/>
    </row>
    <row r="2974" spans="1:26" ht="28.8">
      <c r="A2974" s="177" t="s">
        <v>781</v>
      </c>
      <c r="B2974" s="177" t="s">
        <v>118</v>
      </c>
      <c r="C2974" s="177" t="s">
        <v>782</v>
      </c>
      <c r="D2974" s="193" t="s">
        <v>4437</v>
      </c>
      <c r="E2974" s="177" t="s">
        <v>4438</v>
      </c>
      <c r="F2974" s="177"/>
      <c r="G2974" s="177"/>
      <c r="H2974" s="177"/>
      <c r="I2974" s="177">
        <v>0</v>
      </c>
      <c r="J2974" s="177">
        <v>0</v>
      </c>
      <c r="K2974" s="194" t="s">
        <v>684</v>
      </c>
      <c r="L2974" s="244">
        <v>1000000</v>
      </c>
      <c r="M2974" s="177" t="s">
        <v>785</v>
      </c>
      <c r="N2974" s="159">
        <f t="shared" si="91"/>
        <v>0</v>
      </c>
      <c r="O2974" s="152"/>
      <c r="P2974" s="143"/>
      <c r="Q2974" s="143"/>
      <c r="R2974" s="143"/>
      <c r="S2974" s="143"/>
      <c r="T2974" s="143"/>
      <c r="U2974" s="143"/>
      <c r="V2974" s="143"/>
      <c r="W2974" s="143"/>
      <c r="X2974" s="143"/>
      <c r="Y2974" s="143"/>
      <c r="Z2974" s="143"/>
    </row>
    <row r="2975" spans="1:26" ht="28.8">
      <c r="A2975" s="177" t="s">
        <v>781</v>
      </c>
      <c r="B2975" s="177" t="s">
        <v>118</v>
      </c>
      <c r="C2975" s="177" t="s">
        <v>782</v>
      </c>
      <c r="D2975" s="193" t="s">
        <v>4439</v>
      </c>
      <c r="E2975" s="177" t="s">
        <v>4440</v>
      </c>
      <c r="F2975" s="177"/>
      <c r="G2975" s="177"/>
      <c r="H2975" s="177"/>
      <c r="I2975" s="177">
        <v>0</v>
      </c>
      <c r="J2975" s="177">
        <v>0</v>
      </c>
      <c r="K2975" s="194" t="s">
        <v>684</v>
      </c>
      <c r="L2975" s="244">
        <v>1212000</v>
      </c>
      <c r="M2975" s="177" t="s">
        <v>785</v>
      </c>
      <c r="N2975" s="159">
        <f t="shared" si="91"/>
        <v>0</v>
      </c>
      <c r="O2975" s="152"/>
      <c r="P2975" s="143"/>
      <c r="Q2975" s="143"/>
      <c r="R2975" s="143"/>
      <c r="S2975" s="143"/>
      <c r="T2975" s="143"/>
      <c r="U2975" s="143"/>
      <c r="V2975" s="143"/>
      <c r="W2975" s="143"/>
      <c r="X2975" s="143"/>
      <c r="Y2975" s="143"/>
      <c r="Z2975" s="143"/>
    </row>
    <row r="2976" spans="1:26" ht="28.8">
      <c r="A2976" s="145" t="s">
        <v>781</v>
      </c>
      <c r="B2976" s="177" t="s">
        <v>118</v>
      </c>
      <c r="C2976" s="177" t="s">
        <v>782</v>
      </c>
      <c r="D2976" s="193" t="s">
        <v>4441</v>
      </c>
      <c r="E2976" s="177" t="s">
        <v>4442</v>
      </c>
      <c r="F2976" s="177"/>
      <c r="G2976" s="177"/>
      <c r="H2976" s="177"/>
      <c r="I2976" s="177">
        <v>0</v>
      </c>
      <c r="J2976" s="150">
        <v>0</v>
      </c>
      <c r="K2976" s="150" t="s">
        <v>2226</v>
      </c>
      <c r="L2976" s="199">
        <v>500000</v>
      </c>
      <c r="M2976" s="150" t="s">
        <v>785</v>
      </c>
      <c r="N2976" s="151">
        <f t="shared" si="91"/>
        <v>0</v>
      </c>
      <c r="O2976" s="167" t="s">
        <v>723</v>
      </c>
      <c r="P2976" s="143"/>
      <c r="Q2976" s="143"/>
      <c r="R2976" s="143"/>
      <c r="S2976" s="143"/>
      <c r="T2976" s="143"/>
      <c r="U2976" s="143"/>
      <c r="V2976" s="143"/>
      <c r="W2976" s="143"/>
      <c r="X2976" s="143"/>
      <c r="Y2976" s="143"/>
      <c r="Z2976" s="143"/>
    </row>
    <row r="2977" spans="1:26" ht="28.8">
      <c r="A2977" s="145" t="s">
        <v>781</v>
      </c>
      <c r="B2977" s="177" t="s">
        <v>118</v>
      </c>
      <c r="C2977" s="177" t="s">
        <v>782</v>
      </c>
      <c r="D2977" s="193" t="s">
        <v>4443</v>
      </c>
      <c r="E2977" s="177" t="s">
        <v>4444</v>
      </c>
      <c r="F2977" s="177"/>
      <c r="G2977" s="177"/>
      <c r="H2977" s="177"/>
      <c r="I2977" s="177">
        <v>0</v>
      </c>
      <c r="J2977" s="150">
        <v>0</v>
      </c>
      <c r="K2977" s="150" t="s">
        <v>2226</v>
      </c>
      <c r="L2977" s="199">
        <v>220000</v>
      </c>
      <c r="M2977" s="150" t="s">
        <v>785</v>
      </c>
      <c r="N2977" s="151">
        <f t="shared" si="91"/>
        <v>0</v>
      </c>
      <c r="O2977" s="167" t="s">
        <v>723</v>
      </c>
      <c r="P2977" s="143"/>
      <c r="Q2977" s="143"/>
      <c r="R2977" s="143"/>
      <c r="S2977" s="143"/>
      <c r="T2977" s="143"/>
      <c r="U2977" s="143"/>
      <c r="V2977" s="143"/>
      <c r="W2977" s="143"/>
      <c r="X2977" s="143"/>
      <c r="Y2977" s="143"/>
      <c r="Z2977" s="143"/>
    </row>
    <row r="2978" spans="1:26" ht="28.8">
      <c r="A2978" s="145" t="s">
        <v>781</v>
      </c>
      <c r="B2978" s="177" t="s">
        <v>118</v>
      </c>
      <c r="C2978" s="177" t="s">
        <v>782</v>
      </c>
      <c r="D2978" s="193" t="s">
        <v>4441</v>
      </c>
      <c r="E2978" s="177" t="s">
        <v>4445</v>
      </c>
      <c r="F2978" s="177"/>
      <c r="G2978" s="177"/>
      <c r="H2978" s="177"/>
      <c r="I2978" s="177">
        <v>0</v>
      </c>
      <c r="J2978" s="177">
        <v>0</v>
      </c>
      <c r="K2978" s="177" t="s">
        <v>2226</v>
      </c>
      <c r="L2978" s="244">
        <v>600000</v>
      </c>
      <c r="M2978" s="177" t="s">
        <v>785</v>
      </c>
      <c r="N2978" s="159">
        <f t="shared" si="91"/>
        <v>0</v>
      </c>
      <c r="O2978" s="180" t="s">
        <v>723</v>
      </c>
      <c r="P2978" s="143"/>
      <c r="Q2978" s="143"/>
      <c r="R2978" s="143"/>
      <c r="S2978" s="143"/>
      <c r="T2978" s="143"/>
      <c r="U2978" s="143"/>
      <c r="V2978" s="143"/>
      <c r="W2978" s="143"/>
      <c r="X2978" s="143"/>
      <c r="Y2978" s="143"/>
      <c r="Z2978" s="143"/>
    </row>
    <row r="2979" spans="1:26" ht="28.8">
      <c r="A2979" s="145" t="s">
        <v>781</v>
      </c>
      <c r="B2979" s="177" t="s">
        <v>118</v>
      </c>
      <c r="C2979" s="177" t="s">
        <v>782</v>
      </c>
      <c r="D2979" s="193" t="s">
        <v>4446</v>
      </c>
      <c r="E2979" s="177" t="s">
        <v>4447</v>
      </c>
      <c r="F2979" s="177"/>
      <c r="G2979" s="177"/>
      <c r="H2979" s="177"/>
      <c r="I2979" s="177">
        <v>0</v>
      </c>
      <c r="J2979" s="177">
        <v>0</v>
      </c>
      <c r="K2979" s="177" t="s">
        <v>2226</v>
      </c>
      <c r="L2979" s="244">
        <v>3500000</v>
      </c>
      <c r="M2979" s="177" t="s">
        <v>785</v>
      </c>
      <c r="N2979" s="159">
        <f t="shared" si="91"/>
        <v>0</v>
      </c>
      <c r="O2979" s="180" t="s">
        <v>723</v>
      </c>
      <c r="P2979" s="143"/>
      <c r="Q2979" s="143"/>
      <c r="R2979" s="143"/>
      <c r="S2979" s="143"/>
      <c r="T2979" s="143"/>
      <c r="U2979" s="143"/>
      <c r="V2979" s="143"/>
      <c r="W2979" s="143"/>
      <c r="X2979" s="143"/>
      <c r="Y2979" s="143"/>
      <c r="Z2979" s="143"/>
    </row>
    <row r="2980" spans="1:26" ht="28.8">
      <c r="A2980" s="145" t="s">
        <v>781</v>
      </c>
      <c r="B2980" s="177" t="s">
        <v>118</v>
      </c>
      <c r="C2980" s="177" t="s">
        <v>782</v>
      </c>
      <c r="D2980" s="193" t="s">
        <v>4448</v>
      </c>
      <c r="E2980" s="177" t="s">
        <v>4449</v>
      </c>
      <c r="F2980" s="177"/>
      <c r="G2980" s="177"/>
      <c r="H2980" s="177"/>
      <c r="I2980" s="177">
        <v>0</v>
      </c>
      <c r="J2980" s="177">
        <v>0</v>
      </c>
      <c r="K2980" s="177" t="s">
        <v>2226</v>
      </c>
      <c r="L2980" s="244">
        <v>1040000</v>
      </c>
      <c r="M2980" s="177" t="s">
        <v>785</v>
      </c>
      <c r="N2980" s="159">
        <f t="shared" si="91"/>
        <v>0</v>
      </c>
      <c r="O2980" s="180" t="s">
        <v>723</v>
      </c>
      <c r="P2980" s="143"/>
      <c r="Q2980" s="143"/>
      <c r="R2980" s="143"/>
      <c r="S2980" s="143"/>
      <c r="T2980" s="143"/>
      <c r="U2980" s="143"/>
      <c r="V2980" s="143"/>
      <c r="W2980" s="143"/>
      <c r="X2980" s="143"/>
      <c r="Y2980" s="143"/>
      <c r="Z2980" s="143"/>
    </row>
    <row r="2981" spans="1:26" ht="28.8">
      <c r="A2981" s="145" t="s">
        <v>781</v>
      </c>
      <c r="B2981" s="177" t="s">
        <v>118</v>
      </c>
      <c r="C2981" s="177" t="s">
        <v>782</v>
      </c>
      <c r="D2981" s="193" t="s">
        <v>4446</v>
      </c>
      <c r="E2981" s="177" t="s">
        <v>4450</v>
      </c>
      <c r="F2981" s="177"/>
      <c r="G2981" s="177"/>
      <c r="H2981" s="177"/>
      <c r="I2981" s="177">
        <v>0</v>
      </c>
      <c r="J2981" s="177">
        <v>0</v>
      </c>
      <c r="K2981" s="177" t="s">
        <v>2226</v>
      </c>
      <c r="L2981" s="244">
        <v>600000</v>
      </c>
      <c r="M2981" s="177" t="s">
        <v>785</v>
      </c>
      <c r="N2981" s="159">
        <f t="shared" si="91"/>
        <v>0</v>
      </c>
      <c r="O2981" s="180" t="s">
        <v>723</v>
      </c>
      <c r="P2981" s="143"/>
      <c r="Q2981" s="143"/>
      <c r="R2981" s="143"/>
      <c r="S2981" s="143"/>
      <c r="T2981" s="143"/>
      <c r="U2981" s="143"/>
      <c r="V2981" s="143"/>
      <c r="W2981" s="143"/>
      <c r="X2981" s="143"/>
      <c r="Y2981" s="143"/>
      <c r="Z2981" s="143"/>
    </row>
    <row r="2982" spans="1:26" ht="28.8">
      <c r="A2982" s="145" t="s">
        <v>781</v>
      </c>
      <c r="B2982" s="177" t="s">
        <v>118</v>
      </c>
      <c r="C2982" s="177" t="s">
        <v>782</v>
      </c>
      <c r="D2982" s="193" t="s">
        <v>4451</v>
      </c>
      <c r="E2982" s="177" t="s">
        <v>4452</v>
      </c>
      <c r="F2982" s="177"/>
      <c r="G2982" s="177"/>
      <c r="H2982" s="177"/>
      <c r="I2982" s="177">
        <v>0</v>
      </c>
      <c r="J2982" s="177">
        <v>0</v>
      </c>
      <c r="K2982" s="177" t="s">
        <v>2226</v>
      </c>
      <c r="L2982" s="244">
        <v>650000</v>
      </c>
      <c r="M2982" s="177" t="s">
        <v>785</v>
      </c>
      <c r="N2982" s="159">
        <f t="shared" si="91"/>
        <v>0</v>
      </c>
      <c r="O2982" s="180" t="s">
        <v>723</v>
      </c>
      <c r="P2982" s="143"/>
      <c r="Q2982" s="143"/>
      <c r="R2982" s="143"/>
      <c r="S2982" s="143"/>
      <c r="T2982" s="143"/>
      <c r="U2982" s="143"/>
      <c r="V2982" s="143"/>
      <c r="W2982" s="143"/>
      <c r="X2982" s="143"/>
      <c r="Y2982" s="143"/>
      <c r="Z2982" s="143"/>
    </row>
    <row r="2983" spans="1:26" ht="28.8">
      <c r="A2983" s="145" t="s">
        <v>781</v>
      </c>
      <c r="B2983" s="177" t="s">
        <v>118</v>
      </c>
      <c r="C2983" s="177" t="s">
        <v>782</v>
      </c>
      <c r="D2983" s="193" t="s">
        <v>4453</v>
      </c>
      <c r="E2983" s="177" t="s">
        <v>4454</v>
      </c>
      <c r="F2983" s="177"/>
      <c r="G2983" s="177"/>
      <c r="H2983" s="177"/>
      <c r="I2983" s="177">
        <v>0</v>
      </c>
      <c r="J2983" s="177">
        <v>0</v>
      </c>
      <c r="K2983" s="177" t="s">
        <v>2226</v>
      </c>
      <c r="L2983" s="244">
        <v>800000</v>
      </c>
      <c r="M2983" s="177" t="s">
        <v>785</v>
      </c>
      <c r="N2983" s="159">
        <f t="shared" si="91"/>
        <v>0</v>
      </c>
      <c r="O2983" s="180" t="s">
        <v>723</v>
      </c>
      <c r="P2983" s="143"/>
      <c r="Q2983" s="143"/>
      <c r="R2983" s="143"/>
      <c r="S2983" s="143"/>
      <c r="T2983" s="143"/>
      <c r="U2983" s="143"/>
      <c r="V2983" s="143"/>
      <c r="W2983" s="143"/>
      <c r="X2983" s="143"/>
      <c r="Y2983" s="143"/>
      <c r="Z2983" s="143"/>
    </row>
    <row r="2984" spans="1:26" ht="28.8">
      <c r="A2984" s="145" t="s">
        <v>781</v>
      </c>
      <c r="B2984" s="177" t="s">
        <v>118</v>
      </c>
      <c r="C2984" s="177" t="s">
        <v>782</v>
      </c>
      <c r="D2984" s="193" t="s">
        <v>4455</v>
      </c>
      <c r="E2984" s="177" t="s">
        <v>4456</v>
      </c>
      <c r="F2984" s="177"/>
      <c r="G2984" s="177"/>
      <c r="H2984" s="177"/>
      <c r="I2984" s="177">
        <v>0</v>
      </c>
      <c r="J2984" s="177">
        <v>0</v>
      </c>
      <c r="K2984" s="177" t="s">
        <v>2226</v>
      </c>
      <c r="L2984" s="244">
        <v>800000</v>
      </c>
      <c r="M2984" s="177" t="s">
        <v>785</v>
      </c>
      <c r="N2984" s="159">
        <f t="shared" si="91"/>
        <v>0</v>
      </c>
      <c r="O2984" s="180" t="s">
        <v>723</v>
      </c>
      <c r="P2984" s="143"/>
      <c r="Q2984" s="143"/>
      <c r="R2984" s="143"/>
      <c r="S2984" s="143"/>
      <c r="T2984" s="143"/>
      <c r="U2984" s="143"/>
      <c r="V2984" s="143"/>
      <c r="W2984" s="143"/>
      <c r="X2984" s="143"/>
      <c r="Y2984" s="143"/>
      <c r="Z2984" s="143"/>
    </row>
    <row r="2985" spans="1:26" ht="28.8">
      <c r="A2985" s="145" t="s">
        <v>781</v>
      </c>
      <c r="B2985" s="177" t="s">
        <v>118</v>
      </c>
      <c r="C2985" s="177" t="s">
        <v>782</v>
      </c>
      <c r="D2985" s="193" t="s">
        <v>4457</v>
      </c>
      <c r="E2985" s="177" t="s">
        <v>4458</v>
      </c>
      <c r="F2985" s="177"/>
      <c r="G2985" s="177"/>
      <c r="H2985" s="177"/>
      <c r="I2985" s="177">
        <v>0</v>
      </c>
      <c r="J2985" s="177">
        <v>0</v>
      </c>
      <c r="K2985" s="177" t="s">
        <v>2226</v>
      </c>
      <c r="L2985" s="244">
        <v>300000</v>
      </c>
      <c r="M2985" s="177" t="s">
        <v>785</v>
      </c>
      <c r="N2985" s="159">
        <f t="shared" si="91"/>
        <v>0</v>
      </c>
      <c r="O2985" s="180" t="s">
        <v>723</v>
      </c>
      <c r="P2985" s="143"/>
      <c r="Q2985" s="143"/>
      <c r="R2985" s="143"/>
      <c r="S2985" s="143"/>
      <c r="T2985" s="143"/>
      <c r="U2985" s="143"/>
      <c r="V2985" s="143"/>
      <c r="W2985" s="143"/>
      <c r="X2985" s="143"/>
      <c r="Y2985" s="143"/>
      <c r="Z2985" s="143"/>
    </row>
    <row r="2986" spans="1:26" ht="28.8">
      <c r="A2986" s="145" t="s">
        <v>781</v>
      </c>
      <c r="B2986" s="177" t="s">
        <v>118</v>
      </c>
      <c r="C2986" s="177" t="s">
        <v>782</v>
      </c>
      <c r="D2986" s="193" t="s">
        <v>4459</v>
      </c>
      <c r="E2986" s="177" t="s">
        <v>4460</v>
      </c>
      <c r="F2986" s="177"/>
      <c r="G2986" s="177"/>
      <c r="H2986" s="177"/>
      <c r="I2986" s="177">
        <v>0</v>
      </c>
      <c r="J2986" s="177">
        <v>0</v>
      </c>
      <c r="K2986" s="177" t="s">
        <v>2226</v>
      </c>
      <c r="L2986" s="244">
        <v>600000</v>
      </c>
      <c r="M2986" s="177" t="s">
        <v>785</v>
      </c>
      <c r="N2986" s="159">
        <f t="shared" si="91"/>
        <v>0</v>
      </c>
      <c r="O2986" s="180" t="s">
        <v>723</v>
      </c>
      <c r="P2986" s="143"/>
      <c r="Q2986" s="143"/>
      <c r="R2986" s="143"/>
      <c r="S2986" s="143"/>
      <c r="T2986" s="143"/>
      <c r="U2986" s="143"/>
      <c r="V2986" s="143"/>
      <c r="W2986" s="143"/>
      <c r="X2986" s="143"/>
      <c r="Y2986" s="143"/>
      <c r="Z2986" s="143"/>
    </row>
    <row r="2987" spans="1:26" ht="28.8">
      <c r="A2987" s="145" t="s">
        <v>781</v>
      </c>
      <c r="B2987" s="177" t="s">
        <v>118</v>
      </c>
      <c r="C2987" s="177" t="s">
        <v>782</v>
      </c>
      <c r="D2987" s="193" t="s">
        <v>4437</v>
      </c>
      <c r="E2987" s="177" t="s">
        <v>4461</v>
      </c>
      <c r="F2987" s="177"/>
      <c r="G2987" s="177"/>
      <c r="H2987" s="177"/>
      <c r="I2987" s="177">
        <v>0</v>
      </c>
      <c r="J2987" s="177">
        <v>0</v>
      </c>
      <c r="K2987" s="177" t="s">
        <v>2226</v>
      </c>
      <c r="L2987" s="244">
        <v>300000</v>
      </c>
      <c r="M2987" s="177" t="s">
        <v>785</v>
      </c>
      <c r="N2987" s="159">
        <f t="shared" si="91"/>
        <v>0</v>
      </c>
      <c r="O2987" s="180" t="s">
        <v>723</v>
      </c>
      <c r="P2987" s="143"/>
      <c r="Q2987" s="143"/>
      <c r="R2987" s="143"/>
      <c r="S2987" s="143"/>
      <c r="T2987" s="143"/>
      <c r="U2987" s="143"/>
      <c r="V2987" s="143"/>
      <c r="W2987" s="143"/>
      <c r="X2987" s="143"/>
      <c r="Y2987" s="143"/>
      <c r="Z2987" s="143"/>
    </row>
    <row r="2988" spans="1:26" ht="28.8">
      <c r="A2988" s="145" t="s">
        <v>781</v>
      </c>
      <c r="B2988" s="177" t="s">
        <v>118</v>
      </c>
      <c r="C2988" s="177" t="s">
        <v>782</v>
      </c>
      <c r="D2988" s="193" t="s">
        <v>4462</v>
      </c>
      <c r="E2988" s="177" t="s">
        <v>4463</v>
      </c>
      <c r="F2988" s="177"/>
      <c r="G2988" s="177"/>
      <c r="H2988" s="177"/>
      <c r="I2988" s="177">
        <v>0</v>
      </c>
      <c r="J2988" s="177">
        <v>0</v>
      </c>
      <c r="K2988" s="177" t="s">
        <v>2226</v>
      </c>
      <c r="L2988" s="244">
        <v>152000</v>
      </c>
      <c r="M2988" s="177" t="s">
        <v>785</v>
      </c>
      <c r="N2988" s="159">
        <f t="shared" si="91"/>
        <v>0</v>
      </c>
      <c r="O2988" s="180" t="s">
        <v>723</v>
      </c>
      <c r="P2988" s="143"/>
      <c r="Q2988" s="143"/>
      <c r="R2988" s="143"/>
      <c r="S2988" s="143"/>
      <c r="T2988" s="143"/>
      <c r="U2988" s="143"/>
      <c r="V2988" s="143"/>
      <c r="W2988" s="143"/>
      <c r="X2988" s="143"/>
      <c r="Y2988" s="143"/>
      <c r="Z2988" s="143"/>
    </row>
    <row r="2989" spans="1:26" ht="28.8">
      <c r="A2989" s="145" t="s">
        <v>781</v>
      </c>
      <c r="B2989" s="177" t="s">
        <v>118</v>
      </c>
      <c r="C2989" s="177" t="s">
        <v>782</v>
      </c>
      <c r="D2989" s="193" t="s">
        <v>4462</v>
      </c>
      <c r="E2989" s="177" t="s">
        <v>4464</v>
      </c>
      <c r="F2989" s="177"/>
      <c r="G2989" s="177"/>
      <c r="H2989" s="177"/>
      <c r="I2989" s="177">
        <v>0</v>
      </c>
      <c r="J2989" s="177">
        <v>0</v>
      </c>
      <c r="K2989" s="177" t="s">
        <v>2226</v>
      </c>
      <c r="L2989" s="244">
        <v>650000</v>
      </c>
      <c r="M2989" s="177" t="s">
        <v>785</v>
      </c>
      <c r="N2989" s="159">
        <f t="shared" si="91"/>
        <v>0</v>
      </c>
      <c r="O2989" s="180" t="s">
        <v>723</v>
      </c>
      <c r="P2989" s="143"/>
      <c r="Q2989" s="143"/>
      <c r="R2989" s="143"/>
      <c r="S2989" s="143"/>
      <c r="T2989" s="143"/>
      <c r="U2989" s="143"/>
      <c r="V2989" s="143"/>
      <c r="W2989" s="143"/>
      <c r="X2989" s="143"/>
      <c r="Y2989" s="143"/>
      <c r="Z2989" s="143"/>
    </row>
    <row r="2990" spans="1:26" ht="57.6">
      <c r="A2990" s="243" t="s">
        <v>781</v>
      </c>
      <c r="B2990" s="243" t="s">
        <v>118</v>
      </c>
      <c r="C2990" s="245" t="s">
        <v>4465</v>
      </c>
      <c r="D2990" s="246" t="s">
        <v>4465</v>
      </c>
      <c r="E2990" s="243" t="s">
        <v>4466</v>
      </c>
      <c r="F2990" s="243"/>
      <c r="G2990" s="243"/>
      <c r="H2990" s="243"/>
      <c r="I2990" s="243">
        <v>0</v>
      </c>
      <c r="J2990" s="243"/>
      <c r="K2990" s="247" t="s">
        <v>684</v>
      </c>
      <c r="L2990" s="248">
        <v>2000</v>
      </c>
      <c r="M2990" s="243" t="s">
        <v>615</v>
      </c>
      <c r="N2990" s="249">
        <f t="shared" ref="N2990:N3053" si="92">I2990*L2990</f>
        <v>0</v>
      </c>
      <c r="O2990" s="167"/>
      <c r="P2990" s="143"/>
      <c r="Q2990" s="143"/>
      <c r="R2990" s="143"/>
      <c r="S2990" s="143"/>
      <c r="T2990" s="143"/>
      <c r="U2990" s="143"/>
      <c r="V2990" s="143"/>
      <c r="W2990" s="143"/>
      <c r="X2990" s="143" t="s">
        <v>4467</v>
      </c>
      <c r="Y2990" s="143"/>
      <c r="Z2990" s="143"/>
    </row>
    <row r="2991" spans="1:26" ht="57.6">
      <c r="A2991" s="243" t="s">
        <v>781</v>
      </c>
      <c r="B2991" s="243" t="s">
        <v>118</v>
      </c>
      <c r="C2991" s="250" t="s">
        <v>4468</v>
      </c>
      <c r="D2991" s="251" t="s">
        <v>4468</v>
      </c>
      <c r="E2991" s="243" t="s">
        <v>4469</v>
      </c>
      <c r="F2991" s="243"/>
      <c r="G2991" s="243"/>
      <c r="H2991" s="243"/>
      <c r="I2991" s="243">
        <v>0</v>
      </c>
      <c r="J2991" s="243"/>
      <c r="K2991" s="247" t="s">
        <v>684</v>
      </c>
      <c r="L2991" s="248">
        <v>1800</v>
      </c>
      <c r="M2991" s="243" t="s">
        <v>615</v>
      </c>
      <c r="N2991" s="249">
        <f t="shared" si="92"/>
        <v>0</v>
      </c>
      <c r="O2991" s="167"/>
      <c r="P2991" s="143"/>
      <c r="Q2991" s="143"/>
      <c r="R2991" s="143"/>
      <c r="S2991" s="143"/>
      <c r="T2991" s="143"/>
      <c r="U2991" s="143"/>
      <c r="V2991" s="143"/>
      <c r="W2991" s="143"/>
      <c r="X2991" s="143" t="s">
        <v>4467</v>
      </c>
      <c r="Y2991" s="143"/>
      <c r="Z2991" s="143"/>
    </row>
    <row r="2992" spans="1:26" ht="57.6">
      <c r="A2992" s="243" t="s">
        <v>781</v>
      </c>
      <c r="B2992" s="243" t="s">
        <v>118</v>
      </c>
      <c r="C2992" s="252" t="s">
        <v>4470</v>
      </c>
      <c r="D2992" s="253" t="s">
        <v>4470</v>
      </c>
      <c r="E2992" s="243" t="s">
        <v>4471</v>
      </c>
      <c r="F2992" s="243"/>
      <c r="G2992" s="243"/>
      <c r="H2992" s="243"/>
      <c r="I2992" s="243">
        <v>0</v>
      </c>
      <c r="J2992" s="243"/>
      <c r="K2992" s="247" t="s">
        <v>684</v>
      </c>
      <c r="L2992" s="248">
        <v>1800</v>
      </c>
      <c r="M2992" s="243" t="s">
        <v>615</v>
      </c>
      <c r="N2992" s="249">
        <f t="shared" si="92"/>
        <v>0</v>
      </c>
      <c r="O2992" s="167"/>
      <c r="P2992" s="143"/>
      <c r="Q2992" s="143"/>
      <c r="R2992" s="143"/>
      <c r="S2992" s="143"/>
      <c r="T2992" s="143"/>
      <c r="U2992" s="143"/>
      <c r="V2992" s="143"/>
      <c r="W2992" s="143"/>
      <c r="X2992" s="143" t="s">
        <v>4467</v>
      </c>
      <c r="Y2992" s="143"/>
      <c r="Z2992" s="143"/>
    </row>
    <row r="2993" spans="1:26" ht="28.8">
      <c r="A2993" s="243" t="s">
        <v>781</v>
      </c>
      <c r="B2993" s="243" t="s">
        <v>118</v>
      </c>
      <c r="C2993" s="243" t="s">
        <v>4472</v>
      </c>
      <c r="D2993" s="253" t="s">
        <v>4472</v>
      </c>
      <c r="E2993" s="243" t="s">
        <v>4473</v>
      </c>
      <c r="F2993" s="243"/>
      <c r="G2993" s="243"/>
      <c r="H2993" s="243"/>
      <c r="I2993" s="243">
        <v>0</v>
      </c>
      <c r="J2993" s="243"/>
      <c r="K2993" s="243" t="s">
        <v>729</v>
      </c>
      <c r="L2993" s="248">
        <v>10000</v>
      </c>
      <c r="M2993" s="243" t="s">
        <v>615</v>
      </c>
      <c r="N2993" s="249">
        <f t="shared" si="92"/>
        <v>0</v>
      </c>
      <c r="O2993" s="167"/>
      <c r="P2993" s="143"/>
      <c r="Q2993" s="143"/>
      <c r="R2993" s="143"/>
      <c r="S2993" s="143"/>
      <c r="T2993" s="143"/>
      <c r="U2993" s="143"/>
      <c r="V2993" s="143"/>
      <c r="W2993" s="143"/>
      <c r="X2993" s="143" t="s">
        <v>4474</v>
      </c>
      <c r="Y2993" s="143"/>
      <c r="Z2993" s="143"/>
    </row>
    <row r="2994" spans="1:26">
      <c r="A2994" s="243" t="s">
        <v>781</v>
      </c>
      <c r="B2994" s="243" t="s">
        <v>118</v>
      </c>
      <c r="C2994" s="243" t="s">
        <v>4475</v>
      </c>
      <c r="D2994" s="254" t="s">
        <v>4476</v>
      </c>
      <c r="E2994" s="243" t="s">
        <v>4477</v>
      </c>
      <c r="F2994" s="243"/>
      <c r="G2994" s="243"/>
      <c r="H2994" s="243"/>
      <c r="I2994" s="243">
        <v>0</v>
      </c>
      <c r="J2994" s="243"/>
      <c r="K2994" s="252" t="s">
        <v>852</v>
      </c>
      <c r="L2994" s="248">
        <v>500</v>
      </c>
      <c r="M2994" s="243" t="s">
        <v>615</v>
      </c>
      <c r="N2994" s="249">
        <f t="shared" si="92"/>
        <v>0</v>
      </c>
      <c r="O2994" s="152"/>
      <c r="P2994" s="143"/>
      <c r="Q2994" s="143"/>
      <c r="R2994" s="143"/>
      <c r="S2994" s="143"/>
      <c r="T2994" s="143"/>
      <c r="U2994" s="143"/>
      <c r="V2994" s="143"/>
      <c r="W2994" s="143"/>
      <c r="X2994" s="143" t="s">
        <v>4478</v>
      </c>
      <c r="Y2994" s="143"/>
      <c r="Z2994" s="143"/>
    </row>
    <row r="2995" spans="1:26">
      <c r="A2995" s="243" t="s">
        <v>781</v>
      </c>
      <c r="B2995" s="243" t="s">
        <v>118</v>
      </c>
      <c r="C2995" s="243" t="s">
        <v>4475</v>
      </c>
      <c r="D2995" s="254" t="s">
        <v>4479</v>
      </c>
      <c r="E2995" s="243" t="s">
        <v>4477</v>
      </c>
      <c r="F2995" s="243"/>
      <c r="G2995" s="243"/>
      <c r="H2995" s="243"/>
      <c r="I2995" s="243">
        <v>0</v>
      </c>
      <c r="J2995" s="243"/>
      <c r="K2995" s="252" t="s">
        <v>852</v>
      </c>
      <c r="L2995" s="248">
        <v>500</v>
      </c>
      <c r="M2995" s="243" t="s">
        <v>615</v>
      </c>
      <c r="N2995" s="249">
        <f t="shared" si="92"/>
        <v>0</v>
      </c>
      <c r="O2995" s="152"/>
      <c r="P2995" s="143"/>
      <c r="Q2995" s="143"/>
      <c r="R2995" s="143"/>
      <c r="S2995" s="143"/>
      <c r="T2995" s="143"/>
      <c r="U2995" s="143"/>
      <c r="V2995" s="143"/>
      <c r="W2995" s="143"/>
      <c r="X2995" s="143" t="s">
        <v>4478</v>
      </c>
      <c r="Y2995" s="143"/>
      <c r="Z2995" s="143"/>
    </row>
    <row r="2996" spans="1:26" ht="28.8">
      <c r="A2996" s="243" t="s">
        <v>781</v>
      </c>
      <c r="B2996" s="243" t="s">
        <v>118</v>
      </c>
      <c r="C2996" s="243" t="s">
        <v>4475</v>
      </c>
      <c r="D2996" s="255" t="s">
        <v>4480</v>
      </c>
      <c r="E2996" s="243" t="s">
        <v>4477</v>
      </c>
      <c r="F2996" s="243"/>
      <c r="G2996" s="243"/>
      <c r="H2996" s="243"/>
      <c r="I2996" s="243">
        <v>0</v>
      </c>
      <c r="J2996" s="243"/>
      <c r="K2996" s="252" t="s">
        <v>852</v>
      </c>
      <c r="L2996" s="248">
        <v>300</v>
      </c>
      <c r="M2996" s="243" t="s">
        <v>615</v>
      </c>
      <c r="N2996" s="249">
        <f t="shared" si="92"/>
        <v>0</v>
      </c>
      <c r="O2996" s="152"/>
      <c r="P2996" s="143"/>
      <c r="Q2996" s="143"/>
      <c r="R2996" s="143"/>
      <c r="S2996" s="143"/>
      <c r="T2996" s="143"/>
      <c r="U2996" s="143"/>
      <c r="V2996" s="143"/>
      <c r="W2996" s="143"/>
      <c r="X2996" s="143" t="s">
        <v>4478</v>
      </c>
      <c r="Y2996" s="143"/>
      <c r="Z2996" s="143"/>
    </row>
    <row r="2997" spans="1:26" ht="28.8">
      <c r="A2997" s="243" t="s">
        <v>781</v>
      </c>
      <c r="B2997" s="243" t="s">
        <v>118</v>
      </c>
      <c r="C2997" s="243" t="s">
        <v>4475</v>
      </c>
      <c r="D2997" s="243" t="s">
        <v>4481</v>
      </c>
      <c r="E2997" s="243" t="s">
        <v>4477</v>
      </c>
      <c r="F2997" s="243"/>
      <c r="G2997" s="243"/>
      <c r="H2997" s="243"/>
      <c r="I2997" s="243">
        <v>0</v>
      </c>
      <c r="J2997" s="243"/>
      <c r="K2997" s="243" t="s">
        <v>852</v>
      </c>
      <c r="L2997" s="243">
        <v>300</v>
      </c>
      <c r="M2997" s="243" t="s">
        <v>615</v>
      </c>
      <c r="N2997" s="243">
        <f t="shared" si="92"/>
        <v>0</v>
      </c>
      <c r="O2997" s="152"/>
      <c r="P2997" s="143"/>
      <c r="Q2997" s="143"/>
      <c r="R2997" s="143"/>
      <c r="S2997" s="143"/>
      <c r="T2997" s="143"/>
      <c r="U2997" s="143"/>
      <c r="V2997" s="143"/>
      <c r="W2997" s="143"/>
      <c r="X2997" s="143" t="s">
        <v>4478</v>
      </c>
      <c r="Y2997" s="143"/>
      <c r="Z2997" s="143"/>
    </row>
    <row r="2998" spans="1:26">
      <c r="A2998" s="243" t="s">
        <v>781</v>
      </c>
      <c r="B2998" s="243" t="s">
        <v>118</v>
      </c>
      <c r="C2998" s="243" t="s">
        <v>4475</v>
      </c>
      <c r="D2998" s="243" t="s">
        <v>4482</v>
      </c>
      <c r="E2998" s="243" t="s">
        <v>4477</v>
      </c>
      <c r="F2998" s="243"/>
      <c r="G2998" s="243"/>
      <c r="H2998" s="243"/>
      <c r="I2998" s="243">
        <v>0</v>
      </c>
      <c r="J2998" s="243"/>
      <c r="K2998" s="243" t="s">
        <v>852</v>
      </c>
      <c r="L2998" s="243">
        <v>20</v>
      </c>
      <c r="M2998" s="243" t="s">
        <v>615</v>
      </c>
      <c r="N2998" s="243">
        <f t="shared" si="92"/>
        <v>0</v>
      </c>
      <c r="O2998" s="152"/>
      <c r="P2998" s="143"/>
      <c r="Q2998" s="143"/>
      <c r="R2998" s="143"/>
      <c r="S2998" s="143"/>
      <c r="T2998" s="143"/>
      <c r="U2998" s="143"/>
      <c r="V2998" s="143"/>
      <c r="W2998" s="143"/>
      <c r="X2998" s="143" t="s">
        <v>4478</v>
      </c>
      <c r="Y2998" s="143"/>
      <c r="Z2998" s="143"/>
    </row>
    <row r="2999" spans="1:26">
      <c r="A2999" s="243" t="s">
        <v>781</v>
      </c>
      <c r="B2999" s="243" t="s">
        <v>118</v>
      </c>
      <c r="C2999" s="243" t="s">
        <v>4475</v>
      </c>
      <c r="D2999" s="243" t="s">
        <v>4483</v>
      </c>
      <c r="E2999" s="243" t="s">
        <v>4477</v>
      </c>
      <c r="F2999" s="243"/>
      <c r="G2999" s="243"/>
      <c r="H2999" s="243"/>
      <c r="I2999" s="243">
        <v>0</v>
      </c>
      <c r="J2999" s="243"/>
      <c r="K2999" s="243" t="s">
        <v>852</v>
      </c>
      <c r="L2999" s="243">
        <v>20</v>
      </c>
      <c r="M2999" s="243" t="s">
        <v>615</v>
      </c>
      <c r="N2999" s="243">
        <f t="shared" si="92"/>
        <v>0</v>
      </c>
      <c r="O2999" s="152"/>
      <c r="P2999" s="143"/>
      <c r="Q2999" s="143"/>
      <c r="R2999" s="143"/>
      <c r="S2999" s="143"/>
      <c r="T2999" s="143"/>
      <c r="U2999" s="143"/>
      <c r="V2999" s="143"/>
      <c r="W2999" s="143"/>
      <c r="X2999" s="143" t="s">
        <v>4478</v>
      </c>
      <c r="Y2999" s="143"/>
      <c r="Z2999" s="143"/>
    </row>
    <row r="3000" spans="1:26">
      <c r="A3000" s="243" t="s">
        <v>781</v>
      </c>
      <c r="B3000" s="243" t="s">
        <v>118</v>
      </c>
      <c r="C3000" s="243" t="s">
        <v>4475</v>
      </c>
      <c r="D3000" s="243" t="s">
        <v>4484</v>
      </c>
      <c r="E3000" s="243" t="s">
        <v>4477</v>
      </c>
      <c r="F3000" s="243"/>
      <c r="G3000" s="243"/>
      <c r="H3000" s="243"/>
      <c r="I3000" s="243">
        <v>0</v>
      </c>
      <c r="J3000" s="243"/>
      <c r="K3000" s="243" t="s">
        <v>852</v>
      </c>
      <c r="L3000" s="243">
        <v>1000</v>
      </c>
      <c r="M3000" s="243" t="s">
        <v>615</v>
      </c>
      <c r="N3000" s="243">
        <f t="shared" si="92"/>
        <v>0</v>
      </c>
      <c r="O3000" s="152"/>
      <c r="P3000" s="143"/>
      <c r="Q3000" s="143"/>
      <c r="R3000" s="143"/>
      <c r="S3000" s="143"/>
      <c r="T3000" s="143"/>
      <c r="U3000" s="143"/>
      <c r="V3000" s="143"/>
      <c r="W3000" s="143"/>
      <c r="X3000" s="143" t="s">
        <v>4478</v>
      </c>
      <c r="Y3000" s="143"/>
      <c r="Z3000" s="143"/>
    </row>
    <row r="3001" spans="1:26">
      <c r="A3001" s="243" t="s">
        <v>781</v>
      </c>
      <c r="B3001" s="243" t="s">
        <v>118</v>
      </c>
      <c r="C3001" s="243" t="s">
        <v>4475</v>
      </c>
      <c r="D3001" s="243" t="s">
        <v>4485</v>
      </c>
      <c r="E3001" s="243" t="s">
        <v>4477</v>
      </c>
      <c r="F3001" s="243"/>
      <c r="G3001" s="243"/>
      <c r="H3001" s="243"/>
      <c r="I3001" s="243">
        <v>0</v>
      </c>
      <c r="J3001" s="243"/>
      <c r="K3001" s="243" t="s">
        <v>852</v>
      </c>
      <c r="L3001" s="243">
        <v>1000</v>
      </c>
      <c r="M3001" s="243" t="s">
        <v>615</v>
      </c>
      <c r="N3001" s="243">
        <f t="shared" si="92"/>
        <v>0</v>
      </c>
      <c r="O3001" s="152"/>
      <c r="P3001" s="143"/>
      <c r="Q3001" s="143"/>
      <c r="R3001" s="143"/>
      <c r="S3001" s="143"/>
      <c r="T3001" s="143"/>
      <c r="U3001" s="143"/>
      <c r="V3001" s="143"/>
      <c r="W3001" s="143"/>
      <c r="X3001" s="143" t="s">
        <v>4478</v>
      </c>
      <c r="Y3001" s="143"/>
      <c r="Z3001" s="143"/>
    </row>
    <row r="3002" spans="1:26">
      <c r="A3002" s="243" t="s">
        <v>781</v>
      </c>
      <c r="B3002" s="243" t="s">
        <v>118</v>
      </c>
      <c r="C3002" s="243" t="s">
        <v>4475</v>
      </c>
      <c r="D3002" s="243" t="s">
        <v>4486</v>
      </c>
      <c r="E3002" s="243" t="s">
        <v>4477</v>
      </c>
      <c r="F3002" s="243"/>
      <c r="G3002" s="243"/>
      <c r="H3002" s="243"/>
      <c r="I3002" s="243">
        <v>0</v>
      </c>
      <c r="J3002" s="243"/>
      <c r="K3002" s="243" t="s">
        <v>852</v>
      </c>
      <c r="L3002" s="243">
        <v>50</v>
      </c>
      <c r="M3002" s="243" t="s">
        <v>615</v>
      </c>
      <c r="N3002" s="243">
        <f t="shared" si="92"/>
        <v>0</v>
      </c>
      <c r="O3002" s="152"/>
      <c r="P3002" s="143"/>
      <c r="Q3002" s="143"/>
      <c r="R3002" s="143"/>
      <c r="S3002" s="143"/>
      <c r="T3002" s="143"/>
      <c r="U3002" s="143"/>
      <c r="V3002" s="143"/>
      <c r="W3002" s="143"/>
      <c r="X3002" s="143" t="s">
        <v>4478</v>
      </c>
      <c r="Y3002" s="143"/>
      <c r="Z3002" s="143"/>
    </row>
    <row r="3003" spans="1:26">
      <c r="A3003" s="243" t="s">
        <v>781</v>
      </c>
      <c r="B3003" s="243" t="s">
        <v>118</v>
      </c>
      <c r="C3003" s="243" t="s">
        <v>4475</v>
      </c>
      <c r="D3003" s="243" t="s">
        <v>4487</v>
      </c>
      <c r="E3003" s="243" t="s">
        <v>4477</v>
      </c>
      <c r="F3003" s="243"/>
      <c r="G3003" s="243"/>
      <c r="H3003" s="243"/>
      <c r="I3003" s="243">
        <v>0</v>
      </c>
      <c r="J3003" s="243"/>
      <c r="K3003" s="243" t="s">
        <v>852</v>
      </c>
      <c r="L3003" s="243">
        <v>50</v>
      </c>
      <c r="M3003" s="243" t="s">
        <v>615</v>
      </c>
      <c r="N3003" s="243">
        <f t="shared" si="92"/>
        <v>0</v>
      </c>
      <c r="O3003" s="152"/>
      <c r="P3003" s="143"/>
      <c r="Q3003" s="143"/>
      <c r="R3003" s="143"/>
      <c r="S3003" s="143"/>
      <c r="T3003" s="143"/>
      <c r="U3003" s="143"/>
      <c r="V3003" s="143"/>
      <c r="W3003" s="143"/>
      <c r="X3003" s="143" t="s">
        <v>4478</v>
      </c>
      <c r="Y3003" s="143"/>
      <c r="Z3003" s="143"/>
    </row>
    <row r="3004" spans="1:26">
      <c r="A3004" s="243" t="s">
        <v>781</v>
      </c>
      <c r="B3004" s="243" t="s">
        <v>118</v>
      </c>
      <c r="C3004" s="243" t="s">
        <v>4475</v>
      </c>
      <c r="D3004" s="243" t="s">
        <v>4488</v>
      </c>
      <c r="E3004" s="243" t="s">
        <v>4477</v>
      </c>
      <c r="F3004" s="243"/>
      <c r="G3004" s="243"/>
      <c r="H3004" s="243"/>
      <c r="I3004" s="243">
        <v>0</v>
      </c>
      <c r="J3004" s="243"/>
      <c r="K3004" s="243" t="s">
        <v>852</v>
      </c>
      <c r="L3004" s="243">
        <v>1000</v>
      </c>
      <c r="M3004" s="243" t="s">
        <v>615</v>
      </c>
      <c r="N3004" s="243">
        <f t="shared" si="92"/>
        <v>0</v>
      </c>
      <c r="O3004" s="152"/>
      <c r="P3004" s="143"/>
      <c r="Q3004" s="143"/>
      <c r="R3004" s="143"/>
      <c r="S3004" s="143"/>
      <c r="T3004" s="143"/>
      <c r="U3004" s="143"/>
      <c r="V3004" s="143"/>
      <c r="W3004" s="143"/>
      <c r="X3004" s="143" t="s">
        <v>4478</v>
      </c>
      <c r="Y3004" s="143"/>
      <c r="Z3004" s="143"/>
    </row>
    <row r="3005" spans="1:26">
      <c r="A3005" s="243" t="s">
        <v>781</v>
      </c>
      <c r="B3005" s="243" t="s">
        <v>118</v>
      </c>
      <c r="C3005" s="243" t="s">
        <v>4475</v>
      </c>
      <c r="D3005" s="243" t="s">
        <v>4489</v>
      </c>
      <c r="E3005" s="243" t="s">
        <v>4477</v>
      </c>
      <c r="F3005" s="243"/>
      <c r="G3005" s="243"/>
      <c r="H3005" s="243"/>
      <c r="I3005" s="243">
        <v>0</v>
      </c>
      <c r="J3005" s="243"/>
      <c r="K3005" s="243" t="s">
        <v>852</v>
      </c>
      <c r="L3005" s="243">
        <v>15</v>
      </c>
      <c r="M3005" s="243" t="s">
        <v>615</v>
      </c>
      <c r="N3005" s="243">
        <f t="shared" si="92"/>
        <v>0</v>
      </c>
      <c r="O3005" s="152"/>
      <c r="P3005" s="143"/>
      <c r="Q3005" s="143"/>
      <c r="R3005" s="143"/>
      <c r="S3005" s="143"/>
      <c r="T3005" s="143"/>
      <c r="U3005" s="143"/>
      <c r="V3005" s="143"/>
      <c r="W3005" s="143"/>
      <c r="X3005" s="143" t="s">
        <v>4478</v>
      </c>
      <c r="Y3005" s="143"/>
      <c r="Z3005" s="143"/>
    </row>
    <row r="3006" spans="1:26">
      <c r="A3006" s="243" t="s">
        <v>781</v>
      </c>
      <c r="B3006" s="243" t="s">
        <v>118</v>
      </c>
      <c r="C3006" s="243" t="s">
        <v>4475</v>
      </c>
      <c r="D3006" s="243" t="s">
        <v>4490</v>
      </c>
      <c r="E3006" s="243" t="s">
        <v>4477</v>
      </c>
      <c r="F3006" s="243"/>
      <c r="G3006" s="243"/>
      <c r="H3006" s="243"/>
      <c r="I3006" s="243">
        <v>0</v>
      </c>
      <c r="J3006" s="243"/>
      <c r="K3006" s="243" t="s">
        <v>852</v>
      </c>
      <c r="L3006" s="243">
        <v>12</v>
      </c>
      <c r="M3006" s="243" t="s">
        <v>615</v>
      </c>
      <c r="N3006" s="243">
        <f t="shared" si="92"/>
        <v>0</v>
      </c>
      <c r="O3006" s="152"/>
      <c r="P3006" s="143"/>
      <c r="Q3006" s="143"/>
      <c r="R3006" s="143"/>
      <c r="S3006" s="143"/>
      <c r="T3006" s="143"/>
      <c r="U3006" s="143"/>
      <c r="V3006" s="143"/>
      <c r="W3006" s="143"/>
      <c r="X3006" s="143" t="s">
        <v>4478</v>
      </c>
      <c r="Y3006" s="143"/>
      <c r="Z3006" s="143"/>
    </row>
    <row r="3007" spans="1:26">
      <c r="A3007" s="243" t="s">
        <v>781</v>
      </c>
      <c r="B3007" s="243" t="s">
        <v>118</v>
      </c>
      <c r="C3007" s="243" t="s">
        <v>4475</v>
      </c>
      <c r="D3007" s="243" t="s">
        <v>4491</v>
      </c>
      <c r="E3007" s="243" t="s">
        <v>4477</v>
      </c>
      <c r="F3007" s="243"/>
      <c r="G3007" s="243"/>
      <c r="H3007" s="243"/>
      <c r="I3007" s="243">
        <v>0</v>
      </c>
      <c r="J3007" s="243"/>
      <c r="K3007" s="243" t="s">
        <v>852</v>
      </c>
      <c r="L3007" s="243">
        <v>12</v>
      </c>
      <c r="M3007" s="243" t="s">
        <v>615</v>
      </c>
      <c r="N3007" s="243">
        <f t="shared" si="92"/>
        <v>0</v>
      </c>
      <c r="O3007" s="152"/>
      <c r="P3007" s="143"/>
      <c r="Q3007" s="143"/>
      <c r="R3007" s="143"/>
      <c r="S3007" s="143"/>
      <c r="T3007" s="143"/>
      <c r="U3007" s="143"/>
      <c r="V3007" s="143"/>
      <c r="W3007" s="143"/>
      <c r="X3007" s="143" t="s">
        <v>4478</v>
      </c>
      <c r="Y3007" s="143"/>
      <c r="Z3007" s="143"/>
    </row>
    <row r="3008" spans="1:26" ht="43.2">
      <c r="A3008" s="243" t="s">
        <v>781</v>
      </c>
      <c r="B3008" s="243" t="s">
        <v>118</v>
      </c>
      <c r="C3008" s="243" t="s">
        <v>4492</v>
      </c>
      <c r="D3008" s="243" t="s">
        <v>4493</v>
      </c>
      <c r="E3008" s="243" t="s">
        <v>4494</v>
      </c>
      <c r="F3008" s="243"/>
      <c r="G3008" s="243"/>
      <c r="H3008" s="243"/>
      <c r="I3008" s="243">
        <v>0</v>
      </c>
      <c r="J3008" s="243">
        <v>0</v>
      </c>
      <c r="K3008" s="243" t="s">
        <v>729</v>
      </c>
      <c r="L3008" s="243">
        <v>90</v>
      </c>
      <c r="M3008" s="243" t="s">
        <v>615</v>
      </c>
      <c r="N3008" s="243">
        <f t="shared" si="92"/>
        <v>0</v>
      </c>
      <c r="O3008" s="152"/>
      <c r="P3008" s="143"/>
      <c r="Q3008" s="143"/>
      <c r="R3008" s="143"/>
      <c r="S3008" s="143"/>
      <c r="T3008" s="143"/>
      <c r="U3008" s="143"/>
      <c r="V3008" s="143"/>
      <c r="W3008" s="143"/>
      <c r="X3008" s="143"/>
      <c r="Y3008" s="143"/>
      <c r="Z3008" s="143"/>
    </row>
    <row r="3009" spans="1:26" ht="43.2">
      <c r="A3009" s="243" t="s">
        <v>781</v>
      </c>
      <c r="B3009" s="243" t="s">
        <v>118</v>
      </c>
      <c r="C3009" s="243" t="s">
        <v>4492</v>
      </c>
      <c r="D3009" s="243" t="s">
        <v>4495</v>
      </c>
      <c r="E3009" s="243" t="s">
        <v>4494</v>
      </c>
      <c r="F3009" s="243"/>
      <c r="G3009" s="243"/>
      <c r="H3009" s="243"/>
      <c r="I3009" s="243">
        <v>0</v>
      </c>
      <c r="J3009" s="243">
        <v>0</v>
      </c>
      <c r="K3009" s="243" t="s">
        <v>729</v>
      </c>
      <c r="L3009" s="243">
        <v>400</v>
      </c>
      <c r="M3009" s="243" t="s">
        <v>615</v>
      </c>
      <c r="N3009" s="243">
        <f t="shared" si="92"/>
        <v>0</v>
      </c>
      <c r="O3009" s="152"/>
      <c r="P3009" s="143"/>
      <c r="Q3009" s="143"/>
      <c r="R3009" s="143"/>
      <c r="S3009" s="143"/>
      <c r="T3009" s="143"/>
      <c r="U3009" s="143"/>
      <c r="V3009" s="143"/>
      <c r="W3009" s="143"/>
      <c r="X3009" s="143"/>
      <c r="Y3009" s="143"/>
      <c r="Z3009" s="143"/>
    </row>
    <row r="3010" spans="1:26" ht="100.8">
      <c r="A3010" s="243" t="s">
        <v>781</v>
      </c>
      <c r="B3010" s="243" t="s">
        <v>118</v>
      </c>
      <c r="C3010" s="243" t="s">
        <v>4492</v>
      </c>
      <c r="D3010" s="243" t="s">
        <v>4496</v>
      </c>
      <c r="E3010" s="243" t="s">
        <v>4497</v>
      </c>
      <c r="F3010" s="243"/>
      <c r="G3010" s="243"/>
      <c r="H3010" s="243"/>
      <c r="I3010" s="243">
        <v>0</v>
      </c>
      <c r="J3010" s="243">
        <v>0</v>
      </c>
      <c r="K3010" s="243" t="s">
        <v>729</v>
      </c>
      <c r="L3010" s="243">
        <v>400</v>
      </c>
      <c r="M3010" s="243" t="s">
        <v>615</v>
      </c>
      <c r="N3010" s="243">
        <f t="shared" si="92"/>
        <v>0</v>
      </c>
      <c r="O3010" s="152"/>
      <c r="P3010" s="143"/>
      <c r="Q3010" s="143"/>
      <c r="R3010" s="143"/>
      <c r="S3010" s="143"/>
      <c r="T3010" s="143"/>
      <c r="U3010" s="143"/>
      <c r="V3010" s="143"/>
      <c r="W3010" s="143"/>
      <c r="X3010" s="143"/>
      <c r="Y3010" s="143"/>
      <c r="Z3010" s="143"/>
    </row>
    <row r="3011" spans="1:26" ht="57.6">
      <c r="A3011" s="243" t="s">
        <v>781</v>
      </c>
      <c r="B3011" s="243" t="s">
        <v>118</v>
      </c>
      <c r="C3011" s="243" t="s">
        <v>4498</v>
      </c>
      <c r="D3011" s="243" t="s">
        <v>4499</v>
      </c>
      <c r="E3011" s="243" t="s">
        <v>4500</v>
      </c>
      <c r="F3011" s="243"/>
      <c r="G3011" s="243"/>
      <c r="H3011" s="243"/>
      <c r="I3011" s="243">
        <v>0</v>
      </c>
      <c r="J3011" s="243">
        <v>0</v>
      </c>
      <c r="K3011" s="243" t="s">
        <v>729</v>
      </c>
      <c r="L3011" s="243">
        <v>50</v>
      </c>
      <c r="M3011" s="243" t="s">
        <v>615</v>
      </c>
      <c r="N3011" s="243">
        <f t="shared" si="92"/>
        <v>0</v>
      </c>
      <c r="O3011" s="152"/>
      <c r="P3011" s="143"/>
      <c r="Q3011" s="143"/>
      <c r="R3011" s="143"/>
      <c r="S3011" s="143"/>
      <c r="T3011" s="143"/>
      <c r="U3011" s="143"/>
      <c r="V3011" s="143"/>
      <c r="W3011" s="143"/>
      <c r="X3011" s="143"/>
      <c r="Y3011" s="143"/>
      <c r="Z3011" s="143"/>
    </row>
    <row r="3012" spans="1:26">
      <c r="A3012" s="243" t="s">
        <v>781</v>
      </c>
      <c r="B3012" s="243" t="s">
        <v>118</v>
      </c>
      <c r="C3012" s="243" t="s">
        <v>4501</v>
      </c>
      <c r="D3012" s="243" t="s">
        <v>4502</v>
      </c>
      <c r="E3012" s="243" t="s">
        <v>4503</v>
      </c>
      <c r="F3012" s="243"/>
      <c r="G3012" s="243"/>
      <c r="H3012" s="243"/>
      <c r="I3012" s="243">
        <v>0</v>
      </c>
      <c r="J3012" s="243">
        <v>0</v>
      </c>
      <c r="K3012" s="243" t="s">
        <v>729</v>
      </c>
      <c r="L3012" s="243">
        <v>100</v>
      </c>
      <c r="M3012" s="243" t="s">
        <v>615</v>
      </c>
      <c r="N3012" s="243">
        <f t="shared" si="92"/>
        <v>0</v>
      </c>
      <c r="O3012" s="152"/>
      <c r="P3012" s="143"/>
      <c r="Q3012" s="143"/>
      <c r="R3012" s="143"/>
      <c r="S3012" s="143"/>
      <c r="T3012" s="143"/>
      <c r="U3012" s="143"/>
      <c r="V3012" s="143"/>
      <c r="W3012" s="143"/>
      <c r="X3012" s="143"/>
      <c r="Y3012" s="143"/>
      <c r="Z3012" s="143"/>
    </row>
    <row r="3013" spans="1:26" ht="28.8">
      <c r="A3013" s="243" t="s">
        <v>781</v>
      </c>
      <c r="B3013" s="243" t="s">
        <v>118</v>
      </c>
      <c r="C3013" s="243" t="s">
        <v>4504</v>
      </c>
      <c r="D3013" s="243" t="s">
        <v>4505</v>
      </c>
      <c r="E3013" s="243" t="s">
        <v>4506</v>
      </c>
      <c r="F3013" s="243"/>
      <c r="G3013" s="243"/>
      <c r="H3013" s="243"/>
      <c r="I3013" s="243">
        <v>0</v>
      </c>
      <c r="J3013" s="243">
        <v>0</v>
      </c>
      <c r="K3013" s="243" t="s">
        <v>684</v>
      </c>
      <c r="L3013" s="243">
        <v>30</v>
      </c>
      <c r="M3013" s="243" t="s">
        <v>615</v>
      </c>
      <c r="N3013" s="243">
        <f t="shared" si="92"/>
        <v>0</v>
      </c>
      <c r="O3013" s="152"/>
      <c r="P3013" s="143"/>
      <c r="Q3013" s="143"/>
      <c r="R3013" s="143"/>
      <c r="S3013" s="143"/>
      <c r="T3013" s="143"/>
      <c r="U3013" s="143"/>
      <c r="V3013" s="143"/>
      <c r="W3013" s="143"/>
      <c r="X3013" s="143"/>
      <c r="Y3013" s="143"/>
      <c r="Z3013" s="143"/>
    </row>
    <row r="3014" spans="1:26" ht="28.8">
      <c r="A3014" s="243" t="s">
        <v>781</v>
      </c>
      <c r="B3014" s="243" t="s">
        <v>118</v>
      </c>
      <c r="C3014" s="243" t="s">
        <v>4507</v>
      </c>
      <c r="D3014" s="243" t="s">
        <v>4508</v>
      </c>
      <c r="E3014" s="243" t="s">
        <v>4509</v>
      </c>
      <c r="F3014" s="243"/>
      <c r="G3014" s="243"/>
      <c r="H3014" s="243"/>
      <c r="I3014" s="243">
        <v>0</v>
      </c>
      <c r="J3014" s="243">
        <v>0</v>
      </c>
      <c r="K3014" s="243" t="s">
        <v>729</v>
      </c>
      <c r="L3014" s="243">
        <v>600</v>
      </c>
      <c r="M3014" s="243" t="s">
        <v>615</v>
      </c>
      <c r="N3014" s="243">
        <f t="shared" si="92"/>
        <v>0</v>
      </c>
      <c r="O3014" s="152"/>
      <c r="P3014" s="143"/>
      <c r="Q3014" s="143"/>
      <c r="R3014" s="143"/>
      <c r="S3014" s="143"/>
      <c r="T3014" s="143"/>
      <c r="U3014" s="143"/>
      <c r="V3014" s="143"/>
      <c r="W3014" s="143"/>
      <c r="X3014" s="143"/>
      <c r="Y3014" s="143"/>
      <c r="Z3014" s="143"/>
    </row>
    <row r="3015" spans="1:26" ht="28.8">
      <c r="A3015" s="243" t="s">
        <v>781</v>
      </c>
      <c r="B3015" s="243" t="s">
        <v>118</v>
      </c>
      <c r="C3015" s="243" t="s">
        <v>4510</v>
      </c>
      <c r="D3015" s="243" t="s">
        <v>4511</v>
      </c>
      <c r="E3015" s="243" t="s">
        <v>4512</v>
      </c>
      <c r="F3015" s="243"/>
      <c r="G3015" s="243"/>
      <c r="H3015" s="243"/>
      <c r="I3015" s="243">
        <v>0</v>
      </c>
      <c r="J3015" s="243">
        <v>0</v>
      </c>
      <c r="K3015" s="243" t="s">
        <v>729</v>
      </c>
      <c r="L3015" s="243">
        <v>90</v>
      </c>
      <c r="M3015" s="243" t="s">
        <v>615</v>
      </c>
      <c r="N3015" s="243">
        <f t="shared" si="92"/>
        <v>0</v>
      </c>
      <c r="O3015" s="152"/>
      <c r="P3015" s="143"/>
      <c r="Q3015" s="143"/>
      <c r="R3015" s="143"/>
      <c r="S3015" s="143"/>
      <c r="T3015" s="143"/>
      <c r="U3015" s="143"/>
      <c r="V3015" s="143"/>
      <c r="W3015" s="143"/>
      <c r="X3015" s="143"/>
      <c r="Y3015" s="143"/>
      <c r="Z3015" s="143"/>
    </row>
    <row r="3016" spans="1:26" ht="28.8">
      <c r="A3016" s="243" t="s">
        <v>781</v>
      </c>
      <c r="B3016" s="243" t="s">
        <v>118</v>
      </c>
      <c r="C3016" s="243" t="s">
        <v>4513</v>
      </c>
      <c r="D3016" s="243" t="s">
        <v>4514</v>
      </c>
      <c r="E3016" s="243" t="s">
        <v>4515</v>
      </c>
      <c r="F3016" s="243"/>
      <c r="G3016" s="243"/>
      <c r="H3016" s="243"/>
      <c r="I3016" s="243">
        <v>0</v>
      </c>
      <c r="J3016" s="243">
        <v>0</v>
      </c>
      <c r="K3016" s="243" t="s">
        <v>729</v>
      </c>
      <c r="L3016" s="243">
        <v>100</v>
      </c>
      <c r="M3016" s="243" t="s">
        <v>615</v>
      </c>
      <c r="N3016" s="243">
        <f t="shared" si="92"/>
        <v>0</v>
      </c>
      <c r="O3016" s="152"/>
      <c r="P3016" s="143"/>
      <c r="Q3016" s="143"/>
      <c r="R3016" s="143"/>
      <c r="S3016" s="143"/>
      <c r="T3016" s="143"/>
      <c r="U3016" s="143"/>
      <c r="V3016" s="143"/>
      <c r="W3016" s="143"/>
      <c r="X3016" s="143"/>
      <c r="Y3016" s="143"/>
      <c r="Z3016" s="143"/>
    </row>
    <row r="3017" spans="1:26">
      <c r="A3017" s="243" t="s">
        <v>781</v>
      </c>
      <c r="B3017" s="243" t="s">
        <v>118</v>
      </c>
      <c r="C3017" s="243" t="s">
        <v>4513</v>
      </c>
      <c r="D3017" s="243"/>
      <c r="E3017" s="243" t="s">
        <v>4516</v>
      </c>
      <c r="F3017" s="243"/>
      <c r="G3017" s="243"/>
      <c r="H3017" s="243"/>
      <c r="I3017" s="243">
        <v>0</v>
      </c>
      <c r="J3017" s="243">
        <v>0</v>
      </c>
      <c r="K3017" s="243" t="s">
        <v>729</v>
      </c>
      <c r="L3017" s="243">
        <v>100</v>
      </c>
      <c r="M3017" s="243" t="s">
        <v>615</v>
      </c>
      <c r="N3017" s="243">
        <f t="shared" si="92"/>
        <v>0</v>
      </c>
      <c r="O3017" s="152"/>
      <c r="P3017" s="143"/>
      <c r="Q3017" s="143"/>
      <c r="R3017" s="143"/>
      <c r="S3017" s="143"/>
      <c r="T3017" s="143"/>
      <c r="U3017" s="143"/>
      <c r="V3017" s="143"/>
      <c r="W3017" s="143"/>
      <c r="X3017" s="143"/>
      <c r="Y3017" s="143"/>
      <c r="Z3017" s="143"/>
    </row>
    <row r="3018" spans="1:26" ht="28.8">
      <c r="A3018" s="243" t="s">
        <v>781</v>
      </c>
      <c r="B3018" s="243" t="s">
        <v>118</v>
      </c>
      <c r="C3018" s="243" t="s">
        <v>4513</v>
      </c>
      <c r="D3018" s="243"/>
      <c r="E3018" s="243" t="s">
        <v>4517</v>
      </c>
      <c r="F3018" s="243"/>
      <c r="G3018" s="243"/>
      <c r="H3018" s="243"/>
      <c r="I3018" s="243">
        <v>0</v>
      </c>
      <c r="J3018" s="243">
        <v>0</v>
      </c>
      <c r="K3018" s="243" t="s">
        <v>729</v>
      </c>
      <c r="L3018" s="243">
        <v>100</v>
      </c>
      <c r="M3018" s="243" t="s">
        <v>615</v>
      </c>
      <c r="N3018" s="243">
        <f t="shared" si="92"/>
        <v>0</v>
      </c>
      <c r="O3018" s="152"/>
      <c r="P3018" s="143"/>
      <c r="Q3018" s="143"/>
      <c r="R3018" s="143"/>
      <c r="S3018" s="143"/>
      <c r="T3018" s="143"/>
      <c r="U3018" s="143"/>
      <c r="V3018" s="143"/>
      <c r="W3018" s="143"/>
      <c r="X3018" s="143"/>
      <c r="Y3018" s="143"/>
      <c r="Z3018" s="143"/>
    </row>
    <row r="3019" spans="1:26">
      <c r="A3019" s="243" t="s">
        <v>781</v>
      </c>
      <c r="B3019" s="243" t="s">
        <v>118</v>
      </c>
      <c r="C3019" s="243" t="s">
        <v>4518</v>
      </c>
      <c r="D3019" s="243" t="s">
        <v>4519</v>
      </c>
      <c r="E3019" s="243" t="s">
        <v>4520</v>
      </c>
      <c r="F3019" s="243"/>
      <c r="G3019" s="243"/>
      <c r="H3019" s="243"/>
      <c r="I3019" s="243">
        <v>0</v>
      </c>
      <c r="J3019" s="243">
        <v>0</v>
      </c>
      <c r="K3019" s="243" t="s">
        <v>729</v>
      </c>
      <c r="L3019" s="243">
        <v>400</v>
      </c>
      <c r="M3019" s="243" t="s">
        <v>615</v>
      </c>
      <c r="N3019" s="243">
        <f t="shared" si="92"/>
        <v>0</v>
      </c>
      <c r="O3019" s="152"/>
      <c r="P3019" s="143"/>
      <c r="Q3019" s="143"/>
      <c r="R3019" s="143"/>
      <c r="S3019" s="143"/>
      <c r="T3019" s="143"/>
      <c r="U3019" s="143"/>
      <c r="V3019" s="143"/>
      <c r="W3019" s="143"/>
      <c r="X3019" s="143"/>
      <c r="Y3019" s="143"/>
      <c r="Z3019" s="143"/>
    </row>
    <row r="3020" spans="1:26" ht="43.2">
      <c r="A3020" s="243" t="s">
        <v>781</v>
      </c>
      <c r="B3020" s="243" t="s">
        <v>118</v>
      </c>
      <c r="C3020" s="243" t="s">
        <v>4521</v>
      </c>
      <c r="D3020" s="243" t="s">
        <v>4522</v>
      </c>
      <c r="E3020" s="243" t="s">
        <v>4523</v>
      </c>
      <c r="F3020" s="243"/>
      <c r="G3020" s="243"/>
      <c r="H3020" s="243"/>
      <c r="I3020" s="243">
        <v>0</v>
      </c>
      <c r="J3020" s="243">
        <v>0</v>
      </c>
      <c r="K3020" s="243" t="s">
        <v>729</v>
      </c>
      <c r="L3020" s="243">
        <v>400</v>
      </c>
      <c r="M3020" s="243" t="s">
        <v>615</v>
      </c>
      <c r="N3020" s="243">
        <f t="shared" si="92"/>
        <v>0</v>
      </c>
      <c r="O3020" s="152"/>
      <c r="P3020" s="143"/>
      <c r="Q3020" s="143"/>
      <c r="R3020" s="143"/>
      <c r="S3020" s="143"/>
      <c r="T3020" s="143"/>
      <c r="U3020" s="143"/>
      <c r="V3020" s="143"/>
      <c r="W3020" s="143"/>
      <c r="X3020" s="143"/>
      <c r="Y3020" s="143"/>
      <c r="Z3020" s="143"/>
    </row>
    <row r="3021" spans="1:26" ht="43.2">
      <c r="A3021" s="243" t="s">
        <v>781</v>
      </c>
      <c r="B3021" s="243" t="s">
        <v>118</v>
      </c>
      <c r="C3021" s="243" t="s">
        <v>4524</v>
      </c>
      <c r="D3021" s="243" t="s">
        <v>4525</v>
      </c>
      <c r="E3021" s="243" t="s">
        <v>4526</v>
      </c>
      <c r="F3021" s="243"/>
      <c r="G3021" s="243"/>
      <c r="H3021" s="243"/>
      <c r="I3021" s="243">
        <v>0</v>
      </c>
      <c r="J3021" s="243">
        <v>0</v>
      </c>
      <c r="K3021" s="243" t="s">
        <v>684</v>
      </c>
      <c r="L3021" s="243">
        <v>150</v>
      </c>
      <c r="M3021" s="243" t="s">
        <v>615</v>
      </c>
      <c r="N3021" s="243">
        <f t="shared" si="92"/>
        <v>0</v>
      </c>
      <c r="O3021" s="152"/>
      <c r="P3021" s="143"/>
      <c r="Q3021" s="143"/>
      <c r="R3021" s="143"/>
      <c r="S3021" s="143"/>
      <c r="T3021" s="143"/>
      <c r="U3021" s="143"/>
      <c r="V3021" s="143"/>
      <c r="W3021" s="143"/>
      <c r="X3021" s="143"/>
      <c r="Y3021" s="143"/>
      <c r="Z3021" s="143"/>
    </row>
    <row r="3022" spans="1:26">
      <c r="A3022" s="243" t="s">
        <v>781</v>
      </c>
      <c r="B3022" s="243" t="s">
        <v>118</v>
      </c>
      <c r="C3022" s="243" t="s">
        <v>4527</v>
      </c>
      <c r="D3022" s="243" t="s">
        <v>4528</v>
      </c>
      <c r="E3022" s="243" t="s">
        <v>4529</v>
      </c>
      <c r="F3022" s="243"/>
      <c r="G3022" s="243"/>
      <c r="H3022" s="243"/>
      <c r="I3022" s="243">
        <v>0</v>
      </c>
      <c r="J3022" s="243">
        <v>0</v>
      </c>
      <c r="K3022" s="243" t="s">
        <v>729</v>
      </c>
      <c r="L3022" s="243">
        <v>5500</v>
      </c>
      <c r="M3022" s="243" t="s">
        <v>615</v>
      </c>
      <c r="N3022" s="243">
        <f t="shared" si="92"/>
        <v>0</v>
      </c>
      <c r="O3022" s="152"/>
      <c r="P3022" s="143"/>
      <c r="Q3022" s="143"/>
      <c r="R3022" s="143"/>
      <c r="S3022" s="143"/>
      <c r="T3022" s="143"/>
      <c r="U3022" s="143"/>
      <c r="V3022" s="143"/>
      <c r="W3022" s="143"/>
      <c r="X3022" s="143"/>
      <c r="Y3022" s="143"/>
      <c r="Z3022" s="143"/>
    </row>
    <row r="3023" spans="1:26" ht="28.8">
      <c r="A3023" s="243" t="s">
        <v>781</v>
      </c>
      <c r="B3023" s="243" t="s">
        <v>118</v>
      </c>
      <c r="C3023" s="243" t="s">
        <v>4530</v>
      </c>
      <c r="D3023" s="243" t="s">
        <v>4531</v>
      </c>
      <c r="E3023" s="243" t="s">
        <v>4532</v>
      </c>
      <c r="F3023" s="243"/>
      <c r="G3023" s="243"/>
      <c r="H3023" s="243"/>
      <c r="I3023" s="243">
        <v>0</v>
      </c>
      <c r="J3023" s="243">
        <v>0</v>
      </c>
      <c r="K3023" s="243" t="s">
        <v>729</v>
      </c>
      <c r="L3023" s="243">
        <v>12000</v>
      </c>
      <c r="M3023" s="243" t="s">
        <v>615</v>
      </c>
      <c r="N3023" s="243">
        <f t="shared" si="92"/>
        <v>0</v>
      </c>
      <c r="O3023" s="152"/>
      <c r="P3023" s="143"/>
      <c r="Q3023" s="143"/>
      <c r="R3023" s="143"/>
      <c r="S3023" s="143"/>
      <c r="T3023" s="143"/>
      <c r="U3023" s="143"/>
      <c r="V3023" s="143"/>
      <c r="W3023" s="143"/>
      <c r="X3023" s="143"/>
      <c r="Y3023" s="143"/>
      <c r="Z3023" s="143"/>
    </row>
    <row r="3024" spans="1:26">
      <c r="A3024" s="243" t="s">
        <v>781</v>
      </c>
      <c r="B3024" s="243" t="s">
        <v>118</v>
      </c>
      <c r="C3024" s="243" t="s">
        <v>1246</v>
      </c>
      <c r="D3024" s="243" t="s">
        <v>1247</v>
      </c>
      <c r="E3024" s="243" t="s">
        <v>1248</v>
      </c>
      <c r="F3024" s="243"/>
      <c r="G3024" s="243"/>
      <c r="H3024" s="243"/>
      <c r="I3024" s="243">
        <v>0</v>
      </c>
      <c r="J3024" s="243">
        <v>0</v>
      </c>
      <c r="K3024" s="243" t="s">
        <v>729</v>
      </c>
      <c r="L3024" s="243">
        <v>5000</v>
      </c>
      <c r="M3024" s="243" t="s">
        <v>615</v>
      </c>
      <c r="N3024" s="243">
        <f t="shared" si="92"/>
        <v>0</v>
      </c>
      <c r="O3024" s="152"/>
      <c r="P3024" s="143"/>
      <c r="Q3024" s="143"/>
      <c r="R3024" s="143"/>
      <c r="S3024" s="143"/>
      <c r="T3024" s="143"/>
      <c r="U3024" s="143"/>
      <c r="V3024" s="143"/>
      <c r="W3024" s="143"/>
      <c r="X3024" s="143"/>
      <c r="Y3024" s="143"/>
      <c r="Z3024" s="143"/>
    </row>
    <row r="3025" spans="1:26">
      <c r="A3025" s="243" t="s">
        <v>781</v>
      </c>
      <c r="B3025" s="243" t="s">
        <v>118</v>
      </c>
      <c r="C3025" s="243" t="s">
        <v>1246</v>
      </c>
      <c r="D3025" s="243"/>
      <c r="E3025" s="243" t="s">
        <v>1364</v>
      </c>
      <c r="F3025" s="243"/>
      <c r="G3025" s="243"/>
      <c r="H3025" s="243"/>
      <c r="I3025" s="243">
        <v>0</v>
      </c>
      <c r="J3025" s="243">
        <v>0</v>
      </c>
      <c r="K3025" s="243" t="s">
        <v>729</v>
      </c>
      <c r="L3025" s="243">
        <v>4000</v>
      </c>
      <c r="M3025" s="243" t="s">
        <v>615</v>
      </c>
      <c r="N3025" s="243">
        <f t="shared" si="92"/>
        <v>0</v>
      </c>
      <c r="O3025" s="152"/>
      <c r="P3025" s="143"/>
      <c r="Q3025" s="143"/>
      <c r="R3025" s="143"/>
      <c r="S3025" s="143"/>
      <c r="T3025" s="143"/>
      <c r="U3025" s="143"/>
      <c r="V3025" s="143"/>
      <c r="W3025" s="143"/>
      <c r="X3025" s="143"/>
      <c r="Y3025" s="143"/>
      <c r="Z3025" s="143"/>
    </row>
    <row r="3026" spans="1:26">
      <c r="A3026" s="200" t="s">
        <v>700</v>
      </c>
      <c r="B3026" s="200" t="s">
        <v>124</v>
      </c>
      <c r="C3026" s="200" t="s">
        <v>715</v>
      </c>
      <c r="D3026" s="256" t="s">
        <v>4533</v>
      </c>
      <c r="E3026" s="200"/>
      <c r="F3026" s="200"/>
      <c r="G3026" s="200"/>
      <c r="H3026" s="200"/>
      <c r="I3026" s="257">
        <v>0</v>
      </c>
      <c r="J3026" s="257"/>
      <c r="K3026" s="206" t="s">
        <v>690</v>
      </c>
      <c r="L3026" s="203">
        <v>39445</v>
      </c>
      <c r="M3026" s="200" t="s">
        <v>615</v>
      </c>
      <c r="N3026" s="203">
        <f t="shared" si="92"/>
        <v>0</v>
      </c>
      <c r="O3026" s="152"/>
      <c r="P3026" s="143"/>
      <c r="Q3026" s="143"/>
      <c r="R3026" s="143"/>
      <c r="S3026" s="143"/>
      <c r="T3026" s="143"/>
      <c r="U3026" s="143"/>
      <c r="V3026" s="143"/>
      <c r="W3026" s="143"/>
      <c r="X3026" s="143" t="s">
        <v>717</v>
      </c>
      <c r="Y3026" s="143"/>
      <c r="Z3026" s="143"/>
    </row>
    <row r="3027" spans="1:26">
      <c r="A3027" s="200" t="s">
        <v>700</v>
      </c>
      <c r="B3027" s="200" t="s">
        <v>124</v>
      </c>
      <c r="C3027" s="200" t="s">
        <v>715</v>
      </c>
      <c r="D3027" s="256" t="s">
        <v>4534</v>
      </c>
      <c r="E3027" s="200"/>
      <c r="F3027" s="200"/>
      <c r="G3027" s="200"/>
      <c r="H3027" s="200"/>
      <c r="I3027" s="257">
        <v>0</v>
      </c>
      <c r="J3027" s="257"/>
      <c r="K3027" s="206" t="s">
        <v>690</v>
      </c>
      <c r="L3027" s="203">
        <v>37606</v>
      </c>
      <c r="M3027" s="200" t="s">
        <v>615</v>
      </c>
      <c r="N3027" s="203">
        <f t="shared" si="92"/>
        <v>0</v>
      </c>
      <c r="O3027" s="152"/>
      <c r="P3027" s="143"/>
      <c r="Q3027" s="143"/>
      <c r="R3027" s="143"/>
      <c r="S3027" s="143"/>
      <c r="T3027" s="143"/>
      <c r="U3027" s="143"/>
      <c r="V3027" s="143"/>
      <c r="W3027" s="143"/>
      <c r="X3027" s="143" t="s">
        <v>717</v>
      </c>
      <c r="Y3027" s="143"/>
      <c r="Z3027" s="143"/>
    </row>
    <row r="3028" spans="1:26">
      <c r="A3028" s="177" t="s">
        <v>700</v>
      </c>
      <c r="B3028" s="177" t="s">
        <v>124</v>
      </c>
      <c r="C3028" s="177" t="s">
        <v>707</v>
      </c>
      <c r="D3028" s="193" t="s">
        <v>4535</v>
      </c>
      <c r="E3028" s="177" t="s">
        <v>1423</v>
      </c>
      <c r="F3028" s="177"/>
      <c r="G3028" s="177"/>
      <c r="H3028" s="177"/>
      <c r="I3028" s="177">
        <v>0</v>
      </c>
      <c r="J3028" s="177">
        <v>0</v>
      </c>
      <c r="K3028" s="194" t="s">
        <v>684</v>
      </c>
      <c r="L3028" s="159">
        <v>1500</v>
      </c>
      <c r="M3028" s="177" t="s">
        <v>615</v>
      </c>
      <c r="N3028" s="159">
        <f t="shared" si="92"/>
        <v>0</v>
      </c>
      <c r="O3028" s="159"/>
      <c r="P3028" s="143"/>
      <c r="Q3028" s="143"/>
      <c r="R3028" s="143"/>
      <c r="S3028" s="143"/>
      <c r="T3028" s="143"/>
      <c r="U3028" s="143"/>
      <c r="V3028" s="143"/>
      <c r="W3028" s="143"/>
      <c r="X3028" s="143"/>
      <c r="Y3028" s="143"/>
      <c r="Z3028" s="143"/>
    </row>
    <row r="3029" spans="1:26" ht="28.8">
      <c r="A3029" s="145" t="s">
        <v>700</v>
      </c>
      <c r="B3029" s="146" t="s">
        <v>124</v>
      </c>
      <c r="C3029" s="150" t="s">
        <v>715</v>
      </c>
      <c r="D3029" s="163" t="s">
        <v>4536</v>
      </c>
      <c r="E3029" s="150"/>
      <c r="F3029" s="150"/>
      <c r="G3029" s="150"/>
      <c r="H3029" s="150"/>
      <c r="I3029" s="258">
        <v>0</v>
      </c>
      <c r="J3029" s="164"/>
      <c r="K3029" s="165" t="s">
        <v>690</v>
      </c>
      <c r="L3029" s="151">
        <v>49859</v>
      </c>
      <c r="M3029" s="150" t="s">
        <v>615</v>
      </c>
      <c r="N3029" s="151">
        <f t="shared" si="92"/>
        <v>0</v>
      </c>
      <c r="O3029" s="152"/>
      <c r="P3029" s="143"/>
      <c r="Q3029" s="143"/>
      <c r="R3029" s="143"/>
      <c r="S3029" s="143"/>
      <c r="T3029" s="143"/>
      <c r="U3029" s="143"/>
      <c r="V3029" s="143"/>
      <c r="W3029" s="143"/>
      <c r="X3029" s="143" t="s">
        <v>717</v>
      </c>
      <c r="Y3029" s="143"/>
      <c r="Z3029" s="143"/>
    </row>
    <row r="3030" spans="1:26" ht="28.8">
      <c r="A3030" s="145" t="s">
        <v>700</v>
      </c>
      <c r="B3030" s="146" t="s">
        <v>124</v>
      </c>
      <c r="C3030" s="150" t="s">
        <v>715</v>
      </c>
      <c r="D3030" s="163" t="s">
        <v>4537</v>
      </c>
      <c r="E3030" s="150"/>
      <c r="F3030" s="150"/>
      <c r="G3030" s="150"/>
      <c r="H3030" s="150"/>
      <c r="I3030" s="258">
        <v>0</v>
      </c>
      <c r="J3030" s="164"/>
      <c r="K3030" s="165" t="s">
        <v>690</v>
      </c>
      <c r="L3030" s="151">
        <v>40975</v>
      </c>
      <c r="M3030" s="150" t="s">
        <v>615</v>
      </c>
      <c r="N3030" s="151">
        <f t="shared" si="92"/>
        <v>0</v>
      </c>
      <c r="O3030" s="152"/>
      <c r="P3030" s="143"/>
      <c r="Q3030" s="143"/>
      <c r="R3030" s="143"/>
      <c r="S3030" s="143"/>
      <c r="T3030" s="143"/>
      <c r="U3030" s="143"/>
      <c r="V3030" s="143"/>
      <c r="W3030" s="143"/>
      <c r="X3030" s="143" t="s">
        <v>717</v>
      </c>
      <c r="Y3030" s="143"/>
      <c r="Z3030" s="143"/>
    </row>
    <row r="3031" spans="1:26" ht="28.8">
      <c r="A3031" s="145" t="s">
        <v>700</v>
      </c>
      <c r="B3031" s="146" t="s">
        <v>124</v>
      </c>
      <c r="C3031" s="150" t="s">
        <v>715</v>
      </c>
      <c r="D3031" s="163" t="s">
        <v>4538</v>
      </c>
      <c r="E3031" s="150"/>
      <c r="F3031" s="150"/>
      <c r="G3031" s="150"/>
      <c r="H3031" s="150"/>
      <c r="I3031" s="258">
        <v>0</v>
      </c>
      <c r="J3031" s="164"/>
      <c r="K3031" s="165" t="s">
        <v>690</v>
      </c>
      <c r="L3031" s="151">
        <v>40000</v>
      </c>
      <c r="M3031" s="150" t="s">
        <v>615</v>
      </c>
      <c r="N3031" s="151">
        <f t="shared" si="92"/>
        <v>0</v>
      </c>
      <c r="O3031" s="152"/>
      <c r="P3031" s="143"/>
      <c r="Q3031" s="143"/>
      <c r="R3031" s="143"/>
      <c r="S3031" s="143"/>
      <c r="T3031" s="143"/>
      <c r="U3031" s="143"/>
      <c r="V3031" s="143"/>
      <c r="W3031" s="143"/>
      <c r="X3031" s="143" t="s">
        <v>717</v>
      </c>
      <c r="Y3031" s="143"/>
      <c r="Z3031" s="143"/>
    </row>
    <row r="3032" spans="1:26">
      <c r="A3032" s="200" t="s">
        <v>700</v>
      </c>
      <c r="B3032" s="200" t="s">
        <v>124</v>
      </c>
      <c r="C3032" s="200" t="s">
        <v>715</v>
      </c>
      <c r="D3032" s="256" t="s">
        <v>4539</v>
      </c>
      <c r="E3032" s="200"/>
      <c r="F3032" s="200"/>
      <c r="G3032" s="200"/>
      <c r="H3032" s="200"/>
      <c r="I3032" s="257">
        <v>0</v>
      </c>
      <c r="J3032" s="257"/>
      <c r="K3032" s="206" t="s">
        <v>690</v>
      </c>
      <c r="L3032" s="203">
        <v>39639</v>
      </c>
      <c r="M3032" s="200" t="s">
        <v>615</v>
      </c>
      <c r="N3032" s="203">
        <f t="shared" si="92"/>
        <v>0</v>
      </c>
      <c r="O3032" s="203"/>
      <c r="P3032" s="143"/>
      <c r="Q3032" s="143"/>
      <c r="R3032" s="143"/>
      <c r="S3032" s="143"/>
      <c r="T3032" s="143"/>
      <c r="U3032" s="143"/>
      <c r="V3032" s="143"/>
      <c r="W3032" s="143"/>
      <c r="X3032" s="143" t="s">
        <v>717</v>
      </c>
      <c r="Y3032" s="143"/>
      <c r="Z3032" s="143"/>
    </row>
    <row r="3033" spans="1:26">
      <c r="A3033" s="200" t="s">
        <v>700</v>
      </c>
      <c r="B3033" s="200" t="s">
        <v>124</v>
      </c>
      <c r="C3033" s="200" t="s">
        <v>715</v>
      </c>
      <c r="D3033" s="256" t="s">
        <v>4540</v>
      </c>
      <c r="E3033" s="200"/>
      <c r="F3033" s="200"/>
      <c r="G3033" s="200"/>
      <c r="H3033" s="200"/>
      <c r="I3033" s="257">
        <v>0</v>
      </c>
      <c r="J3033" s="257"/>
      <c r="K3033" s="206" t="s">
        <v>690</v>
      </c>
      <c r="L3033" s="203">
        <v>36661</v>
      </c>
      <c r="M3033" s="200" t="s">
        <v>615</v>
      </c>
      <c r="N3033" s="203">
        <f t="shared" si="92"/>
        <v>0</v>
      </c>
      <c r="O3033" s="152"/>
      <c r="P3033" s="143"/>
      <c r="Q3033" s="143"/>
      <c r="R3033" s="143"/>
      <c r="S3033" s="143"/>
      <c r="T3033" s="143"/>
      <c r="U3033" s="143"/>
      <c r="V3033" s="143"/>
      <c r="W3033" s="143"/>
      <c r="X3033" s="143" t="s">
        <v>717</v>
      </c>
      <c r="Y3033" s="143"/>
      <c r="Z3033" s="143"/>
    </row>
    <row r="3034" spans="1:26">
      <c r="A3034" s="200" t="s">
        <v>700</v>
      </c>
      <c r="B3034" s="200" t="s">
        <v>124</v>
      </c>
      <c r="C3034" s="200" t="s">
        <v>715</v>
      </c>
      <c r="D3034" s="256" t="s">
        <v>4541</v>
      </c>
      <c r="E3034" s="200"/>
      <c r="F3034" s="200"/>
      <c r="G3034" s="200"/>
      <c r="H3034" s="200"/>
      <c r="I3034" s="257">
        <v>0</v>
      </c>
      <c r="J3034" s="257"/>
      <c r="K3034" s="206" t="s">
        <v>690</v>
      </c>
      <c r="L3034" s="203">
        <v>2500</v>
      </c>
      <c r="M3034" s="200" t="s">
        <v>615</v>
      </c>
      <c r="N3034" s="203">
        <f t="shared" si="92"/>
        <v>0</v>
      </c>
      <c r="O3034" s="152"/>
      <c r="P3034" s="143"/>
      <c r="Q3034" s="143"/>
      <c r="R3034" s="143"/>
      <c r="S3034" s="143"/>
      <c r="T3034" s="143"/>
      <c r="U3034" s="143"/>
      <c r="V3034" s="143"/>
      <c r="W3034" s="143"/>
      <c r="X3034" s="143" t="s">
        <v>717</v>
      </c>
      <c r="Y3034" s="143"/>
      <c r="Z3034" s="143"/>
    </row>
    <row r="3035" spans="1:26" ht="43.2">
      <c r="A3035" s="145" t="s">
        <v>718</v>
      </c>
      <c r="B3035" s="146" t="s">
        <v>128</v>
      </c>
      <c r="C3035" s="150" t="s">
        <v>4542</v>
      </c>
      <c r="D3035" s="143" t="s">
        <v>696</v>
      </c>
      <c r="E3035" s="150" t="s">
        <v>734</v>
      </c>
      <c r="F3035" s="150"/>
      <c r="G3035" s="150"/>
      <c r="H3035" s="150"/>
      <c r="I3035" s="177">
        <v>0</v>
      </c>
      <c r="J3035" s="150">
        <v>41</v>
      </c>
      <c r="K3035" s="150" t="s">
        <v>722</v>
      </c>
      <c r="L3035" s="151">
        <v>950</v>
      </c>
      <c r="M3035" s="150" t="s">
        <v>615</v>
      </c>
      <c r="N3035" s="151">
        <f t="shared" si="92"/>
        <v>0</v>
      </c>
      <c r="O3035" s="167" t="s">
        <v>723</v>
      </c>
      <c r="P3035" s="143"/>
      <c r="Q3035" s="143"/>
      <c r="R3035" s="143"/>
      <c r="S3035" s="143"/>
      <c r="T3035" s="143"/>
      <c r="U3035" s="143"/>
      <c r="V3035" s="143"/>
      <c r="W3035" s="143"/>
      <c r="X3035" s="143"/>
      <c r="Y3035" s="143"/>
      <c r="Z3035" s="143"/>
    </row>
    <row r="3036" spans="1:26" ht="57.6">
      <c r="A3036" s="145" t="s">
        <v>718</v>
      </c>
      <c r="B3036" s="146" t="s">
        <v>128</v>
      </c>
      <c r="C3036" s="150" t="s">
        <v>1146</v>
      </c>
      <c r="D3036" s="143" t="s">
        <v>4543</v>
      </c>
      <c r="E3036" s="150" t="s">
        <v>756</v>
      </c>
      <c r="F3036" s="150"/>
      <c r="G3036" s="150"/>
      <c r="H3036" s="150"/>
      <c r="I3036" s="150">
        <v>0</v>
      </c>
      <c r="J3036" s="150">
        <v>8</v>
      </c>
      <c r="K3036" s="150" t="s">
        <v>722</v>
      </c>
      <c r="L3036" s="151">
        <v>3400</v>
      </c>
      <c r="M3036" s="150" t="s">
        <v>615</v>
      </c>
      <c r="N3036" s="151">
        <f t="shared" si="92"/>
        <v>0</v>
      </c>
      <c r="O3036" s="167" t="s">
        <v>723</v>
      </c>
      <c r="P3036" s="143"/>
      <c r="Q3036" s="143"/>
      <c r="R3036" s="143"/>
      <c r="S3036" s="143"/>
      <c r="T3036" s="143"/>
      <c r="U3036" s="143"/>
      <c r="V3036" s="143"/>
      <c r="W3036" s="143"/>
      <c r="X3036" s="143"/>
      <c r="Y3036" s="143"/>
      <c r="Z3036" s="143"/>
    </row>
    <row r="3037" spans="1:26" ht="57.6">
      <c r="A3037" s="145" t="s">
        <v>718</v>
      </c>
      <c r="B3037" s="146" t="s">
        <v>128</v>
      </c>
      <c r="C3037" s="150" t="s">
        <v>1146</v>
      </c>
      <c r="D3037" s="143" t="s">
        <v>4544</v>
      </c>
      <c r="E3037" s="150" t="s">
        <v>756</v>
      </c>
      <c r="F3037" s="150"/>
      <c r="G3037" s="150"/>
      <c r="H3037" s="150"/>
      <c r="I3037" s="150">
        <v>0</v>
      </c>
      <c r="J3037" s="150">
        <v>20</v>
      </c>
      <c r="K3037" s="150" t="s">
        <v>722</v>
      </c>
      <c r="L3037" s="151">
        <v>150</v>
      </c>
      <c r="M3037" s="150" t="s">
        <v>615</v>
      </c>
      <c r="N3037" s="151">
        <f t="shared" si="92"/>
        <v>0</v>
      </c>
      <c r="O3037" s="167" t="s">
        <v>723</v>
      </c>
      <c r="P3037" s="143"/>
      <c r="Q3037" s="143"/>
      <c r="R3037" s="143"/>
      <c r="S3037" s="143"/>
      <c r="T3037" s="143"/>
      <c r="U3037" s="143"/>
      <c r="V3037" s="143"/>
      <c r="W3037" s="143"/>
      <c r="X3037" s="143"/>
      <c r="Y3037" s="143"/>
      <c r="Z3037" s="143"/>
    </row>
    <row r="3038" spans="1:26" ht="57.6">
      <c r="A3038" s="145" t="s">
        <v>718</v>
      </c>
      <c r="B3038" s="146" t="s">
        <v>128</v>
      </c>
      <c r="C3038" s="150" t="s">
        <v>1146</v>
      </c>
      <c r="D3038" s="148" t="s">
        <v>4545</v>
      </c>
      <c r="E3038" s="150" t="s">
        <v>756</v>
      </c>
      <c r="F3038" s="150"/>
      <c r="G3038" s="150"/>
      <c r="H3038" s="150"/>
      <c r="I3038" s="150">
        <v>0</v>
      </c>
      <c r="J3038" s="150">
        <v>8</v>
      </c>
      <c r="K3038" s="150" t="s">
        <v>722</v>
      </c>
      <c r="L3038" s="151">
        <v>150</v>
      </c>
      <c r="M3038" s="150" t="s">
        <v>615</v>
      </c>
      <c r="N3038" s="151">
        <f t="shared" si="92"/>
        <v>0</v>
      </c>
      <c r="O3038" s="167" t="s">
        <v>723</v>
      </c>
      <c r="P3038" s="143"/>
      <c r="Q3038" s="143"/>
      <c r="R3038" s="143"/>
      <c r="S3038" s="143"/>
      <c r="T3038" s="143"/>
      <c r="U3038" s="143"/>
      <c r="V3038" s="143"/>
      <c r="W3038" s="143"/>
      <c r="X3038" s="143"/>
      <c r="Y3038" s="143"/>
      <c r="Z3038" s="143"/>
    </row>
    <row r="3039" spans="1:26" ht="72">
      <c r="A3039" s="145" t="s">
        <v>718</v>
      </c>
      <c r="B3039" s="146" t="s">
        <v>128</v>
      </c>
      <c r="C3039" s="150" t="s">
        <v>2483</v>
      </c>
      <c r="D3039" s="166" t="s">
        <v>4546</v>
      </c>
      <c r="E3039" s="150" t="s">
        <v>4547</v>
      </c>
      <c r="F3039" s="150"/>
      <c r="G3039" s="150"/>
      <c r="H3039" s="150"/>
      <c r="I3039" s="149">
        <v>0</v>
      </c>
      <c r="J3039" s="149">
        <v>11</v>
      </c>
      <c r="K3039" s="150" t="s">
        <v>722</v>
      </c>
      <c r="L3039" s="151">
        <v>1200</v>
      </c>
      <c r="M3039" s="150" t="s">
        <v>615</v>
      </c>
      <c r="N3039" s="151">
        <f t="shared" si="92"/>
        <v>0</v>
      </c>
      <c r="O3039" s="167" t="s">
        <v>723</v>
      </c>
      <c r="P3039" s="143"/>
      <c r="Q3039" s="143"/>
      <c r="R3039" s="143"/>
      <c r="S3039" s="143"/>
      <c r="T3039" s="143"/>
      <c r="U3039" s="143"/>
      <c r="V3039" s="143"/>
      <c r="W3039" s="143"/>
      <c r="X3039" s="143"/>
      <c r="Y3039" s="143"/>
      <c r="Z3039" s="143"/>
    </row>
    <row r="3040" spans="1:26" ht="72">
      <c r="A3040" s="145" t="s">
        <v>718</v>
      </c>
      <c r="B3040" s="146" t="s">
        <v>128</v>
      </c>
      <c r="C3040" s="150" t="s">
        <v>2483</v>
      </c>
      <c r="D3040" s="166" t="s">
        <v>4546</v>
      </c>
      <c r="E3040" s="150" t="s">
        <v>4548</v>
      </c>
      <c r="F3040" s="150"/>
      <c r="G3040" s="150"/>
      <c r="H3040" s="150"/>
      <c r="I3040" s="149">
        <v>0</v>
      </c>
      <c r="J3040" s="149">
        <v>4</v>
      </c>
      <c r="K3040" s="150" t="s">
        <v>722</v>
      </c>
      <c r="L3040" s="151">
        <v>1500</v>
      </c>
      <c r="M3040" s="150" t="s">
        <v>615</v>
      </c>
      <c r="N3040" s="151">
        <f t="shared" si="92"/>
        <v>0</v>
      </c>
      <c r="O3040" s="167" t="s">
        <v>723</v>
      </c>
      <c r="P3040" s="143"/>
      <c r="Q3040" s="143"/>
      <c r="R3040" s="143"/>
      <c r="S3040" s="143"/>
      <c r="T3040" s="143"/>
      <c r="U3040" s="143"/>
      <c r="V3040" s="143"/>
      <c r="W3040" s="143"/>
      <c r="X3040" s="143"/>
      <c r="Y3040" s="143"/>
      <c r="Z3040" s="143"/>
    </row>
    <row r="3041" spans="1:26" ht="72">
      <c r="A3041" s="145" t="s">
        <v>718</v>
      </c>
      <c r="B3041" s="146" t="s">
        <v>128</v>
      </c>
      <c r="C3041" s="150" t="s">
        <v>2483</v>
      </c>
      <c r="D3041" s="166" t="s">
        <v>4549</v>
      </c>
      <c r="E3041" s="150" t="s">
        <v>4550</v>
      </c>
      <c r="F3041" s="150"/>
      <c r="G3041" s="150"/>
      <c r="H3041" s="150"/>
      <c r="I3041" s="149">
        <v>0</v>
      </c>
      <c r="J3041" s="149">
        <v>2</v>
      </c>
      <c r="K3041" s="150" t="s">
        <v>722</v>
      </c>
      <c r="L3041" s="151">
        <v>750</v>
      </c>
      <c r="M3041" s="150" t="s">
        <v>615</v>
      </c>
      <c r="N3041" s="151">
        <f t="shared" si="92"/>
        <v>0</v>
      </c>
      <c r="O3041" s="167" t="s">
        <v>723</v>
      </c>
      <c r="P3041" s="143"/>
      <c r="Q3041" s="143"/>
      <c r="R3041" s="143"/>
      <c r="S3041" s="143"/>
      <c r="T3041" s="143"/>
      <c r="U3041" s="143"/>
      <c r="V3041" s="143"/>
      <c r="W3041" s="143"/>
      <c r="X3041" s="143"/>
      <c r="Y3041" s="143"/>
      <c r="Z3041" s="143"/>
    </row>
    <row r="3042" spans="1:26" ht="72">
      <c r="A3042" s="145" t="s">
        <v>718</v>
      </c>
      <c r="B3042" s="146" t="s">
        <v>128</v>
      </c>
      <c r="C3042" s="150" t="s">
        <v>2483</v>
      </c>
      <c r="D3042" s="166" t="s">
        <v>4549</v>
      </c>
      <c r="E3042" s="150" t="s">
        <v>4551</v>
      </c>
      <c r="F3042" s="150"/>
      <c r="G3042" s="150"/>
      <c r="H3042" s="150"/>
      <c r="I3042" s="149">
        <v>0</v>
      </c>
      <c r="J3042" s="149">
        <v>2</v>
      </c>
      <c r="K3042" s="150" t="s">
        <v>722</v>
      </c>
      <c r="L3042" s="151">
        <v>800</v>
      </c>
      <c r="M3042" s="150" t="s">
        <v>615</v>
      </c>
      <c r="N3042" s="151">
        <f t="shared" si="92"/>
        <v>0</v>
      </c>
      <c r="O3042" s="167" t="s">
        <v>723</v>
      </c>
      <c r="P3042" s="143"/>
      <c r="Q3042" s="143"/>
      <c r="R3042" s="143"/>
      <c r="S3042" s="143"/>
      <c r="T3042" s="143"/>
      <c r="U3042" s="143"/>
      <c r="V3042" s="143"/>
      <c r="W3042" s="143"/>
      <c r="X3042" s="143"/>
      <c r="Y3042" s="143"/>
      <c r="Z3042" s="143"/>
    </row>
    <row r="3043" spans="1:26" ht="72">
      <c r="A3043" s="145" t="s">
        <v>718</v>
      </c>
      <c r="B3043" s="146" t="s">
        <v>128</v>
      </c>
      <c r="C3043" s="150" t="s">
        <v>2483</v>
      </c>
      <c r="D3043" s="166" t="s">
        <v>4549</v>
      </c>
      <c r="E3043" s="150" t="s">
        <v>4552</v>
      </c>
      <c r="F3043" s="150"/>
      <c r="G3043" s="150"/>
      <c r="H3043" s="150"/>
      <c r="I3043" s="149">
        <v>0</v>
      </c>
      <c r="J3043" s="149">
        <v>2</v>
      </c>
      <c r="K3043" s="150" t="s">
        <v>722</v>
      </c>
      <c r="L3043" s="151">
        <v>800</v>
      </c>
      <c r="M3043" s="150" t="s">
        <v>615</v>
      </c>
      <c r="N3043" s="151">
        <f t="shared" si="92"/>
        <v>0</v>
      </c>
      <c r="O3043" s="167" t="s">
        <v>723</v>
      </c>
      <c r="P3043" s="143"/>
      <c r="Q3043" s="143"/>
      <c r="R3043" s="143"/>
      <c r="S3043" s="143"/>
      <c r="T3043" s="143"/>
      <c r="U3043" s="143"/>
      <c r="V3043" s="143"/>
      <c r="W3043" s="143"/>
      <c r="X3043" s="143"/>
      <c r="Y3043" s="143"/>
      <c r="Z3043" s="143"/>
    </row>
    <row r="3044" spans="1:26" ht="72">
      <c r="A3044" s="145" t="s">
        <v>718</v>
      </c>
      <c r="B3044" s="146" t="s">
        <v>128</v>
      </c>
      <c r="C3044" s="150" t="s">
        <v>2483</v>
      </c>
      <c r="D3044" s="166" t="s">
        <v>4549</v>
      </c>
      <c r="E3044" s="150" t="s">
        <v>4553</v>
      </c>
      <c r="F3044" s="150"/>
      <c r="G3044" s="150"/>
      <c r="H3044" s="150"/>
      <c r="I3044" s="149">
        <v>0</v>
      </c>
      <c r="J3044" s="149">
        <v>2</v>
      </c>
      <c r="K3044" s="150" t="s">
        <v>722</v>
      </c>
      <c r="L3044" s="151">
        <v>800</v>
      </c>
      <c r="M3044" s="150" t="s">
        <v>615</v>
      </c>
      <c r="N3044" s="151">
        <f t="shared" si="92"/>
        <v>0</v>
      </c>
      <c r="O3044" s="167" t="s">
        <v>723</v>
      </c>
      <c r="P3044" s="143"/>
      <c r="Q3044" s="143"/>
      <c r="R3044" s="143"/>
      <c r="S3044" s="143"/>
      <c r="T3044" s="143"/>
      <c r="U3044" s="143"/>
      <c r="V3044" s="143"/>
      <c r="W3044" s="143"/>
      <c r="X3044" s="143"/>
      <c r="Y3044" s="143"/>
      <c r="Z3044" s="143"/>
    </row>
    <row r="3045" spans="1:26" ht="72">
      <c r="A3045" s="145" t="s">
        <v>718</v>
      </c>
      <c r="B3045" s="146" t="s">
        <v>128</v>
      </c>
      <c r="C3045" s="150" t="s">
        <v>2483</v>
      </c>
      <c r="D3045" s="166" t="s">
        <v>4554</v>
      </c>
      <c r="E3045" s="150" t="s">
        <v>756</v>
      </c>
      <c r="F3045" s="150"/>
      <c r="G3045" s="150"/>
      <c r="H3045" s="150"/>
      <c r="I3045" s="149">
        <v>0</v>
      </c>
      <c r="J3045" s="149">
        <v>6</v>
      </c>
      <c r="K3045" s="150" t="s">
        <v>722</v>
      </c>
      <c r="L3045" s="151">
        <v>700</v>
      </c>
      <c r="M3045" s="150" t="s">
        <v>615</v>
      </c>
      <c r="N3045" s="151">
        <f t="shared" si="92"/>
        <v>0</v>
      </c>
      <c r="O3045" s="167" t="s">
        <v>723</v>
      </c>
      <c r="P3045" s="143"/>
      <c r="Q3045" s="143"/>
      <c r="R3045" s="143"/>
      <c r="S3045" s="143"/>
      <c r="T3045" s="143"/>
      <c r="U3045" s="143"/>
      <c r="V3045" s="143"/>
      <c r="W3045" s="143"/>
      <c r="X3045" s="143"/>
      <c r="Y3045" s="143"/>
      <c r="Z3045" s="143"/>
    </row>
    <row r="3046" spans="1:26" ht="72">
      <c r="A3046" s="145" t="s">
        <v>718</v>
      </c>
      <c r="B3046" s="146" t="s">
        <v>128</v>
      </c>
      <c r="C3046" s="150" t="s">
        <v>2483</v>
      </c>
      <c r="D3046" s="166" t="s">
        <v>4555</v>
      </c>
      <c r="E3046" s="150" t="s">
        <v>4556</v>
      </c>
      <c r="F3046" s="150"/>
      <c r="G3046" s="150"/>
      <c r="H3046" s="150"/>
      <c r="I3046" s="149">
        <v>0</v>
      </c>
      <c r="J3046" s="149">
        <v>24</v>
      </c>
      <c r="K3046" s="150" t="s">
        <v>722</v>
      </c>
      <c r="L3046" s="151">
        <v>1200</v>
      </c>
      <c r="M3046" s="150" t="s">
        <v>615</v>
      </c>
      <c r="N3046" s="151">
        <f t="shared" si="92"/>
        <v>0</v>
      </c>
      <c r="O3046" s="167" t="s">
        <v>723</v>
      </c>
      <c r="P3046" s="143"/>
      <c r="Q3046" s="143"/>
      <c r="R3046" s="143"/>
      <c r="S3046" s="143"/>
      <c r="T3046" s="143"/>
      <c r="U3046" s="143"/>
      <c r="V3046" s="143"/>
      <c r="W3046" s="143"/>
      <c r="X3046" s="143"/>
      <c r="Y3046" s="143"/>
      <c r="Z3046" s="143"/>
    </row>
    <row r="3047" spans="1:26" ht="72">
      <c r="A3047" s="145" t="s">
        <v>718</v>
      </c>
      <c r="B3047" s="146" t="s">
        <v>128</v>
      </c>
      <c r="C3047" s="150" t="s">
        <v>2483</v>
      </c>
      <c r="D3047" s="166" t="s">
        <v>4557</v>
      </c>
      <c r="E3047" s="150" t="s">
        <v>4558</v>
      </c>
      <c r="F3047" s="150"/>
      <c r="G3047" s="150"/>
      <c r="H3047" s="150"/>
      <c r="I3047" s="149">
        <v>0</v>
      </c>
      <c r="J3047" s="149">
        <v>4</v>
      </c>
      <c r="K3047" s="150" t="s">
        <v>722</v>
      </c>
      <c r="L3047" s="151">
        <v>1200</v>
      </c>
      <c r="M3047" s="150" t="s">
        <v>615</v>
      </c>
      <c r="N3047" s="151">
        <f t="shared" si="92"/>
        <v>0</v>
      </c>
      <c r="O3047" s="167" t="s">
        <v>723</v>
      </c>
      <c r="P3047" s="143"/>
      <c r="Q3047" s="143"/>
      <c r="R3047" s="143"/>
      <c r="S3047" s="143"/>
      <c r="T3047" s="143"/>
      <c r="U3047" s="143"/>
      <c r="V3047" s="143"/>
      <c r="W3047" s="143"/>
      <c r="X3047" s="143"/>
      <c r="Y3047" s="143"/>
      <c r="Z3047" s="143"/>
    </row>
    <row r="3048" spans="1:26" ht="72">
      <c r="A3048" s="145" t="s">
        <v>718</v>
      </c>
      <c r="B3048" s="146" t="s">
        <v>128</v>
      </c>
      <c r="C3048" s="150" t="s">
        <v>2483</v>
      </c>
      <c r="D3048" s="166" t="s">
        <v>4559</v>
      </c>
      <c r="E3048" s="150" t="s">
        <v>4560</v>
      </c>
      <c r="F3048" s="150"/>
      <c r="G3048" s="150"/>
      <c r="H3048" s="150"/>
      <c r="I3048" s="149">
        <v>0</v>
      </c>
      <c r="J3048" s="149">
        <v>9</v>
      </c>
      <c r="K3048" s="150" t="s">
        <v>722</v>
      </c>
      <c r="L3048" s="151">
        <v>150</v>
      </c>
      <c r="M3048" s="150" t="s">
        <v>615</v>
      </c>
      <c r="N3048" s="151">
        <f t="shared" si="92"/>
        <v>0</v>
      </c>
      <c r="O3048" s="167" t="s">
        <v>723</v>
      </c>
      <c r="P3048" s="143"/>
      <c r="Q3048" s="143"/>
      <c r="R3048" s="143"/>
      <c r="S3048" s="143"/>
      <c r="T3048" s="143"/>
      <c r="U3048" s="143"/>
      <c r="V3048" s="143"/>
      <c r="W3048" s="143"/>
      <c r="X3048" s="143"/>
      <c r="Y3048" s="143"/>
      <c r="Z3048" s="143"/>
    </row>
    <row r="3049" spans="1:26" ht="72">
      <c r="A3049" s="145" t="s">
        <v>718</v>
      </c>
      <c r="B3049" s="146" t="s">
        <v>128</v>
      </c>
      <c r="C3049" s="150" t="s">
        <v>2483</v>
      </c>
      <c r="D3049" s="166" t="s">
        <v>4561</v>
      </c>
      <c r="E3049" s="150" t="s">
        <v>4562</v>
      </c>
      <c r="F3049" s="150"/>
      <c r="G3049" s="150"/>
      <c r="H3049" s="150"/>
      <c r="I3049" s="149">
        <v>0</v>
      </c>
      <c r="J3049" s="149">
        <v>12</v>
      </c>
      <c r="K3049" s="150" t="s">
        <v>722</v>
      </c>
      <c r="L3049" s="151">
        <v>80</v>
      </c>
      <c r="M3049" s="150" t="s">
        <v>615</v>
      </c>
      <c r="N3049" s="151">
        <f t="shared" si="92"/>
        <v>0</v>
      </c>
      <c r="O3049" s="167" t="s">
        <v>723</v>
      </c>
      <c r="P3049" s="143"/>
      <c r="Q3049" s="143"/>
      <c r="R3049" s="143"/>
      <c r="S3049" s="143"/>
      <c r="T3049" s="143"/>
      <c r="U3049" s="143"/>
      <c r="V3049" s="143"/>
      <c r="W3049" s="143"/>
      <c r="X3049" s="143"/>
      <c r="Y3049" s="143"/>
      <c r="Z3049" s="143"/>
    </row>
    <row r="3050" spans="1:26" ht="72">
      <c r="A3050" s="145" t="s">
        <v>718</v>
      </c>
      <c r="B3050" s="146" t="s">
        <v>128</v>
      </c>
      <c r="C3050" s="150" t="s">
        <v>2483</v>
      </c>
      <c r="D3050" s="166" t="s">
        <v>4563</v>
      </c>
      <c r="E3050" s="150" t="s">
        <v>4564</v>
      </c>
      <c r="F3050" s="150"/>
      <c r="G3050" s="150"/>
      <c r="H3050" s="150"/>
      <c r="I3050" s="149">
        <v>0</v>
      </c>
      <c r="J3050" s="149">
        <v>6</v>
      </c>
      <c r="K3050" s="150" t="s">
        <v>722</v>
      </c>
      <c r="L3050" s="151">
        <v>120</v>
      </c>
      <c r="M3050" s="150" t="s">
        <v>615</v>
      </c>
      <c r="N3050" s="151">
        <f t="shared" si="92"/>
        <v>0</v>
      </c>
      <c r="O3050" s="167" t="s">
        <v>723</v>
      </c>
      <c r="P3050" s="143"/>
      <c r="Q3050" s="143"/>
      <c r="R3050" s="143"/>
      <c r="S3050" s="143"/>
      <c r="T3050" s="143"/>
      <c r="U3050" s="143"/>
      <c r="V3050" s="143"/>
      <c r="W3050" s="143"/>
      <c r="X3050" s="143"/>
      <c r="Y3050" s="143"/>
      <c r="Z3050" s="143"/>
    </row>
    <row r="3051" spans="1:26" ht="72">
      <c r="A3051" s="145" t="s">
        <v>718</v>
      </c>
      <c r="B3051" s="146" t="s">
        <v>128</v>
      </c>
      <c r="C3051" s="150" t="s">
        <v>2483</v>
      </c>
      <c r="D3051" s="166" t="s">
        <v>4565</v>
      </c>
      <c r="E3051" s="150" t="s">
        <v>4566</v>
      </c>
      <c r="F3051" s="150"/>
      <c r="G3051" s="150"/>
      <c r="H3051" s="150"/>
      <c r="I3051" s="149">
        <v>0</v>
      </c>
      <c r="J3051" s="149">
        <v>3</v>
      </c>
      <c r="K3051" s="150" t="s">
        <v>722</v>
      </c>
      <c r="L3051" s="151">
        <v>1100</v>
      </c>
      <c r="M3051" s="150" t="s">
        <v>615</v>
      </c>
      <c r="N3051" s="151">
        <f t="shared" si="92"/>
        <v>0</v>
      </c>
      <c r="O3051" s="167" t="s">
        <v>723</v>
      </c>
      <c r="P3051" s="143"/>
      <c r="Q3051" s="143"/>
      <c r="R3051" s="143"/>
      <c r="S3051" s="143"/>
      <c r="T3051" s="143"/>
      <c r="U3051" s="143"/>
      <c r="V3051" s="143"/>
      <c r="W3051" s="143"/>
      <c r="X3051" s="143"/>
      <c r="Y3051" s="143"/>
      <c r="Z3051" s="143"/>
    </row>
    <row r="3052" spans="1:26" ht="72">
      <c r="A3052" s="145" t="s">
        <v>718</v>
      </c>
      <c r="B3052" s="146" t="s">
        <v>128</v>
      </c>
      <c r="C3052" s="150" t="s">
        <v>2483</v>
      </c>
      <c r="D3052" s="166" t="s">
        <v>4567</v>
      </c>
      <c r="E3052" s="150" t="s">
        <v>4568</v>
      </c>
      <c r="F3052" s="150"/>
      <c r="G3052" s="150"/>
      <c r="H3052" s="150"/>
      <c r="I3052" s="149">
        <v>0</v>
      </c>
      <c r="J3052" s="149">
        <v>3</v>
      </c>
      <c r="K3052" s="150" t="s">
        <v>722</v>
      </c>
      <c r="L3052" s="151">
        <v>1100</v>
      </c>
      <c r="M3052" s="150" t="s">
        <v>615</v>
      </c>
      <c r="N3052" s="151">
        <f t="shared" si="92"/>
        <v>0</v>
      </c>
      <c r="O3052" s="167" t="s">
        <v>723</v>
      </c>
      <c r="P3052" s="143"/>
      <c r="Q3052" s="143"/>
      <c r="R3052" s="143"/>
      <c r="S3052" s="143"/>
      <c r="T3052" s="143"/>
      <c r="U3052" s="143"/>
      <c r="V3052" s="143"/>
      <c r="W3052" s="143"/>
      <c r="X3052" s="143"/>
      <c r="Y3052" s="143"/>
      <c r="Z3052" s="143"/>
    </row>
    <row r="3053" spans="1:26" ht="72">
      <c r="A3053" s="145" t="s">
        <v>718</v>
      </c>
      <c r="B3053" s="146" t="s">
        <v>128</v>
      </c>
      <c r="C3053" s="150" t="s">
        <v>2483</v>
      </c>
      <c r="D3053" s="166" t="s">
        <v>4569</v>
      </c>
      <c r="E3053" s="150" t="s">
        <v>4570</v>
      </c>
      <c r="F3053" s="150"/>
      <c r="G3053" s="150"/>
      <c r="H3053" s="150"/>
      <c r="I3053" s="149">
        <v>0</v>
      </c>
      <c r="J3053" s="149">
        <v>5</v>
      </c>
      <c r="K3053" s="150" t="s">
        <v>722</v>
      </c>
      <c r="L3053" s="151">
        <v>1100</v>
      </c>
      <c r="M3053" s="150" t="s">
        <v>615</v>
      </c>
      <c r="N3053" s="151">
        <f t="shared" si="92"/>
        <v>0</v>
      </c>
      <c r="O3053" s="167" t="s">
        <v>723</v>
      </c>
      <c r="P3053" s="143"/>
      <c r="Q3053" s="143"/>
      <c r="R3053" s="143"/>
      <c r="S3053" s="143"/>
      <c r="T3053" s="143"/>
      <c r="U3053" s="143"/>
      <c r="V3053" s="143"/>
      <c r="W3053" s="143"/>
      <c r="X3053" s="143"/>
      <c r="Y3053" s="143"/>
      <c r="Z3053" s="143"/>
    </row>
    <row r="3054" spans="1:26" ht="43.2">
      <c r="A3054" s="145" t="s">
        <v>718</v>
      </c>
      <c r="B3054" s="146" t="s">
        <v>128</v>
      </c>
      <c r="C3054" s="150" t="s">
        <v>4571</v>
      </c>
      <c r="D3054" s="143" t="s">
        <v>4572</v>
      </c>
      <c r="E3054" s="150" t="s">
        <v>734</v>
      </c>
      <c r="F3054" s="150"/>
      <c r="G3054" s="150"/>
      <c r="H3054" s="150"/>
      <c r="I3054" s="150">
        <v>0</v>
      </c>
      <c r="J3054" s="145">
        <v>192</v>
      </c>
      <c r="K3054" s="150" t="s">
        <v>722</v>
      </c>
      <c r="L3054" s="151">
        <v>300</v>
      </c>
      <c r="M3054" s="150" t="s">
        <v>615</v>
      </c>
      <c r="N3054" s="151">
        <f t="shared" ref="N3054:N3098" si="93">I3054*L3054</f>
        <v>0</v>
      </c>
      <c r="O3054" s="167" t="s">
        <v>723</v>
      </c>
      <c r="P3054" s="143"/>
      <c r="Q3054" s="143"/>
      <c r="R3054" s="143"/>
      <c r="S3054" s="143"/>
      <c r="T3054" s="143"/>
      <c r="U3054" s="143"/>
      <c r="V3054" s="143"/>
      <c r="W3054" s="143"/>
      <c r="X3054" s="143"/>
      <c r="Y3054" s="143"/>
      <c r="Z3054" s="143"/>
    </row>
    <row r="3055" spans="1:26" ht="28.8">
      <c r="A3055" s="145" t="s">
        <v>718</v>
      </c>
      <c r="B3055" s="146" t="s">
        <v>128</v>
      </c>
      <c r="C3055" s="150" t="s">
        <v>810</v>
      </c>
      <c r="D3055" s="259" t="s">
        <v>4573</v>
      </c>
      <c r="E3055" s="150"/>
      <c r="F3055" s="150"/>
      <c r="G3055" s="150"/>
      <c r="H3055" s="150"/>
      <c r="I3055" s="150"/>
      <c r="J3055" s="150"/>
      <c r="K3055" s="150" t="s">
        <v>722</v>
      </c>
      <c r="L3055" s="151"/>
      <c r="M3055" s="150" t="s">
        <v>615</v>
      </c>
      <c r="N3055" s="151">
        <f t="shared" si="93"/>
        <v>0</v>
      </c>
      <c r="O3055" s="167" t="s">
        <v>723</v>
      </c>
      <c r="P3055" s="143"/>
      <c r="Q3055" s="143"/>
      <c r="R3055" s="143"/>
      <c r="S3055" s="143"/>
      <c r="T3055" s="143"/>
      <c r="U3055" s="143"/>
      <c r="V3055" s="143"/>
      <c r="W3055" s="143"/>
      <c r="X3055" s="143"/>
      <c r="Y3055" s="143"/>
      <c r="Z3055" s="143"/>
    </row>
    <row r="3056" spans="1:26" ht="28.8">
      <c r="A3056" s="145" t="s">
        <v>718</v>
      </c>
      <c r="B3056" s="146" t="s">
        <v>128</v>
      </c>
      <c r="C3056" s="150" t="s">
        <v>810</v>
      </c>
      <c r="D3056" s="259" t="s">
        <v>4574</v>
      </c>
      <c r="E3056" s="150"/>
      <c r="F3056" s="150"/>
      <c r="G3056" s="150"/>
      <c r="H3056" s="150"/>
      <c r="I3056" s="150"/>
      <c r="J3056" s="150"/>
      <c r="K3056" s="150" t="s">
        <v>722</v>
      </c>
      <c r="L3056" s="151"/>
      <c r="M3056" s="150" t="s">
        <v>615</v>
      </c>
      <c r="N3056" s="151">
        <f t="shared" si="93"/>
        <v>0</v>
      </c>
      <c r="O3056" s="167" t="s">
        <v>723</v>
      </c>
      <c r="P3056" s="143"/>
      <c r="Q3056" s="143"/>
      <c r="R3056" s="143"/>
      <c r="S3056" s="143"/>
      <c r="T3056" s="143"/>
      <c r="U3056" s="143"/>
      <c r="V3056" s="143"/>
      <c r="W3056" s="143"/>
      <c r="X3056" s="143"/>
      <c r="Y3056" s="143"/>
      <c r="Z3056" s="143"/>
    </row>
    <row r="3057" spans="1:26" ht="57.6">
      <c r="A3057" s="145" t="s">
        <v>718</v>
      </c>
      <c r="B3057" s="146" t="s">
        <v>128</v>
      </c>
      <c r="C3057" s="150" t="s">
        <v>2044</v>
      </c>
      <c r="D3057" s="143" t="s">
        <v>2728</v>
      </c>
      <c r="E3057" s="150" t="s">
        <v>4575</v>
      </c>
      <c r="F3057" s="150"/>
      <c r="G3057" s="150"/>
      <c r="H3057" s="150"/>
      <c r="I3057" s="150">
        <v>0</v>
      </c>
      <c r="J3057" s="150">
        <v>1</v>
      </c>
      <c r="K3057" s="150" t="s">
        <v>3568</v>
      </c>
      <c r="L3057" s="151">
        <v>25</v>
      </c>
      <c r="M3057" s="150" t="s">
        <v>615</v>
      </c>
      <c r="N3057" s="151">
        <f t="shared" si="93"/>
        <v>0</v>
      </c>
      <c r="O3057" s="152"/>
      <c r="P3057" s="143"/>
      <c r="Q3057" s="143"/>
      <c r="R3057" s="143"/>
      <c r="S3057" s="143"/>
      <c r="T3057" s="143"/>
      <c r="U3057" s="143"/>
      <c r="V3057" s="143"/>
      <c r="W3057" s="143"/>
      <c r="X3057" s="143"/>
      <c r="Y3057" s="143"/>
      <c r="Z3057" s="143"/>
    </row>
    <row r="3058" spans="1:26" ht="43.2">
      <c r="A3058" s="145" t="s">
        <v>718</v>
      </c>
      <c r="B3058" s="146" t="s">
        <v>128</v>
      </c>
      <c r="C3058" s="150" t="s">
        <v>1075</v>
      </c>
      <c r="D3058" s="143" t="s">
        <v>4576</v>
      </c>
      <c r="E3058" s="150" t="s">
        <v>4577</v>
      </c>
      <c r="F3058" s="150"/>
      <c r="G3058" s="150"/>
      <c r="H3058" s="150"/>
      <c r="I3058" s="260" t="s">
        <v>4578</v>
      </c>
      <c r="J3058" s="260" t="s">
        <v>4579</v>
      </c>
      <c r="K3058" s="150" t="s">
        <v>3531</v>
      </c>
      <c r="L3058" s="151">
        <v>20</v>
      </c>
      <c r="M3058" s="150" t="s">
        <v>615</v>
      </c>
      <c r="N3058" s="151">
        <f t="shared" si="93"/>
        <v>0</v>
      </c>
      <c r="O3058" s="152"/>
      <c r="P3058" s="143"/>
      <c r="Q3058" s="143"/>
      <c r="R3058" s="143"/>
      <c r="S3058" s="143"/>
      <c r="T3058" s="143"/>
      <c r="U3058" s="143"/>
      <c r="V3058" s="143"/>
      <c r="W3058" s="143"/>
      <c r="X3058" s="143"/>
      <c r="Y3058" s="143"/>
      <c r="Z3058" s="143"/>
    </row>
    <row r="3059" spans="1:26" ht="115.2">
      <c r="A3059" s="145" t="s">
        <v>725</v>
      </c>
      <c r="B3059" s="146" t="s">
        <v>128</v>
      </c>
      <c r="C3059" s="168" t="s">
        <v>4580</v>
      </c>
      <c r="D3059" s="169" t="s">
        <v>841</v>
      </c>
      <c r="E3059" s="145" t="s">
        <v>4581</v>
      </c>
      <c r="F3059" s="145"/>
      <c r="G3059" s="145"/>
      <c r="H3059" s="145"/>
      <c r="I3059" s="171">
        <v>0</v>
      </c>
      <c r="J3059" s="171">
        <v>2</v>
      </c>
      <c r="K3059" s="172" t="s">
        <v>729</v>
      </c>
      <c r="L3059" s="173">
        <v>4000</v>
      </c>
      <c r="M3059" s="150" t="s">
        <v>615</v>
      </c>
      <c r="N3059" s="151">
        <f t="shared" si="93"/>
        <v>0</v>
      </c>
      <c r="O3059" s="152"/>
      <c r="P3059" s="143"/>
      <c r="Q3059" s="143"/>
      <c r="R3059" s="143"/>
      <c r="S3059" s="143"/>
      <c r="T3059" s="143"/>
      <c r="U3059" s="143"/>
      <c r="V3059" s="143"/>
      <c r="W3059" s="143"/>
      <c r="X3059" s="143"/>
      <c r="Y3059" s="143"/>
      <c r="Z3059" s="143"/>
    </row>
    <row r="3060" spans="1:26" ht="115.2">
      <c r="A3060" s="145" t="s">
        <v>725</v>
      </c>
      <c r="B3060" s="146" t="s">
        <v>128</v>
      </c>
      <c r="C3060" s="168" t="s">
        <v>4582</v>
      </c>
      <c r="D3060" s="169" t="s">
        <v>841</v>
      </c>
      <c r="E3060" s="145" t="s">
        <v>4583</v>
      </c>
      <c r="F3060" s="145"/>
      <c r="G3060" s="145"/>
      <c r="H3060" s="145"/>
      <c r="I3060" s="171">
        <v>0</v>
      </c>
      <c r="J3060" s="171">
        <v>2</v>
      </c>
      <c r="K3060" s="172" t="s">
        <v>729</v>
      </c>
      <c r="L3060" s="173">
        <v>2700</v>
      </c>
      <c r="M3060" s="150" t="s">
        <v>615</v>
      </c>
      <c r="N3060" s="151">
        <f t="shared" si="93"/>
        <v>0</v>
      </c>
      <c r="O3060" s="152"/>
      <c r="P3060" s="143"/>
      <c r="Q3060" s="143"/>
      <c r="R3060" s="143"/>
      <c r="S3060" s="143"/>
      <c r="T3060" s="143"/>
      <c r="U3060" s="143"/>
      <c r="V3060" s="143"/>
      <c r="W3060" s="143"/>
      <c r="X3060" s="143"/>
      <c r="Y3060" s="143"/>
      <c r="Z3060" s="143"/>
    </row>
    <row r="3061" spans="1:26" ht="115.2">
      <c r="A3061" s="145" t="s">
        <v>725</v>
      </c>
      <c r="B3061" s="146" t="s">
        <v>128</v>
      </c>
      <c r="C3061" s="168" t="s">
        <v>4584</v>
      </c>
      <c r="D3061" s="169" t="s">
        <v>841</v>
      </c>
      <c r="E3061" s="145" t="s">
        <v>4585</v>
      </c>
      <c r="F3061" s="145"/>
      <c r="G3061" s="145"/>
      <c r="H3061" s="145"/>
      <c r="I3061" s="171">
        <v>0</v>
      </c>
      <c r="J3061" s="171">
        <v>2</v>
      </c>
      <c r="K3061" s="172" t="s">
        <v>729</v>
      </c>
      <c r="L3061" s="173">
        <v>4000</v>
      </c>
      <c r="M3061" s="150" t="s">
        <v>615</v>
      </c>
      <c r="N3061" s="151">
        <f t="shared" si="93"/>
        <v>0</v>
      </c>
      <c r="O3061" s="152"/>
      <c r="P3061" s="143"/>
      <c r="Q3061" s="143"/>
      <c r="R3061" s="143"/>
      <c r="S3061" s="143"/>
      <c r="T3061" s="143"/>
      <c r="U3061" s="143"/>
      <c r="V3061" s="143"/>
      <c r="W3061" s="143"/>
      <c r="X3061" s="143"/>
      <c r="Y3061" s="143"/>
      <c r="Z3061" s="143"/>
    </row>
    <row r="3062" spans="1:26" ht="115.2">
      <c r="A3062" s="145" t="s">
        <v>725</v>
      </c>
      <c r="B3062" s="146" t="s">
        <v>128</v>
      </c>
      <c r="C3062" s="168" t="s">
        <v>4586</v>
      </c>
      <c r="D3062" s="169" t="s">
        <v>841</v>
      </c>
      <c r="E3062" s="145" t="s">
        <v>4587</v>
      </c>
      <c r="F3062" s="145"/>
      <c r="G3062" s="145"/>
      <c r="H3062" s="145"/>
      <c r="I3062" s="171">
        <v>0</v>
      </c>
      <c r="J3062" s="171">
        <v>2</v>
      </c>
      <c r="K3062" s="172" t="s">
        <v>729</v>
      </c>
      <c r="L3062" s="173">
        <v>2700</v>
      </c>
      <c r="M3062" s="150" t="s">
        <v>615</v>
      </c>
      <c r="N3062" s="151">
        <f t="shared" si="93"/>
        <v>0</v>
      </c>
      <c r="O3062" s="152"/>
      <c r="P3062" s="143"/>
      <c r="Q3062" s="143"/>
      <c r="R3062" s="143"/>
      <c r="S3062" s="143"/>
      <c r="T3062" s="143"/>
      <c r="U3062" s="143"/>
      <c r="V3062" s="143"/>
      <c r="W3062" s="143"/>
      <c r="X3062" s="143"/>
      <c r="Y3062" s="143"/>
      <c r="Z3062" s="143"/>
    </row>
    <row r="3063" spans="1:26" ht="115.2">
      <c r="A3063" s="145" t="s">
        <v>725</v>
      </c>
      <c r="B3063" s="146" t="s">
        <v>128</v>
      </c>
      <c r="C3063" s="168" t="s">
        <v>4588</v>
      </c>
      <c r="D3063" s="169" t="s">
        <v>841</v>
      </c>
      <c r="E3063" s="145" t="s">
        <v>4589</v>
      </c>
      <c r="F3063" s="145"/>
      <c r="G3063" s="145"/>
      <c r="H3063" s="145"/>
      <c r="I3063" s="171">
        <v>0</v>
      </c>
      <c r="J3063" s="171">
        <v>2</v>
      </c>
      <c r="K3063" s="172" t="s">
        <v>729</v>
      </c>
      <c r="L3063" s="173">
        <v>2400</v>
      </c>
      <c r="M3063" s="150" t="s">
        <v>615</v>
      </c>
      <c r="N3063" s="151">
        <f t="shared" si="93"/>
        <v>0</v>
      </c>
      <c r="O3063" s="152"/>
      <c r="P3063" s="143"/>
      <c r="Q3063" s="143"/>
      <c r="R3063" s="143"/>
      <c r="S3063" s="143"/>
      <c r="T3063" s="143"/>
      <c r="U3063" s="143"/>
      <c r="V3063" s="143"/>
      <c r="W3063" s="143"/>
      <c r="X3063" s="143"/>
      <c r="Y3063" s="143"/>
      <c r="Z3063" s="143"/>
    </row>
    <row r="3064" spans="1:26" ht="115.2">
      <c r="A3064" s="145" t="s">
        <v>725</v>
      </c>
      <c r="B3064" s="146" t="s">
        <v>128</v>
      </c>
      <c r="C3064" s="168" t="s">
        <v>4590</v>
      </c>
      <c r="D3064" s="169" t="s">
        <v>841</v>
      </c>
      <c r="E3064" s="145" t="s">
        <v>4591</v>
      </c>
      <c r="F3064" s="145"/>
      <c r="G3064" s="145"/>
      <c r="H3064" s="145"/>
      <c r="I3064" s="171">
        <v>0</v>
      </c>
      <c r="J3064" s="171">
        <v>2</v>
      </c>
      <c r="K3064" s="172" t="s">
        <v>729</v>
      </c>
      <c r="L3064" s="173">
        <v>11000</v>
      </c>
      <c r="M3064" s="150" t="s">
        <v>615</v>
      </c>
      <c r="N3064" s="151">
        <f t="shared" si="93"/>
        <v>0</v>
      </c>
      <c r="O3064" s="152"/>
      <c r="P3064" s="143"/>
      <c r="Q3064" s="143"/>
      <c r="R3064" s="143"/>
      <c r="S3064" s="143"/>
      <c r="T3064" s="143"/>
      <c r="U3064" s="143"/>
      <c r="V3064" s="143"/>
      <c r="W3064" s="143"/>
      <c r="X3064" s="143"/>
      <c r="Y3064" s="143"/>
      <c r="Z3064" s="143"/>
    </row>
    <row r="3065" spans="1:26" ht="115.2">
      <c r="A3065" s="145" t="s">
        <v>725</v>
      </c>
      <c r="B3065" s="146" t="s">
        <v>128</v>
      </c>
      <c r="C3065" s="168" t="s">
        <v>4592</v>
      </c>
      <c r="D3065" s="169" t="s">
        <v>841</v>
      </c>
      <c r="E3065" s="145" t="s">
        <v>4593</v>
      </c>
      <c r="F3065" s="145"/>
      <c r="G3065" s="145"/>
      <c r="H3065" s="145"/>
      <c r="I3065" s="171">
        <v>0</v>
      </c>
      <c r="J3065" s="171">
        <v>2</v>
      </c>
      <c r="K3065" s="172" t="s">
        <v>729</v>
      </c>
      <c r="L3065" s="173">
        <v>8000</v>
      </c>
      <c r="M3065" s="150" t="s">
        <v>615</v>
      </c>
      <c r="N3065" s="151">
        <f t="shared" si="93"/>
        <v>0</v>
      </c>
      <c r="O3065" s="152"/>
      <c r="P3065" s="143"/>
      <c r="Q3065" s="143"/>
      <c r="R3065" s="143"/>
      <c r="S3065" s="143"/>
      <c r="T3065" s="143"/>
      <c r="U3065" s="143"/>
      <c r="V3065" s="143"/>
      <c r="W3065" s="143"/>
      <c r="X3065" s="143"/>
      <c r="Y3065" s="143"/>
      <c r="Z3065" s="143"/>
    </row>
    <row r="3066" spans="1:26" ht="115.2">
      <c r="A3066" s="145" t="s">
        <v>725</v>
      </c>
      <c r="B3066" s="146" t="s">
        <v>128</v>
      </c>
      <c r="C3066" s="168" t="s">
        <v>4594</v>
      </c>
      <c r="D3066" s="169" t="s">
        <v>841</v>
      </c>
      <c r="E3066" s="145" t="s">
        <v>4595</v>
      </c>
      <c r="F3066" s="145"/>
      <c r="G3066" s="145"/>
      <c r="H3066" s="145"/>
      <c r="I3066" s="171">
        <v>0</v>
      </c>
      <c r="J3066" s="171">
        <v>2</v>
      </c>
      <c r="K3066" s="172" t="s">
        <v>729</v>
      </c>
      <c r="L3066" s="173">
        <v>6200</v>
      </c>
      <c r="M3066" s="150" t="s">
        <v>615</v>
      </c>
      <c r="N3066" s="151">
        <f t="shared" si="93"/>
        <v>0</v>
      </c>
      <c r="O3066" s="152"/>
      <c r="P3066" s="143"/>
      <c r="Q3066" s="143"/>
      <c r="R3066" s="143"/>
      <c r="S3066" s="143"/>
      <c r="T3066" s="143"/>
      <c r="U3066" s="143"/>
      <c r="V3066" s="143"/>
      <c r="W3066" s="143"/>
      <c r="X3066" s="143"/>
      <c r="Y3066" s="143"/>
      <c r="Z3066" s="143"/>
    </row>
    <row r="3067" spans="1:26" ht="115.2">
      <c r="A3067" s="145" t="s">
        <v>725</v>
      </c>
      <c r="B3067" s="146" t="s">
        <v>128</v>
      </c>
      <c r="C3067" s="168" t="s">
        <v>4596</v>
      </c>
      <c r="D3067" s="169" t="s">
        <v>841</v>
      </c>
      <c r="E3067" s="145" t="s">
        <v>4597</v>
      </c>
      <c r="F3067" s="145"/>
      <c r="G3067" s="145"/>
      <c r="H3067" s="145"/>
      <c r="I3067" s="171">
        <v>0</v>
      </c>
      <c r="J3067" s="171">
        <v>2</v>
      </c>
      <c r="K3067" s="172" t="s">
        <v>729</v>
      </c>
      <c r="L3067" s="173">
        <v>10000</v>
      </c>
      <c r="M3067" s="150" t="s">
        <v>615</v>
      </c>
      <c r="N3067" s="151">
        <f t="shared" si="93"/>
        <v>0</v>
      </c>
      <c r="O3067" s="152"/>
      <c r="P3067" s="143"/>
      <c r="Q3067" s="143"/>
      <c r="R3067" s="143"/>
      <c r="S3067" s="143"/>
      <c r="T3067" s="143"/>
      <c r="U3067" s="143"/>
      <c r="V3067" s="143"/>
      <c r="W3067" s="143"/>
      <c r="X3067" s="143"/>
      <c r="Y3067" s="143"/>
      <c r="Z3067" s="143"/>
    </row>
    <row r="3068" spans="1:26" ht="115.2">
      <c r="A3068" s="145" t="s">
        <v>725</v>
      </c>
      <c r="B3068" s="146" t="s">
        <v>128</v>
      </c>
      <c r="C3068" s="168" t="s">
        <v>4598</v>
      </c>
      <c r="D3068" s="169" t="s">
        <v>841</v>
      </c>
      <c r="E3068" s="145" t="s">
        <v>4599</v>
      </c>
      <c r="F3068" s="145"/>
      <c r="G3068" s="145"/>
      <c r="H3068" s="145"/>
      <c r="I3068" s="171">
        <v>0</v>
      </c>
      <c r="J3068" s="171">
        <v>2</v>
      </c>
      <c r="K3068" s="172" t="s">
        <v>729</v>
      </c>
      <c r="L3068" s="173">
        <v>9400</v>
      </c>
      <c r="M3068" s="150" t="s">
        <v>615</v>
      </c>
      <c r="N3068" s="151">
        <f t="shared" si="93"/>
        <v>0</v>
      </c>
      <c r="O3068" s="152"/>
      <c r="P3068" s="143"/>
      <c r="Q3068" s="143"/>
      <c r="R3068" s="143"/>
      <c r="S3068" s="143"/>
      <c r="T3068" s="143"/>
      <c r="U3068" s="143"/>
      <c r="V3068" s="143"/>
      <c r="W3068" s="143"/>
      <c r="X3068" s="143"/>
      <c r="Y3068" s="143"/>
      <c r="Z3068" s="143"/>
    </row>
    <row r="3069" spans="1:26" ht="115.2">
      <c r="A3069" s="145" t="s">
        <v>725</v>
      </c>
      <c r="B3069" s="146" t="s">
        <v>128</v>
      </c>
      <c r="C3069" s="168" t="s">
        <v>4600</v>
      </c>
      <c r="D3069" s="169" t="s">
        <v>841</v>
      </c>
      <c r="E3069" s="145" t="s">
        <v>4601</v>
      </c>
      <c r="F3069" s="145"/>
      <c r="G3069" s="145"/>
      <c r="H3069" s="145"/>
      <c r="I3069" s="171">
        <v>0</v>
      </c>
      <c r="J3069" s="171">
        <v>2</v>
      </c>
      <c r="K3069" s="172" t="s">
        <v>729</v>
      </c>
      <c r="L3069" s="173">
        <v>8000</v>
      </c>
      <c r="M3069" s="150" t="s">
        <v>615</v>
      </c>
      <c r="N3069" s="151">
        <f t="shared" si="93"/>
        <v>0</v>
      </c>
      <c r="O3069" s="152"/>
      <c r="P3069" s="143"/>
      <c r="Q3069" s="143"/>
      <c r="R3069" s="143"/>
      <c r="S3069" s="143"/>
      <c r="T3069" s="143"/>
      <c r="U3069" s="143"/>
      <c r="V3069" s="143"/>
      <c r="W3069" s="143"/>
      <c r="X3069" s="143"/>
      <c r="Y3069" s="143"/>
      <c r="Z3069" s="143"/>
    </row>
    <row r="3070" spans="1:26" ht="115.2">
      <c r="A3070" s="145" t="s">
        <v>725</v>
      </c>
      <c r="B3070" s="146" t="s">
        <v>128</v>
      </c>
      <c r="C3070" s="168" t="s">
        <v>4602</v>
      </c>
      <c r="D3070" s="169" t="s">
        <v>841</v>
      </c>
      <c r="E3070" s="145" t="s">
        <v>4603</v>
      </c>
      <c r="F3070" s="145"/>
      <c r="G3070" s="145"/>
      <c r="H3070" s="145"/>
      <c r="I3070" s="171">
        <v>0</v>
      </c>
      <c r="J3070" s="171">
        <v>2</v>
      </c>
      <c r="K3070" s="172" t="s">
        <v>729</v>
      </c>
      <c r="L3070" s="173">
        <v>18000</v>
      </c>
      <c r="M3070" s="150" t="s">
        <v>615</v>
      </c>
      <c r="N3070" s="151">
        <f t="shared" si="93"/>
        <v>0</v>
      </c>
      <c r="O3070" s="152"/>
      <c r="P3070" s="143"/>
      <c r="Q3070" s="143"/>
      <c r="R3070" s="143"/>
      <c r="S3070" s="143"/>
      <c r="T3070" s="143"/>
      <c r="U3070" s="143"/>
      <c r="V3070" s="143"/>
      <c r="W3070" s="143"/>
      <c r="X3070" s="143"/>
      <c r="Y3070" s="143"/>
      <c r="Z3070" s="143"/>
    </row>
    <row r="3071" spans="1:26" ht="115.2">
      <c r="A3071" s="145" t="s">
        <v>725</v>
      </c>
      <c r="B3071" s="146" t="s">
        <v>128</v>
      </c>
      <c r="C3071" s="168" t="s">
        <v>4604</v>
      </c>
      <c r="D3071" s="169" t="s">
        <v>841</v>
      </c>
      <c r="E3071" s="145" t="s">
        <v>4605</v>
      </c>
      <c r="F3071" s="145"/>
      <c r="G3071" s="145"/>
      <c r="H3071" s="145"/>
      <c r="I3071" s="171">
        <v>0</v>
      </c>
      <c r="J3071" s="171">
        <v>2</v>
      </c>
      <c r="K3071" s="172" t="s">
        <v>729</v>
      </c>
      <c r="L3071" s="173">
        <v>26000</v>
      </c>
      <c r="M3071" s="150" t="s">
        <v>615</v>
      </c>
      <c r="N3071" s="151">
        <f t="shared" si="93"/>
        <v>0</v>
      </c>
      <c r="O3071" s="152"/>
      <c r="P3071" s="143"/>
      <c r="Q3071" s="143"/>
      <c r="R3071" s="143"/>
      <c r="S3071" s="143"/>
      <c r="T3071" s="143"/>
      <c r="U3071" s="143"/>
      <c r="V3071" s="143"/>
      <c r="W3071" s="143"/>
      <c r="X3071" s="143"/>
      <c r="Y3071" s="143"/>
      <c r="Z3071" s="143"/>
    </row>
    <row r="3072" spans="1:26" ht="115.2">
      <c r="A3072" s="145" t="s">
        <v>725</v>
      </c>
      <c r="B3072" s="146" t="s">
        <v>128</v>
      </c>
      <c r="C3072" s="168" t="s">
        <v>4606</v>
      </c>
      <c r="D3072" s="169" t="s">
        <v>727</v>
      </c>
      <c r="E3072" s="145" t="s">
        <v>4607</v>
      </c>
      <c r="F3072" s="145"/>
      <c r="G3072" s="145"/>
      <c r="H3072" s="145"/>
      <c r="I3072" s="171">
        <v>0</v>
      </c>
      <c r="J3072" s="171">
        <v>2</v>
      </c>
      <c r="K3072" s="172" t="s">
        <v>729</v>
      </c>
      <c r="L3072" s="173">
        <v>23100</v>
      </c>
      <c r="M3072" s="150" t="s">
        <v>615</v>
      </c>
      <c r="N3072" s="151">
        <f t="shared" si="93"/>
        <v>0</v>
      </c>
      <c r="O3072" s="152"/>
      <c r="P3072" s="143"/>
      <c r="Q3072" s="143"/>
      <c r="R3072" s="143"/>
      <c r="S3072" s="143"/>
      <c r="T3072" s="143"/>
      <c r="U3072" s="143"/>
      <c r="V3072" s="143"/>
      <c r="W3072" s="143"/>
      <c r="X3072" s="143"/>
      <c r="Y3072" s="143"/>
      <c r="Z3072" s="143"/>
    </row>
    <row r="3073" spans="1:26" ht="115.2">
      <c r="A3073" s="145" t="s">
        <v>725</v>
      </c>
      <c r="B3073" s="146" t="s">
        <v>128</v>
      </c>
      <c r="C3073" s="168" t="s">
        <v>4608</v>
      </c>
      <c r="D3073" s="169" t="s">
        <v>841</v>
      </c>
      <c r="E3073" s="145" t="s">
        <v>4609</v>
      </c>
      <c r="F3073" s="145"/>
      <c r="G3073" s="145"/>
      <c r="H3073" s="145"/>
      <c r="I3073" s="171">
        <v>0</v>
      </c>
      <c r="J3073" s="171">
        <v>1</v>
      </c>
      <c r="K3073" s="172" t="s">
        <v>729</v>
      </c>
      <c r="L3073" s="173">
        <v>4000</v>
      </c>
      <c r="M3073" s="150" t="s">
        <v>615</v>
      </c>
      <c r="N3073" s="151">
        <f t="shared" si="93"/>
        <v>0</v>
      </c>
      <c r="O3073" s="152"/>
      <c r="P3073" s="143"/>
      <c r="Q3073" s="143"/>
      <c r="R3073" s="143"/>
      <c r="S3073" s="143"/>
      <c r="T3073" s="143"/>
      <c r="U3073" s="143"/>
      <c r="V3073" s="143"/>
      <c r="W3073" s="143"/>
      <c r="X3073" s="143"/>
      <c r="Y3073" s="143"/>
      <c r="Z3073" s="143"/>
    </row>
    <row r="3074" spans="1:26" ht="115.2">
      <c r="A3074" s="145" t="s">
        <v>725</v>
      </c>
      <c r="B3074" s="146" t="s">
        <v>128</v>
      </c>
      <c r="C3074" s="168" t="s">
        <v>4610</v>
      </c>
      <c r="D3074" s="169" t="s">
        <v>841</v>
      </c>
      <c r="E3074" s="145" t="s">
        <v>4611</v>
      </c>
      <c r="F3074" s="145"/>
      <c r="G3074" s="145"/>
      <c r="H3074" s="145"/>
      <c r="I3074" s="172">
        <v>0</v>
      </c>
      <c r="J3074" s="172">
        <v>1</v>
      </c>
      <c r="K3074" s="172" t="s">
        <v>729</v>
      </c>
      <c r="L3074" s="173">
        <v>4400</v>
      </c>
      <c r="M3074" s="150" t="s">
        <v>615</v>
      </c>
      <c r="N3074" s="151">
        <f t="shared" si="93"/>
        <v>0</v>
      </c>
      <c r="O3074" s="152"/>
      <c r="P3074" s="143"/>
      <c r="Q3074" s="143"/>
      <c r="R3074" s="143"/>
      <c r="S3074" s="143"/>
      <c r="T3074" s="143"/>
      <c r="U3074" s="143"/>
      <c r="V3074" s="143"/>
      <c r="W3074" s="143"/>
      <c r="X3074" s="143"/>
      <c r="Y3074" s="143"/>
      <c r="Z3074" s="143"/>
    </row>
    <row r="3075" spans="1:26" ht="115.2">
      <c r="A3075" s="145" t="s">
        <v>725</v>
      </c>
      <c r="B3075" s="146" t="s">
        <v>128</v>
      </c>
      <c r="C3075" s="196" t="s">
        <v>4612</v>
      </c>
      <c r="D3075" s="169" t="s">
        <v>1351</v>
      </c>
      <c r="E3075" s="145" t="s">
        <v>4613</v>
      </c>
      <c r="F3075" s="145"/>
      <c r="G3075" s="145"/>
      <c r="H3075" s="145"/>
      <c r="I3075" s="172">
        <v>0</v>
      </c>
      <c r="J3075" s="172">
        <v>2</v>
      </c>
      <c r="K3075" s="172" t="s">
        <v>729</v>
      </c>
      <c r="L3075" s="173">
        <v>2500</v>
      </c>
      <c r="M3075" s="150" t="s">
        <v>615</v>
      </c>
      <c r="N3075" s="151">
        <f t="shared" si="93"/>
        <v>0</v>
      </c>
      <c r="O3075" s="152"/>
      <c r="P3075" s="143"/>
      <c r="Q3075" s="143"/>
      <c r="R3075" s="143"/>
      <c r="S3075" s="143"/>
      <c r="T3075" s="143"/>
      <c r="U3075" s="143"/>
      <c r="V3075" s="143"/>
      <c r="W3075" s="143"/>
      <c r="X3075" s="143"/>
      <c r="Y3075" s="143"/>
      <c r="Z3075" s="143"/>
    </row>
    <row r="3076" spans="1:26" ht="115.2">
      <c r="A3076" s="145" t="s">
        <v>725</v>
      </c>
      <c r="B3076" s="146" t="s">
        <v>128</v>
      </c>
      <c r="C3076" s="196" t="s">
        <v>4614</v>
      </c>
      <c r="D3076" s="169" t="s">
        <v>1351</v>
      </c>
      <c r="E3076" s="145" t="s">
        <v>4615</v>
      </c>
      <c r="F3076" s="145"/>
      <c r="G3076" s="145"/>
      <c r="H3076" s="145"/>
      <c r="I3076" s="172">
        <v>0</v>
      </c>
      <c r="J3076" s="172">
        <v>2</v>
      </c>
      <c r="K3076" s="172" t="s">
        <v>729</v>
      </c>
      <c r="L3076" s="151">
        <v>11000</v>
      </c>
      <c r="M3076" s="150" t="s">
        <v>615</v>
      </c>
      <c r="N3076" s="151">
        <f t="shared" si="93"/>
        <v>0</v>
      </c>
      <c r="O3076" s="152"/>
      <c r="P3076" s="143"/>
      <c r="Q3076" s="143"/>
      <c r="R3076" s="143"/>
      <c r="S3076" s="143"/>
      <c r="T3076" s="143"/>
      <c r="U3076" s="143"/>
      <c r="V3076" s="143"/>
      <c r="W3076" s="143"/>
      <c r="X3076" s="143"/>
      <c r="Y3076" s="143"/>
      <c r="Z3076" s="143"/>
    </row>
    <row r="3077" spans="1:26">
      <c r="A3077" s="145" t="s">
        <v>725</v>
      </c>
      <c r="B3077" s="146" t="s">
        <v>128</v>
      </c>
      <c r="C3077" s="150" t="s">
        <v>737</v>
      </c>
      <c r="D3077" s="143" t="s">
        <v>2733</v>
      </c>
      <c r="E3077" s="150" t="s">
        <v>4616</v>
      </c>
      <c r="F3077" s="150"/>
      <c r="G3077" s="150"/>
      <c r="H3077" s="150"/>
      <c r="I3077" s="150">
        <v>0</v>
      </c>
      <c r="J3077" s="150">
        <v>1</v>
      </c>
      <c r="K3077" s="150" t="s">
        <v>729</v>
      </c>
      <c r="L3077" s="151">
        <v>2200</v>
      </c>
      <c r="M3077" s="150" t="s">
        <v>615</v>
      </c>
      <c r="N3077" s="151">
        <f t="shared" si="93"/>
        <v>0</v>
      </c>
      <c r="O3077" s="152"/>
      <c r="P3077" s="143"/>
      <c r="Q3077" s="143"/>
      <c r="R3077" s="143"/>
      <c r="S3077" s="143"/>
      <c r="T3077" s="143"/>
      <c r="U3077" s="143"/>
      <c r="V3077" s="143"/>
      <c r="W3077" s="143"/>
      <c r="X3077" s="143"/>
      <c r="Y3077" s="143"/>
      <c r="Z3077" s="143"/>
    </row>
    <row r="3078" spans="1:26" ht="43.2">
      <c r="A3078" s="145" t="s">
        <v>725</v>
      </c>
      <c r="B3078" s="146" t="s">
        <v>128</v>
      </c>
      <c r="C3078" s="150" t="s">
        <v>840</v>
      </c>
      <c r="D3078" s="143" t="s">
        <v>4617</v>
      </c>
      <c r="E3078" s="150" t="s">
        <v>4618</v>
      </c>
      <c r="F3078" s="150"/>
      <c r="G3078" s="150"/>
      <c r="H3078" s="150"/>
      <c r="I3078" s="150">
        <v>0</v>
      </c>
      <c r="J3078" s="150">
        <v>2</v>
      </c>
      <c r="K3078" s="150" t="s">
        <v>729</v>
      </c>
      <c r="L3078" s="151">
        <v>4500</v>
      </c>
      <c r="M3078" s="150" t="s">
        <v>615</v>
      </c>
      <c r="N3078" s="151">
        <f t="shared" si="93"/>
        <v>0</v>
      </c>
      <c r="O3078" s="152"/>
      <c r="P3078" s="143"/>
      <c r="Q3078" s="143"/>
      <c r="R3078" s="143"/>
      <c r="S3078" s="143"/>
      <c r="T3078" s="143"/>
      <c r="U3078" s="143"/>
      <c r="V3078" s="143"/>
      <c r="W3078" s="143"/>
      <c r="X3078" s="143"/>
      <c r="Y3078" s="143"/>
      <c r="Z3078" s="143"/>
    </row>
    <row r="3079" spans="1:26" ht="28.8">
      <c r="A3079" s="145" t="s">
        <v>725</v>
      </c>
      <c r="B3079" s="146" t="s">
        <v>128</v>
      </c>
      <c r="C3079" s="150" t="s">
        <v>840</v>
      </c>
      <c r="D3079" s="143" t="s">
        <v>4619</v>
      </c>
      <c r="E3079" s="150" t="s">
        <v>4620</v>
      </c>
      <c r="F3079" s="150"/>
      <c r="G3079" s="150"/>
      <c r="H3079" s="150"/>
      <c r="I3079" s="150">
        <v>0</v>
      </c>
      <c r="J3079" s="150">
        <v>2</v>
      </c>
      <c r="K3079" s="150" t="s">
        <v>729</v>
      </c>
      <c r="L3079" s="151">
        <v>3500</v>
      </c>
      <c r="M3079" s="150" t="s">
        <v>615</v>
      </c>
      <c r="N3079" s="151">
        <f t="shared" si="93"/>
        <v>0</v>
      </c>
      <c r="O3079" s="152"/>
      <c r="P3079" s="143"/>
      <c r="Q3079" s="143"/>
      <c r="R3079" s="143"/>
      <c r="S3079" s="143"/>
      <c r="T3079" s="143"/>
      <c r="U3079" s="143"/>
      <c r="V3079" s="143"/>
      <c r="W3079" s="143"/>
      <c r="X3079" s="143"/>
      <c r="Y3079" s="143"/>
      <c r="Z3079" s="143"/>
    </row>
    <row r="3080" spans="1:26" ht="28.8">
      <c r="A3080" s="145" t="s">
        <v>725</v>
      </c>
      <c r="B3080" s="146" t="s">
        <v>128</v>
      </c>
      <c r="C3080" s="150" t="s">
        <v>840</v>
      </c>
      <c r="D3080" s="143" t="s">
        <v>2733</v>
      </c>
      <c r="E3080" s="150" t="s">
        <v>4621</v>
      </c>
      <c r="F3080" s="150"/>
      <c r="G3080" s="150"/>
      <c r="H3080" s="150"/>
      <c r="I3080" s="150">
        <v>0</v>
      </c>
      <c r="J3080" s="150">
        <v>1</v>
      </c>
      <c r="K3080" s="150" t="s">
        <v>729</v>
      </c>
      <c r="L3080" s="151">
        <v>2200</v>
      </c>
      <c r="M3080" s="150" t="s">
        <v>615</v>
      </c>
      <c r="N3080" s="151">
        <f t="shared" si="93"/>
        <v>0</v>
      </c>
      <c r="O3080" s="152"/>
      <c r="P3080" s="143"/>
      <c r="Q3080" s="143"/>
      <c r="R3080" s="143"/>
      <c r="S3080" s="143"/>
      <c r="T3080" s="143"/>
      <c r="U3080" s="143"/>
      <c r="V3080" s="143"/>
      <c r="W3080" s="143"/>
      <c r="X3080" s="143"/>
      <c r="Y3080" s="143"/>
      <c r="Z3080" s="143"/>
    </row>
    <row r="3081" spans="1:26" ht="57.6">
      <c r="A3081" s="145" t="s">
        <v>725</v>
      </c>
      <c r="B3081" s="146" t="s">
        <v>128</v>
      </c>
      <c r="C3081" s="150" t="s">
        <v>840</v>
      </c>
      <c r="D3081" s="143" t="s">
        <v>4622</v>
      </c>
      <c r="E3081" s="150" t="s">
        <v>4623</v>
      </c>
      <c r="F3081" s="150"/>
      <c r="G3081" s="150"/>
      <c r="H3081" s="150"/>
      <c r="I3081" s="150">
        <v>0</v>
      </c>
      <c r="J3081" s="150">
        <v>1</v>
      </c>
      <c r="K3081" s="150" t="s">
        <v>729</v>
      </c>
      <c r="L3081" s="151">
        <v>4500</v>
      </c>
      <c r="M3081" s="150" t="s">
        <v>615</v>
      </c>
      <c r="N3081" s="151">
        <f t="shared" si="93"/>
        <v>0</v>
      </c>
      <c r="O3081" s="152"/>
      <c r="P3081" s="143"/>
      <c r="Q3081" s="143"/>
      <c r="R3081" s="143"/>
      <c r="S3081" s="143"/>
      <c r="T3081" s="143"/>
      <c r="U3081" s="143"/>
      <c r="V3081" s="143"/>
      <c r="W3081" s="143"/>
      <c r="X3081" s="143"/>
      <c r="Y3081" s="143"/>
      <c r="Z3081" s="143"/>
    </row>
    <row r="3082" spans="1:26" ht="28.8">
      <c r="A3082" s="145" t="s">
        <v>725</v>
      </c>
      <c r="B3082" s="146" t="s">
        <v>128</v>
      </c>
      <c r="C3082" s="150" t="s">
        <v>770</v>
      </c>
      <c r="D3082" s="143" t="s">
        <v>4624</v>
      </c>
      <c r="E3082" s="150" t="s">
        <v>4625</v>
      </c>
      <c r="F3082" s="150"/>
      <c r="G3082" s="150"/>
      <c r="H3082" s="150"/>
      <c r="I3082" s="150">
        <v>0</v>
      </c>
      <c r="J3082" s="150">
        <v>4</v>
      </c>
      <c r="K3082" s="150" t="s">
        <v>440</v>
      </c>
      <c r="L3082" s="151">
        <v>2500</v>
      </c>
      <c r="M3082" s="150" t="s">
        <v>615</v>
      </c>
      <c r="N3082" s="151">
        <f t="shared" si="93"/>
        <v>0</v>
      </c>
      <c r="O3082" s="152"/>
      <c r="P3082" s="143"/>
      <c r="Q3082" s="143"/>
      <c r="R3082" s="143"/>
      <c r="S3082" s="143"/>
      <c r="T3082" s="143"/>
      <c r="U3082" s="143"/>
      <c r="V3082" s="143"/>
      <c r="W3082" s="143"/>
      <c r="X3082" s="143"/>
      <c r="Y3082" s="143"/>
      <c r="Z3082" s="143"/>
    </row>
    <row r="3083" spans="1:26" ht="57.6">
      <c r="A3083" s="145" t="s">
        <v>725</v>
      </c>
      <c r="B3083" s="146" t="s">
        <v>128</v>
      </c>
      <c r="C3083" s="150" t="s">
        <v>1350</v>
      </c>
      <c r="D3083" s="143" t="s">
        <v>1093</v>
      </c>
      <c r="E3083" s="145" t="s">
        <v>4626</v>
      </c>
      <c r="F3083" s="145"/>
      <c r="G3083" s="145"/>
      <c r="H3083" s="145"/>
      <c r="I3083" s="150">
        <v>0</v>
      </c>
      <c r="J3083" s="150" t="s">
        <v>4627</v>
      </c>
      <c r="K3083" s="150" t="s">
        <v>722</v>
      </c>
      <c r="L3083" s="151">
        <v>2000</v>
      </c>
      <c r="M3083" s="150" t="s">
        <v>615</v>
      </c>
      <c r="N3083" s="151">
        <f t="shared" si="93"/>
        <v>0</v>
      </c>
      <c r="O3083" s="152"/>
      <c r="P3083" s="143"/>
      <c r="Q3083" s="143"/>
      <c r="R3083" s="143"/>
      <c r="S3083" s="143"/>
      <c r="T3083" s="143"/>
      <c r="U3083" s="143"/>
      <c r="V3083" s="143"/>
      <c r="W3083" s="143"/>
      <c r="X3083" s="143"/>
      <c r="Y3083" s="143"/>
      <c r="Z3083" s="143"/>
    </row>
    <row r="3084" spans="1:26" ht="115.2">
      <c r="A3084" s="145" t="s">
        <v>725</v>
      </c>
      <c r="B3084" s="146" t="s">
        <v>128</v>
      </c>
      <c r="C3084" s="150" t="s">
        <v>1350</v>
      </c>
      <c r="D3084" s="143" t="s">
        <v>4628</v>
      </c>
      <c r="E3084" s="150" t="s">
        <v>1352</v>
      </c>
      <c r="F3084" s="150"/>
      <c r="G3084" s="150"/>
      <c r="H3084" s="150"/>
      <c r="I3084" s="150">
        <v>0</v>
      </c>
      <c r="J3084" s="150">
        <v>3</v>
      </c>
      <c r="K3084" s="150" t="s">
        <v>729</v>
      </c>
      <c r="L3084" s="151">
        <v>24000</v>
      </c>
      <c r="M3084" s="150" t="s">
        <v>615</v>
      </c>
      <c r="N3084" s="151">
        <f t="shared" si="93"/>
        <v>0</v>
      </c>
      <c r="O3084" s="152"/>
      <c r="P3084" s="143"/>
      <c r="Q3084" s="143"/>
      <c r="R3084" s="143"/>
      <c r="S3084" s="143"/>
      <c r="T3084" s="143"/>
      <c r="U3084" s="143"/>
      <c r="V3084" s="143"/>
      <c r="W3084" s="143"/>
      <c r="X3084" s="143"/>
      <c r="Y3084" s="143"/>
      <c r="Z3084" s="143"/>
    </row>
    <row r="3085" spans="1:26" ht="100.8">
      <c r="A3085" s="145" t="s">
        <v>725</v>
      </c>
      <c r="B3085" s="146" t="s">
        <v>128</v>
      </c>
      <c r="C3085" s="150" t="s">
        <v>2263</v>
      </c>
      <c r="D3085" s="143" t="s">
        <v>4629</v>
      </c>
      <c r="E3085" s="150" t="s">
        <v>4630</v>
      </c>
      <c r="F3085" s="150"/>
      <c r="G3085" s="150"/>
      <c r="H3085" s="150"/>
      <c r="I3085" s="150">
        <v>0</v>
      </c>
      <c r="J3085" s="150">
        <v>24</v>
      </c>
      <c r="K3085" s="150" t="s">
        <v>722</v>
      </c>
      <c r="L3085" s="151">
        <v>95</v>
      </c>
      <c r="M3085" s="150" t="s">
        <v>615</v>
      </c>
      <c r="N3085" s="151">
        <f t="shared" si="93"/>
        <v>0</v>
      </c>
      <c r="O3085" s="152"/>
      <c r="P3085" s="143"/>
      <c r="Q3085" s="143"/>
      <c r="R3085" s="143"/>
      <c r="S3085" s="143"/>
      <c r="T3085" s="143"/>
      <c r="U3085" s="143"/>
      <c r="V3085" s="143"/>
      <c r="W3085" s="143"/>
      <c r="X3085" s="143"/>
      <c r="Y3085" s="143"/>
      <c r="Z3085" s="143"/>
    </row>
    <row r="3086" spans="1:26" ht="86.4">
      <c r="A3086" s="145" t="s">
        <v>725</v>
      </c>
      <c r="B3086" s="146" t="s">
        <v>128</v>
      </c>
      <c r="C3086" s="150" t="s">
        <v>2263</v>
      </c>
      <c r="D3086" s="143" t="s">
        <v>4631</v>
      </c>
      <c r="E3086" s="150" t="s">
        <v>4632</v>
      </c>
      <c r="F3086" s="150"/>
      <c r="G3086" s="150"/>
      <c r="H3086" s="150"/>
      <c r="I3086" s="150">
        <v>0</v>
      </c>
      <c r="J3086" s="150">
        <v>42</v>
      </c>
      <c r="K3086" s="150" t="s">
        <v>722</v>
      </c>
      <c r="L3086" s="151">
        <v>100</v>
      </c>
      <c r="M3086" s="150" t="s">
        <v>615</v>
      </c>
      <c r="N3086" s="151">
        <f t="shared" si="93"/>
        <v>0</v>
      </c>
      <c r="O3086" s="152"/>
      <c r="P3086" s="143"/>
      <c r="Q3086" s="143"/>
      <c r="R3086" s="143"/>
      <c r="S3086" s="143"/>
      <c r="T3086" s="143"/>
      <c r="U3086" s="143"/>
      <c r="V3086" s="143"/>
      <c r="W3086" s="143"/>
      <c r="X3086" s="143"/>
      <c r="Y3086" s="143"/>
      <c r="Z3086" s="143"/>
    </row>
    <row r="3087" spans="1:26" ht="86.4">
      <c r="A3087" s="145" t="s">
        <v>725</v>
      </c>
      <c r="B3087" s="146" t="s">
        <v>128</v>
      </c>
      <c r="C3087" s="150" t="s">
        <v>2263</v>
      </c>
      <c r="D3087" s="143" t="s">
        <v>4633</v>
      </c>
      <c r="E3087" s="150" t="s">
        <v>4634</v>
      </c>
      <c r="F3087" s="150"/>
      <c r="G3087" s="150"/>
      <c r="H3087" s="150"/>
      <c r="I3087" s="150">
        <v>0</v>
      </c>
      <c r="J3087" s="150">
        <v>14</v>
      </c>
      <c r="K3087" s="150" t="s">
        <v>722</v>
      </c>
      <c r="L3087" s="151">
        <v>850</v>
      </c>
      <c r="M3087" s="150" t="s">
        <v>615</v>
      </c>
      <c r="N3087" s="151">
        <f t="shared" si="93"/>
        <v>0</v>
      </c>
      <c r="O3087" s="152"/>
      <c r="P3087" s="143"/>
      <c r="Q3087" s="143"/>
      <c r="R3087" s="143"/>
      <c r="S3087" s="143"/>
      <c r="T3087" s="143"/>
      <c r="U3087" s="143"/>
      <c r="V3087" s="143"/>
      <c r="W3087" s="143"/>
      <c r="X3087" s="143"/>
      <c r="Y3087" s="143"/>
      <c r="Z3087" s="143"/>
    </row>
    <row r="3088" spans="1:26" ht="100.8">
      <c r="A3088" s="145" t="s">
        <v>725</v>
      </c>
      <c r="B3088" s="146" t="s">
        <v>128</v>
      </c>
      <c r="C3088" s="150" t="s">
        <v>3212</v>
      </c>
      <c r="D3088" s="143" t="s">
        <v>3507</v>
      </c>
      <c r="E3088" s="150" t="s">
        <v>4635</v>
      </c>
      <c r="F3088" s="150"/>
      <c r="G3088" s="150"/>
      <c r="H3088" s="150"/>
      <c r="I3088" s="150">
        <v>0</v>
      </c>
      <c r="J3088" s="150">
        <v>3</v>
      </c>
      <c r="K3088" s="150" t="s">
        <v>729</v>
      </c>
      <c r="L3088" s="151">
        <v>250</v>
      </c>
      <c r="M3088" s="150" t="s">
        <v>615</v>
      </c>
      <c r="N3088" s="151">
        <f t="shared" si="93"/>
        <v>0</v>
      </c>
      <c r="O3088" s="152"/>
      <c r="P3088" s="143"/>
      <c r="Q3088" s="143"/>
      <c r="R3088" s="143"/>
      <c r="S3088" s="143"/>
      <c r="T3088" s="143"/>
      <c r="U3088" s="143"/>
      <c r="V3088" s="143"/>
      <c r="W3088" s="143"/>
      <c r="X3088" s="143"/>
      <c r="Y3088" s="143"/>
      <c r="Z3088" s="143"/>
    </row>
    <row r="3089" spans="1:26" ht="57.6">
      <c r="A3089" s="145" t="s">
        <v>725</v>
      </c>
      <c r="B3089" s="146" t="s">
        <v>128</v>
      </c>
      <c r="C3089" s="150" t="s">
        <v>4636</v>
      </c>
      <c r="D3089" s="143" t="s">
        <v>4637</v>
      </c>
      <c r="E3089" s="150" t="s">
        <v>4638</v>
      </c>
      <c r="F3089" s="150"/>
      <c r="G3089" s="150"/>
      <c r="H3089" s="150"/>
      <c r="I3089" s="150">
        <v>0</v>
      </c>
      <c r="J3089" s="150">
        <v>63</v>
      </c>
      <c r="K3089" s="150" t="s">
        <v>3568</v>
      </c>
      <c r="L3089" s="151">
        <v>8</v>
      </c>
      <c r="M3089" s="150" t="s">
        <v>615</v>
      </c>
      <c r="N3089" s="151">
        <f t="shared" si="93"/>
        <v>0</v>
      </c>
      <c r="O3089" s="152"/>
      <c r="P3089" s="143"/>
      <c r="Q3089" s="143"/>
      <c r="R3089" s="143"/>
      <c r="S3089" s="143"/>
      <c r="T3089" s="143"/>
      <c r="U3089" s="143"/>
      <c r="V3089" s="143"/>
      <c r="W3089" s="143"/>
      <c r="X3089" s="143"/>
      <c r="Y3089" s="143"/>
      <c r="Z3089" s="143"/>
    </row>
    <row r="3090" spans="1:26" ht="57.6">
      <c r="A3090" s="145" t="s">
        <v>725</v>
      </c>
      <c r="B3090" s="146" t="s">
        <v>128</v>
      </c>
      <c r="C3090" s="150" t="s">
        <v>2050</v>
      </c>
      <c r="D3090" s="143" t="s">
        <v>4639</v>
      </c>
      <c r="E3090" s="150" t="s">
        <v>4640</v>
      </c>
      <c r="F3090" s="150"/>
      <c r="G3090" s="150"/>
      <c r="H3090" s="150"/>
      <c r="I3090" s="150">
        <v>0</v>
      </c>
      <c r="J3090" s="150">
        <v>2969</v>
      </c>
      <c r="K3090" s="150" t="s">
        <v>973</v>
      </c>
      <c r="L3090" s="151">
        <v>8</v>
      </c>
      <c r="M3090" s="150" t="s">
        <v>615</v>
      </c>
      <c r="N3090" s="151">
        <f t="shared" si="93"/>
        <v>0</v>
      </c>
      <c r="O3090" s="152"/>
      <c r="P3090" s="143"/>
      <c r="Q3090" s="143"/>
      <c r="R3090" s="143"/>
      <c r="S3090" s="143"/>
      <c r="T3090" s="143"/>
      <c r="U3090" s="143"/>
      <c r="V3090" s="143"/>
      <c r="W3090" s="143"/>
      <c r="X3090" s="143"/>
      <c r="Y3090" s="143"/>
      <c r="Z3090" s="143"/>
    </row>
    <row r="3091" spans="1:26" ht="57.6">
      <c r="A3091" s="145" t="s">
        <v>725</v>
      </c>
      <c r="B3091" s="146" t="s">
        <v>128</v>
      </c>
      <c r="C3091" s="150" t="s">
        <v>4641</v>
      </c>
      <c r="D3091" s="143" t="s">
        <v>4642</v>
      </c>
      <c r="E3091" s="150" t="s">
        <v>4643</v>
      </c>
      <c r="F3091" s="150"/>
      <c r="G3091" s="150"/>
      <c r="H3091" s="150"/>
      <c r="I3091" s="150">
        <v>0</v>
      </c>
      <c r="J3091" s="150">
        <v>1983</v>
      </c>
      <c r="K3091" s="150" t="s">
        <v>973</v>
      </c>
      <c r="L3091" s="151">
        <v>15</v>
      </c>
      <c r="M3091" s="150" t="s">
        <v>615</v>
      </c>
      <c r="N3091" s="151">
        <f t="shared" si="93"/>
        <v>0</v>
      </c>
      <c r="O3091" s="152"/>
      <c r="P3091" s="143"/>
      <c r="Q3091" s="143"/>
      <c r="R3091" s="143"/>
      <c r="S3091" s="143"/>
      <c r="T3091" s="143"/>
      <c r="U3091" s="143"/>
      <c r="V3091" s="143"/>
      <c r="W3091" s="143"/>
      <c r="X3091" s="143"/>
      <c r="Y3091" s="143"/>
      <c r="Z3091" s="143"/>
    </row>
    <row r="3092" spans="1:26" ht="57.6">
      <c r="A3092" s="145" t="s">
        <v>725</v>
      </c>
      <c r="B3092" s="146" t="s">
        <v>128</v>
      </c>
      <c r="C3092" s="150" t="s">
        <v>4644</v>
      </c>
      <c r="D3092" s="143" t="s">
        <v>4645</v>
      </c>
      <c r="E3092" s="150" t="s">
        <v>4646</v>
      </c>
      <c r="F3092" s="150"/>
      <c r="G3092" s="150"/>
      <c r="H3092" s="150"/>
      <c r="I3092" s="150">
        <v>0</v>
      </c>
      <c r="J3092" s="150">
        <v>63</v>
      </c>
      <c r="K3092" s="150" t="s">
        <v>3568</v>
      </c>
      <c r="L3092" s="151">
        <v>20</v>
      </c>
      <c r="M3092" s="150" t="s">
        <v>615</v>
      </c>
      <c r="N3092" s="151">
        <f t="shared" si="93"/>
        <v>0</v>
      </c>
      <c r="O3092" s="152"/>
      <c r="P3092" s="143"/>
      <c r="Q3092" s="143"/>
      <c r="R3092" s="143"/>
      <c r="S3092" s="143"/>
      <c r="T3092" s="143"/>
      <c r="U3092" s="143"/>
      <c r="V3092" s="143"/>
      <c r="W3092" s="143"/>
      <c r="X3092" s="143"/>
      <c r="Y3092" s="143"/>
      <c r="Z3092" s="143"/>
    </row>
    <row r="3093" spans="1:26" ht="57.6">
      <c r="A3093" s="145" t="s">
        <v>725</v>
      </c>
      <c r="B3093" s="146" t="s">
        <v>128</v>
      </c>
      <c r="C3093" s="150" t="s">
        <v>4647</v>
      </c>
      <c r="D3093" s="143" t="s">
        <v>4023</v>
      </c>
      <c r="E3093" s="150" t="s">
        <v>4648</v>
      </c>
      <c r="F3093" s="150"/>
      <c r="G3093" s="150"/>
      <c r="H3093" s="150"/>
      <c r="I3093" s="150">
        <v>0</v>
      </c>
      <c r="J3093" s="150">
        <v>63</v>
      </c>
      <c r="K3093" s="150" t="s">
        <v>3568</v>
      </c>
      <c r="L3093" s="151">
        <v>20</v>
      </c>
      <c r="M3093" s="150" t="s">
        <v>615</v>
      </c>
      <c r="N3093" s="151">
        <f t="shared" si="93"/>
        <v>0</v>
      </c>
      <c r="O3093" s="152"/>
      <c r="P3093" s="143"/>
      <c r="Q3093" s="143"/>
      <c r="R3093" s="143"/>
      <c r="S3093" s="143"/>
      <c r="T3093" s="143"/>
      <c r="U3093" s="143"/>
      <c r="V3093" s="143"/>
      <c r="W3093" s="143"/>
      <c r="X3093" s="143"/>
      <c r="Y3093" s="143"/>
      <c r="Z3093" s="143"/>
    </row>
    <row r="3094" spans="1:26" ht="57.6">
      <c r="A3094" s="145" t="s">
        <v>725</v>
      </c>
      <c r="B3094" s="146" t="s">
        <v>128</v>
      </c>
      <c r="C3094" s="150" t="s">
        <v>4649</v>
      </c>
      <c r="D3094" s="143" t="s">
        <v>4023</v>
      </c>
      <c r="E3094" s="150" t="s">
        <v>4650</v>
      </c>
      <c r="F3094" s="150"/>
      <c r="G3094" s="150"/>
      <c r="H3094" s="150"/>
      <c r="I3094" s="150">
        <v>0</v>
      </c>
      <c r="J3094" s="150">
        <v>63</v>
      </c>
      <c r="K3094" s="150" t="s">
        <v>3568</v>
      </c>
      <c r="L3094" s="151">
        <v>20</v>
      </c>
      <c r="M3094" s="150" t="s">
        <v>615</v>
      </c>
      <c r="N3094" s="151">
        <f t="shared" si="93"/>
        <v>0</v>
      </c>
      <c r="O3094" s="152"/>
      <c r="P3094" s="143"/>
      <c r="Q3094" s="143"/>
      <c r="R3094" s="143"/>
      <c r="S3094" s="143"/>
      <c r="T3094" s="143"/>
      <c r="U3094" s="143"/>
      <c r="V3094" s="143"/>
      <c r="W3094" s="143"/>
      <c r="X3094" s="143"/>
      <c r="Y3094" s="143"/>
      <c r="Z3094" s="143"/>
    </row>
    <row r="3095" spans="1:26" ht="28.8">
      <c r="A3095" s="145" t="s">
        <v>725</v>
      </c>
      <c r="B3095" s="146" t="s">
        <v>128</v>
      </c>
      <c r="C3095" s="145" t="s">
        <v>969</v>
      </c>
      <c r="D3095" s="157" t="s">
        <v>4651</v>
      </c>
      <c r="E3095" s="145" t="s">
        <v>971</v>
      </c>
      <c r="F3095" s="145"/>
      <c r="G3095" s="145"/>
      <c r="H3095" s="145"/>
      <c r="I3095" s="145">
        <v>0</v>
      </c>
      <c r="J3095" s="145">
        <v>423.6</v>
      </c>
      <c r="K3095" s="150" t="s">
        <v>973</v>
      </c>
      <c r="L3095" s="151">
        <v>20</v>
      </c>
      <c r="M3095" s="150" t="s">
        <v>615</v>
      </c>
      <c r="N3095" s="151">
        <f t="shared" si="93"/>
        <v>0</v>
      </c>
      <c r="O3095" s="152"/>
      <c r="P3095" s="143"/>
      <c r="Q3095" s="143"/>
      <c r="R3095" s="143"/>
      <c r="S3095" s="143"/>
      <c r="T3095" s="143"/>
      <c r="U3095" s="143"/>
      <c r="V3095" s="143"/>
      <c r="W3095" s="143"/>
      <c r="X3095" s="143"/>
      <c r="Y3095" s="143"/>
      <c r="Z3095" s="143"/>
    </row>
    <row r="3096" spans="1:26" ht="43.2">
      <c r="A3096" s="145" t="s">
        <v>680</v>
      </c>
      <c r="B3096" s="146" t="s">
        <v>138</v>
      </c>
      <c r="C3096" s="150" t="s">
        <v>4652</v>
      </c>
      <c r="D3096" s="143" t="s">
        <v>4653</v>
      </c>
      <c r="E3096" s="150" t="s">
        <v>4654</v>
      </c>
      <c r="F3096" s="150"/>
      <c r="G3096" s="150"/>
      <c r="H3096" s="150"/>
      <c r="I3096" s="150">
        <v>0</v>
      </c>
      <c r="J3096" s="150">
        <v>10</v>
      </c>
      <c r="K3096" s="150" t="s">
        <v>684</v>
      </c>
      <c r="L3096" s="151">
        <v>1000</v>
      </c>
      <c r="M3096" s="150" t="s">
        <v>615</v>
      </c>
      <c r="N3096" s="151">
        <f t="shared" si="93"/>
        <v>0</v>
      </c>
      <c r="O3096" s="152"/>
      <c r="P3096" s="143"/>
      <c r="Q3096" s="143"/>
      <c r="R3096" s="143"/>
      <c r="S3096" s="143"/>
      <c r="T3096" s="143"/>
      <c r="U3096" s="143"/>
      <c r="V3096" s="143"/>
      <c r="W3096" s="143"/>
      <c r="X3096" s="143"/>
      <c r="Y3096" s="143"/>
      <c r="Z3096" s="143"/>
    </row>
    <row r="3097" spans="1:26" ht="57.6">
      <c r="A3097" s="145" t="s">
        <v>981</v>
      </c>
      <c r="B3097" s="146" t="s">
        <v>158</v>
      </c>
      <c r="C3097" s="150" t="s">
        <v>982</v>
      </c>
      <c r="D3097" s="165" t="s">
        <v>4655</v>
      </c>
      <c r="E3097" s="150" t="s">
        <v>4656</v>
      </c>
      <c r="F3097" s="150"/>
      <c r="G3097" s="150"/>
      <c r="H3097" s="150"/>
      <c r="I3097" s="150">
        <v>0</v>
      </c>
      <c r="J3097" s="150">
        <v>779</v>
      </c>
      <c r="K3097" s="158" t="s">
        <v>684</v>
      </c>
      <c r="L3097" s="151">
        <v>1</v>
      </c>
      <c r="M3097" s="150" t="s">
        <v>615</v>
      </c>
      <c r="N3097" s="151">
        <f t="shared" si="93"/>
        <v>0</v>
      </c>
      <c r="O3097" s="152"/>
      <c r="P3097" s="143"/>
      <c r="Q3097" s="143"/>
      <c r="R3097" s="143"/>
      <c r="S3097" s="143"/>
      <c r="T3097" s="143"/>
      <c r="U3097" s="143"/>
      <c r="V3097" s="143"/>
      <c r="W3097" s="143"/>
      <c r="X3097" s="143"/>
      <c r="Y3097" s="143"/>
      <c r="Z3097" s="143"/>
    </row>
    <row r="3098" spans="1:26">
      <c r="A3098" s="283"/>
      <c r="B3098" s="284"/>
      <c r="C3098" s="285" t="s">
        <v>4657</v>
      </c>
      <c r="D3098" s="285" t="s">
        <v>4658</v>
      </c>
      <c r="E3098" s="285" t="s">
        <v>4658</v>
      </c>
      <c r="F3098" s="150">
        <v>0</v>
      </c>
      <c r="G3098" s="150">
        <v>0</v>
      </c>
      <c r="H3098" s="150">
        <v>1</v>
      </c>
      <c r="I3098" s="150">
        <v>1</v>
      </c>
      <c r="J3098" s="150">
        <v>0</v>
      </c>
      <c r="K3098" s="286" t="s">
        <v>4659</v>
      </c>
      <c r="L3098" s="151">
        <v>20000</v>
      </c>
      <c r="M3098" s="150"/>
      <c r="N3098" s="151">
        <f t="shared" si="93"/>
        <v>20000</v>
      </c>
      <c r="O3098" s="152"/>
      <c r="P3098" s="143"/>
      <c r="Q3098" s="143"/>
      <c r="R3098" s="143"/>
      <c r="S3098" s="143"/>
      <c r="T3098" s="143"/>
      <c r="U3098" s="143"/>
      <c r="V3098" s="143"/>
      <c r="W3098" s="143"/>
      <c r="X3098" s="143"/>
      <c r="Y3098" s="143"/>
      <c r="Z3098" s="143"/>
    </row>
  </sheetData>
  <autoFilter ref="A1:Z3098" xr:uid="{00000000-0001-0000-0000-000000000000}">
    <sortState xmlns:xlrd2="http://schemas.microsoft.com/office/spreadsheetml/2017/richdata2" ref="A2:Z3097">
      <sortCondition descending="1" ref="N1:N3097"/>
    </sortState>
  </autoFilter>
  <dataValidations count="2">
    <dataValidation type="list" allowBlank="1" showErrorMessage="1" sqref="D2263:D2272" xr:uid="{DAE2EF9C-C068-4B65-89D1-6422CD60C158}">
      <formula1>$AA$1:$AA$3</formula1>
    </dataValidation>
    <dataValidation type="list" allowBlank="1" showErrorMessage="1" sqref="D2252:D2257" xr:uid="{12BA8A61-D12C-4E50-A5DB-E89B84EBE6D8}">
      <formula1>$AA$1:$AA$1</formula1>
    </dataValidation>
  </dataValidations>
  <hyperlinks>
    <hyperlink ref="E2292" r:id="rId1" location="imgrc=5-yhRHp-0KzteM" xr:uid="{CCB57B9F-6454-4511-811B-74FAD3EF194C}"/>
  </hyperlinks>
  <pageMargins left="0.7" right="0.7" top="0.75" bottom="0.75" header="0.3" footer="0.3"/>
  <pageSetup paperSize="9" scale="2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TRAINGCOST</vt:lpstr>
      <vt:lpstr>HSEEXP</vt:lpstr>
      <vt:lpstr>GENSERVEXP</vt:lpstr>
      <vt:lpstr>ITEXP</vt:lpstr>
      <vt:lpstr>LABRCOST</vt:lpstr>
      <vt:lpstr>Budgetary commodities rev.7</vt:lpstr>
      <vt:lpstr>'Budgetary commodities rev.7'!Print_Area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Mahamadjon Haydarov</dc:creator>
  <cp:lastModifiedBy>Shakhzod Mamasadikov</cp:lastModifiedBy>
  <dcterms:created xsi:type="dcterms:W3CDTF">2023-10-04T04:28:36Z</dcterms:created>
  <dcterms:modified xsi:type="dcterms:W3CDTF">2023-12-19T07:01:23Z</dcterms:modified>
</cp:coreProperties>
</file>