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SEMBU\Github\CAMSS\CAMSS_Hub\SIS\doc\functional_&amp;_technical_specifications\"/>
    </mc:Choice>
  </mc:AlternateContent>
  <xr:revisionPtr revIDLastSave="0" documentId="13_ncr:1_{A289116A-CCD0-4DCA-AD58-2E3377AB60D9}" xr6:coauthVersionLast="47" xr6:coauthVersionMax="47" xr10:uidLastSave="{00000000-0000-0000-0000-000000000000}"/>
  <bookViews>
    <workbookView xWindow="22932" yWindow="-972" windowWidth="23256" windowHeight="12576" activeTab="2" xr2:uid="{38C542F3-FE27-4179-B574-1C96884F70A0}"/>
  </bookViews>
  <sheets>
    <sheet name="SCOPE" sheetId="1" r:id="rId1"/>
    <sheet name="FUNCTIONAL_REQUIREMENTS" sheetId="5" r:id="rId2"/>
    <sheet name="TECHNICAL REQUIREMEN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I5" i="1"/>
  <c r="B5" i="5"/>
  <c r="B6" i="5"/>
  <c r="B4" i="5"/>
  <c r="B8" i="5"/>
  <c r="B3" i="5"/>
  <c r="E5" i="1"/>
  <c r="E6" i="1"/>
  <c r="E7" i="1"/>
  <c r="E8" i="1"/>
  <c r="E4" i="1"/>
  <c r="E3" i="1"/>
  <c r="I4" i="1"/>
  <c r="D10"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tc={78B52DA1-F906-419C-A4D1-962BDB52E5DD}</author>
  </authors>
  <commentList>
    <comment ref="D7" authorId="0" shapeId="0" xr:uid="{78B52DA1-F906-419C-A4D1-962BDB52E5DD}">
      <text>
        <t>[Threaded comment]
Your version of Excel allows you to read this threaded comment; however, any edits to it will get removed if the file is opened in a newer version of Excel. Learn more: https://go.microsoft.com/fwlink/?linkid=870924
Comment:
    Is it missing?</t>
      </text>
    </comment>
  </commentList>
</comments>
</file>

<file path=xl/sharedStrings.xml><?xml version="1.0" encoding="utf-8"?>
<sst xmlns="http://schemas.openxmlformats.org/spreadsheetml/2006/main" count="293" uniqueCount="219">
  <si>
    <t>USE CASE</t>
  </si>
  <si>
    <t>RELEASE BETA</t>
  </si>
  <si>
    <t>N/A</t>
  </si>
  <si>
    <t>YES</t>
  </si>
  <si>
    <t>1. Thesauri Concepts Processing</t>
  </si>
  <si>
    <t>1.1. Thesauri Concepts Edition and Maintenance</t>
  </si>
  <si>
    <t>1.2. Thesauri Concepts Lemmatization</t>
  </si>
  <si>
    <t>1.3. Thesauri Exportation and Loading</t>
  </si>
  <si>
    <t>2. Keyterm-Resource Linking &amp; Indexation</t>
  </si>
  <si>
    <t>3. Corpora ingestion</t>
  </si>
  <si>
    <t xml:space="preserve">3.1. Corpora download </t>
  </si>
  <si>
    <t>3.2. Corpora textification</t>
  </si>
  <si>
    <t>3.3. Corpora analysis</t>
  </si>
  <si>
    <t>3.4. Metadata Preservation</t>
  </si>
  <si>
    <t>3.3.1. Knowledge extraction</t>
  </si>
  <si>
    <t>3.3.1.1. Document Section Extraction</t>
  </si>
  <si>
    <t>3.3.4.1. Store and preserve the analysis results</t>
  </si>
  <si>
    <t>3.3.4.2.Traceability</t>
  </si>
  <si>
    <t>3.3.4.3.Model Training and Testing</t>
  </si>
  <si>
    <t>3.3.1.2. Named Entity Recognition NER</t>
  </si>
  <si>
    <t>3.3.2. Lemmatize Corpora</t>
  </si>
  <si>
    <t>3.3.4. Historification</t>
  </si>
  <si>
    <t>DESCRIPTION</t>
  </si>
  <si>
    <t>OBJECTIVE</t>
  </si>
  <si>
    <t>Treatment of the labels attached to each concept.</t>
  </si>
  <si>
    <t>Index the content of the Thesauri, for example: 
Lemmatization, stemming, hashing, etc with the corpus of generating a unique identifier of the concept regardless of its syntactical or grammatical inflection.</t>
  </si>
  <si>
    <t>The Thesauri can be modified by a taxonomist.</t>
  </si>
  <si>
    <t>To provide the solution that helps the taxonomist manage the Thesauri. A good proposal could be existing open standard tools such as VocBench, Protégé or any text editor.</t>
  </si>
  <si>
    <t>Lemmatization of the labels attached to each concept.</t>
  </si>
  <si>
    <t>The Thesauri are either exported as files and/or imported into database or graph store.</t>
  </si>
  <si>
    <t>Links each resource to Thesauri concepts if these concepts are mentioned in the Thesauri and particular indicators of relevance exist/ are provided/ can be calculated (e.g. tf, tf-idf, other).
Read each resource lemmas preserved in the history log and compare each lemma to the lemmatized concept of the Thesauri.</t>
  </si>
  <si>
    <t>Find resources which mention concepts managed via controlled vocabularies.
Determine wether the content of the resource is germane to the purpose of the system.</t>
  </si>
  <si>
    <t xml:space="preserve">Downloading, transformation and processing of each corpus of relevance for the project. </t>
  </si>
  <si>
    <t>To obtain the content that will be used for the purposes of the project, for example:
Searching resources, extracting knowledge, classifying the content.</t>
  </si>
  <si>
    <t>Extract from the chosen source all the related resources and its metadata.</t>
  </si>
  <si>
    <t>Be able to interact with the content in an efficient and unrestrictive manner.</t>
  </si>
  <si>
    <t>Transform all documents downloaded in the same text format.</t>
  </si>
  <si>
    <t xml:space="preserve">Codify the content so it can be processed in a common standard serialisation. </t>
  </si>
  <si>
    <t>Extraction and persistence of resources metadata. This metadata may be given by the source or extracted from content of the resource.</t>
  </si>
  <si>
    <t>Have the metadata available to facilitate the identification and understanding of the resources, as well as, to provide elements for the filtering of the resources.</t>
  </si>
  <si>
    <t>Generate a concept representative (the lemma or even a number that identifies the concepts such as the hash of the lemma). By lemmatising the concepts the probability of finding multiple inflexions of the labels is increased.</t>
  </si>
  <si>
    <t xml:space="preserve">The interoperability, storage and preservation of the Thesauri. 
The exportation and loading of the Thesauri is generally performed by the Thesauri edition tools such as  VocBench, Protégé. </t>
  </si>
  <si>
    <t xml:space="preserve">Knowledge extraction is the creation of knowledge from structured (relational databases, XML) and unstructured (text, documents, images) sources. </t>
  </si>
  <si>
    <t xml:space="preserve">To supply the knowledge contained in the resources  in a machine-readable and machine-interpretable format for each representation, storage, preservation, sharing and reuse. </t>
  </si>
  <si>
    <t>Peruse the content with multiple objectives depending of the project.</t>
  </si>
  <si>
    <t>Typical purposes of the corpora analysis are the extraction of n-grams, the recognition of the named entities, the calculation of terms frequency, the mapping of concepts to lemmas or lemma identifiers, the historification of the resource content, the preparation of the intermediate artefacts for ulterior processes, etc.</t>
  </si>
  <si>
    <t>Lemmatization of the text of the documents.</t>
  </si>
  <si>
    <t>Capture concepts from the resource content in order to compare the extracted concepts to similar or identical concepts maintained in one or more Thesauri, database, index tables, etc.</t>
  </si>
  <si>
    <t>Save the results of the corpora analysis in a storage system.</t>
  </si>
  <si>
    <t>Efficiency and consistency:
Avoid the need redoing of the analysis once and again, thus saving processing time, errors, inconsistency, etc.
Traceability:
Enable the study of the evolution of the corpora.</t>
  </si>
  <si>
    <t>Isolation of sub-content occurring in a resource.</t>
  </si>
  <si>
    <t>Generate sub-corpora per topic.</t>
  </si>
  <si>
    <t>Identification of entities such as persons, locations, organisations, etc</t>
  </si>
  <si>
    <t>Detect wether the content is relevant or not, depending of the purposes of the project, through the identification of named entities. For example:
If one objective of the project consists in finding resources about German politics, a resource mentioning Angela Merkel could be considered relevant.</t>
  </si>
  <si>
    <t>Calculation of the number of the occurrences of the n-grams in a resource.</t>
  </si>
  <si>
    <t>To collect indicators for the calculation of the relevance of one resource (tf, term frequency in one resource; tf-idf, inverse document frequency )</t>
  </si>
  <si>
    <t>Save the results of the analysis for a timely and efficient retrieval.</t>
  </si>
  <si>
    <t>To persist the results of the analysis to avoid loss of performance and unnecessary operations. Ensure business continuity in the mid and long term.</t>
  </si>
  <si>
    <t>Follow the changes introduced in the corpora over time.</t>
  </si>
  <si>
    <t>Help the user to study the evolution of the corpora, infer the reasons of the evolution and induce possible trends.</t>
  </si>
  <si>
    <t>Machine learning technique for the generation  of  models oriented to classify and identify entities.</t>
  </si>
  <si>
    <t>Use the corpora and its evolution over time to train and test models with different/multiple purposes.</t>
  </si>
  <si>
    <t>Jupyter notebook, interactive tables.</t>
  </si>
  <si>
    <t>URL from the interactive table to the content of the assessment</t>
  </si>
  <si>
    <t xml:space="preserve">4. Specification Search </t>
  </si>
  <si>
    <t>A search service which, given one or more terms supplied by an end user or a system (using the Thesauri), returns all resources related to those terms.</t>
  </si>
  <si>
    <t>Extract knowledge and information about a problem domain or a business aspects.</t>
  </si>
  <si>
    <t>5. Assistance To Specification Selection / Exclusion</t>
  </si>
  <si>
    <t>5.1. List Specifications</t>
  </si>
  <si>
    <t>5.2. Access to Element</t>
  </si>
  <si>
    <t>5.3. Access to CAMSS Assessments</t>
  </si>
  <si>
    <t>Help the user identify, exclude or select candidate interoperability specifications.</t>
  </si>
  <si>
    <t>Jupyter notebook to pick up the results of the previous use case and convey them to CELLAR.</t>
  </si>
  <si>
    <t>NOTES</t>
  </si>
  <si>
    <t>DESIGN REQUIREMENTS</t>
  </si>
  <si>
    <t>IMPLEMENTATION REQUIREMENTS</t>
  </si>
  <si>
    <t>FUNCTIONAL REQUIREMENTS</t>
  </si>
  <si>
    <t>SCOPE</t>
  </si>
  <si>
    <t>6. Specification Description And Cataloguing</t>
  </si>
  <si>
    <t>7. Specification Distribution / Consumption</t>
  </si>
  <si>
    <t>FUNCTIONALITIES L1</t>
  </si>
  <si>
    <t>FUNCTIONALITIES L2</t>
  </si>
  <si>
    <t>FUNCTIONALITIES L3</t>
  </si>
  <si>
    <t>List and visualise the results of a search, issue/edit comments on the results, submit for acceptance or rejection, priorities subsequent actions upon the results (hide, delete, remove, promote, demote, etc), other.</t>
  </si>
  <si>
    <t xml:space="preserve">Show the results of the search as a list of interactive elements. </t>
  </si>
  <si>
    <t>To provide the user with the results of an automated search and the access to one or more the elements of the results, thus the "interactivity" of the elements.</t>
  </si>
  <si>
    <t>Show the content of the elements.</t>
  </si>
  <si>
    <t>To provide the user with the content that was ultimately the goal of the search.</t>
  </si>
  <si>
    <t>Show the content of one CAMSS Assessments.</t>
  </si>
  <si>
    <t>The user employs existing tools to:
1. Exclude irrelevant results,
2. Analyse those that might be relevant,
3. Describe the relevant results in a machine readable syntax-binding.</t>
  </si>
  <si>
    <t>To describe and catalog the results of the specification identified by the users using a standard syntax, e.g. CAMSS CSSV, so it can be persisted, preserved, shared, discovered and reused. 
Typical tools for the user to perform these tasks are VocBench, Protégé or any text editor.</t>
  </si>
  <si>
    <t>Publish the results of the description and cataloging of the specification onto CELLAR.</t>
  </si>
  <si>
    <t>Make accessible the identified specifications and its related documentation from Joinup and CELLAR.</t>
  </si>
  <si>
    <t>ACTORS RELATED</t>
  </si>
  <si>
    <t>Taxonomist
Data Analyst
System</t>
  </si>
  <si>
    <t>System</t>
  </si>
  <si>
    <t>Data analyst
Business User
System</t>
  </si>
  <si>
    <t>End-user
System</t>
  </si>
  <si>
    <t>System
End-user</t>
  </si>
  <si>
    <t>AA: this means that the user won't be able to go to the official source of the spec?</t>
  </si>
  <si>
    <t>End-user
AA: can the end-user describe the results in a machine readable syntax-binding (e.g: CSSV)?</t>
  </si>
  <si>
    <t>End-user
AA: end-user? Shouldn't it be CAMSS Team?</t>
  </si>
  <si>
    <t>End-user
AA: can the end-user describe the results in a machine readable syntax-binding (e.g: CSSV)?
When is the association of the legal spec to the ABB from EIRA  happening and by who (CAMSS Team)?</t>
  </si>
  <si>
    <t>ACTIVITIES</t>
  </si>
  <si>
    <t xml:space="preserve">The solution SHOULD adopt open RDF-based methologies, approaches, and technologies </t>
  </si>
  <si>
    <t>REQUIREMENT</t>
  </si>
  <si>
    <t>RATIONALE</t>
  </si>
  <si>
    <t>ID</t>
  </si>
  <si>
    <t>DR-1</t>
  </si>
  <si>
    <t>TECHNICAL REQUIREMENTS</t>
  </si>
  <si>
    <t>DR-2</t>
  </si>
  <si>
    <t>IR-1</t>
  </si>
  <si>
    <t>The development of software MUST use the Python 3.8 (or greater versions) language, unless there is a special need that requires a different language or library, e.g. TIKA jar library.</t>
  </si>
  <si>
    <t>* Backwards compatibility with previous CAMSS developments
* Python is one of the most largely used language in the recent years, specially for NLP and AI-related developments
* Knowledge transfer and the learning curve are not steep</t>
  </si>
  <si>
    <t xml:space="preserve">ACTIVITIES </t>
  </si>
  <si>
    <t>All activities related to the development</t>
  </si>
  <si>
    <t>IR-2</t>
  </si>
  <si>
    <t>The edition of Thesauri SHOULD use existing open source tool, notably those used in the European Commision such as VocBench, Protégé, other.</t>
  </si>
  <si>
    <t xml:space="preserve">* There is not point developing an ad hoc tool (not reinventing the wheel)
* The tools mentioned provide high functionality such as importation&amp; exportation into open standard specification
* Possibility of conecting the tools to RDF-based technologies and storage
</t>
  </si>
  <si>
    <t>Thesauri edition and maintenance</t>
  </si>
  <si>
    <t>After analisis of EIRA the possibility of having to create or own CAMSS SIS Thesaurus can arise. If so, we estimate this task in three person days</t>
  </si>
  <si>
    <t>ESTIMATION</t>
  </si>
  <si>
    <t>3 PD</t>
  </si>
  <si>
    <t xml:space="preserve">IR-3 </t>
  </si>
  <si>
    <t>Each label of the Thesauri MUST be lemmatised.</t>
  </si>
  <si>
    <t>* Lemmatisation reduces the maintenance of syntax and grammar inflection and therefore the need of maintaining the inflections manually</t>
  </si>
  <si>
    <t>Thesauri mainteinance</t>
  </si>
  <si>
    <t>The identification of concepts (categories) MUST be done by means of lemmatisation.</t>
  </si>
  <si>
    <t xml:space="preserve">All activities related to concepts and terms </t>
  </si>
  <si>
    <t>RELATED REQUIREMENTS</t>
  </si>
  <si>
    <t>This task entails reusing an existing lemmatiser and an ad hoc development of configuration</t>
  </si>
  <si>
    <t>2 PD</t>
  </si>
  <si>
    <t>IR-4</t>
  </si>
  <si>
    <t>The lemmatisation of the Thesauri MUST reuse existing lemmatiser functionality</t>
  </si>
  <si>
    <t>IR-5</t>
  </si>
  <si>
    <t>The lemmatiser functionality MUST be configured to use the CAMSS SIS Thesauri</t>
  </si>
  <si>
    <t>* Sharing and reuse principle</t>
  </si>
  <si>
    <t xml:space="preserve">* The CAMSS SIS needs to specify which concrete Thesauri are to be used, concretly the EIRA Vocalbulary and possibly a CAMSS SIS-specific Thesaurus
* This requieres an ad hoc development in Python </t>
  </si>
  <si>
    <t>CAMSS SIS source code development</t>
  </si>
  <si>
    <t>CAMSS SIS  source code development</t>
  </si>
  <si>
    <t xml:space="preserve">IR-4
</t>
  </si>
  <si>
    <t>Setting of the project source code structure and configuration</t>
  </si>
  <si>
    <t>1 PD</t>
  </si>
  <si>
    <t>3.3.1.3. Terms Frecuency as minimal relevance indicator</t>
  </si>
  <si>
    <t xml:space="preserve">AA: I think this task is a nice to have. 
ES: a complete complex relevance calculation is not a fucntional nor technical requirement for the CAMSS SIS since the selection and exclusion of specifications is done in a humanly supervised manner.  However there is a need of calculating the tf (term frequency) in the resources. </t>
  </si>
  <si>
    <t>3.3.1</t>
  </si>
  <si>
    <t>F3-3-2</t>
  </si>
  <si>
    <t>F3-3-1-2</t>
  </si>
  <si>
    <t>F3-3-1-3</t>
  </si>
  <si>
    <t>F3-3-4</t>
  </si>
  <si>
    <t>F3-3-4-1</t>
  </si>
  <si>
    <t>F3-3-4-2</t>
  </si>
  <si>
    <t>F3-3-4-3</t>
  </si>
  <si>
    <t>F3-4</t>
  </si>
  <si>
    <t>F-4</t>
  </si>
  <si>
    <t>F-5</t>
  </si>
  <si>
    <t>F-5-1</t>
  </si>
  <si>
    <t>F-5-2</t>
  </si>
  <si>
    <t>F-5-3</t>
  </si>
  <si>
    <t>F-6</t>
  </si>
  <si>
    <t>F-7</t>
  </si>
  <si>
    <t>Thesauri Concepts Processing</t>
  </si>
  <si>
    <t>Thesauri Concepts Edition and Maintenance</t>
  </si>
  <si>
    <t>Thesauri Concepts Lemmatization</t>
  </si>
  <si>
    <t xml:space="preserve"> Thesauri Exportation and Loading</t>
  </si>
  <si>
    <t>1.1</t>
  </si>
  <si>
    <t>1.2</t>
  </si>
  <si>
    <t>1.3</t>
  </si>
  <si>
    <t>2</t>
  </si>
  <si>
    <t>Keyterm-Resource Linking &amp; Indexation</t>
  </si>
  <si>
    <t>3</t>
  </si>
  <si>
    <t>3.1</t>
  </si>
  <si>
    <t>3.2</t>
  </si>
  <si>
    <t>3.3</t>
  </si>
  <si>
    <t>3.3.1.1.</t>
  </si>
  <si>
    <t>1.</t>
  </si>
  <si>
    <t>* Backwards compatibility with previous CAMSS developments.
* Take leverage of logic inference
* Aligment to other existing developments in the contexts of DEP such as EIRA</t>
  </si>
  <si>
    <t>IR-6</t>
  </si>
  <si>
    <t xml:space="preserve">IR-5
</t>
  </si>
  <si>
    <t>* For the lemmatisation to be correct the lenguage need to be detected</t>
  </si>
  <si>
    <t>IR-3, IR-4</t>
  </si>
  <si>
    <t>IR-7</t>
  </si>
  <si>
    <t>DR-3</t>
  </si>
  <si>
    <t xml:space="preserve">The Team SHOULD define the method of Linking &amp; Indexation of lemmas between Thesauri and Corpora </t>
  </si>
  <si>
    <t>El sistema DEBERÁ utilizar el método de Linking &amp; Indexation dependiendo del tamaño del Thesauri y el Corpora</t>
  </si>
  <si>
    <t xml:space="preserve">* El orden en que se ejecute el método de Linking &amp; Indexation dependerá del tamaño del Thesauri y el Corpora.
e.g. Thesari 500 lemmas, Corpora 50 docs with 1000 lemmas de media cada doc
 - Thesariu vs Corpora: Para cada lemma del thesauri se busca en cada documento del Corpora. Iteraciones: 500x50
 - Corpora vs Thesauri: Para cada lemma de cada documento se busca en la taxonomia. Iteraciones: 1000x50
</t>
  </si>
  <si>
    <t xml:space="preserve">* CAMSS SIS needs to specify which method to implement of Linking &amp; Indexation because it impacts in the processing time.
</t>
  </si>
  <si>
    <t>DR-3
IR-7</t>
  </si>
  <si>
    <t xml:space="preserve">IR-8 </t>
  </si>
  <si>
    <t>El sistema DEBERÁ consumir una API para descargar los recursos que conforman Corpora</t>
  </si>
  <si>
    <t>* Es importante realizar la descarga de los recursos mediante una API y así evitar las depedencias con una UI</t>
  </si>
  <si>
    <t>IR-8</t>
  </si>
  <si>
    <t>DR-4</t>
  </si>
  <si>
    <t>The system MUST textify only the documents with the desired extensions.</t>
  </si>
  <si>
    <t>* Sólo se considerarán los documentos que sean descriptivos que tengan texto plano
* las extensiones de interés compatibles con la textificación son: .txt, .pdf, .doc</t>
  </si>
  <si>
    <t xml:space="preserve">IR-9 </t>
  </si>
  <si>
    <t>IR-9</t>
  </si>
  <si>
    <t>IR-10</t>
  </si>
  <si>
    <t xml:space="preserve">           3.3.1.3. Terms Frecuency as minimal relevance indicator</t>
  </si>
  <si>
    <t>The max length of the concepts MUST be identified</t>
  </si>
  <si>
    <t>The system MUST calculate the number of the occurrences of the n-grams in a resource.</t>
  </si>
  <si>
    <t>* El cálculo de las ocurrencias es importante para ordenar los recurosos por relevancia.</t>
  </si>
  <si>
    <t>* The max length es necesario para definir el n-gram 
* A su vez el n-gram permite identificar los conceptos que se definen con n palabras</t>
  </si>
  <si>
    <t>IR-11</t>
  </si>
  <si>
    <t>Each n-gram of the Corpora resource MUST be lemmatised.</t>
  </si>
  <si>
    <t>Corpora maintenance</t>
  </si>
  <si>
    <t>IR-12</t>
  </si>
  <si>
    <t>Each n-gram language MUST be identified</t>
  </si>
  <si>
    <t>Each label language MUST be identified</t>
  </si>
  <si>
    <t>DR-1
IR-3</t>
  </si>
  <si>
    <t>DR-1
IR-11</t>
  </si>
  <si>
    <t>IR-11 y IR-12</t>
  </si>
  <si>
    <t>IR-13</t>
  </si>
  <si>
    <t>The n-grams lemmas of the Corpora resourse MUST be saved in a database</t>
  </si>
  <si>
    <t>* Is important to persist the results of the analysis to avoid loss of performance and unnecessary operations. Ensure business continuity in the mid and long term.</t>
  </si>
  <si>
    <t>DR-5</t>
  </si>
  <si>
    <t>A datamodel MUST be defined to preserve the lemmatised Corpora</t>
  </si>
  <si>
    <t>* Son importante para describir las estructuras de datos y permitir la manipulación de los mismos.</t>
  </si>
  <si>
    <t>All activities related to store and preserve the analysis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</si>
</sst>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
      <sz val="9"/>
      <color indexed="81"/>
      <name val="Tahoma"/>
      <charset val="1"/>
    </font>
  </fonts>
  <fills count="15">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34998626667073579"/>
        <bgColor indexed="64"/>
      </patternFill>
    </fill>
    <fill>
      <patternFill patternType="solid">
        <fgColor theme="7"/>
        <bgColor indexed="64"/>
      </patternFill>
    </fill>
    <fill>
      <patternFill patternType="solid">
        <fgColor theme="7" tint="0.79998168889431442"/>
        <bgColor indexed="64"/>
      </patternFill>
    </fill>
    <fill>
      <patternFill patternType="solid">
        <fgColor rgb="FFD367B9"/>
        <bgColor indexed="64"/>
      </patternFill>
    </fill>
    <fill>
      <patternFill patternType="solid">
        <fgColor rgb="FFE7636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s>
  <cellStyleXfs count="1">
    <xf numFmtId="0" fontId="0" fillId="0" borderId="0"/>
  </cellStyleXfs>
  <cellXfs count="51">
    <xf numFmtId="0" fontId="0" fillId="0" borderId="0" xfId="0"/>
    <xf numFmtId="0" fontId="1" fillId="0" borderId="0" xfId="0" applyFont="1" applyAlignment="1">
      <alignment vertical="center" wrapText="1"/>
    </xf>
    <xf numFmtId="0" fontId="0" fillId="0" borderId="0" xfId="0"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0" borderId="0" xfId="0" applyAlignment="1">
      <alignment vertical="top" wrapText="1"/>
    </xf>
    <xf numFmtId="0" fontId="0" fillId="0" borderId="0" xfId="0" applyAlignment="1">
      <alignment wrapText="1"/>
    </xf>
    <xf numFmtId="0" fontId="0" fillId="0" borderId="0" xfId="0" applyFill="1" applyAlignment="1">
      <alignment wrapText="1"/>
    </xf>
    <xf numFmtId="0" fontId="1" fillId="0" borderId="0" xfId="0" applyFont="1" applyFill="1" applyAlignment="1">
      <alignment wrapText="1"/>
    </xf>
    <xf numFmtId="0" fontId="1" fillId="0" borderId="0" xfId="0" applyFont="1" applyFill="1" applyAlignment="1">
      <alignment horizontal="center" wrapText="1"/>
    </xf>
    <xf numFmtId="0" fontId="0" fillId="7" borderId="0" xfId="0" applyFill="1" applyAlignment="1">
      <alignment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1" fillId="2" borderId="0" xfId="0" applyFont="1" applyFill="1" applyAlignment="1">
      <alignment vertical="center" wrapText="1"/>
    </xf>
    <xf numFmtId="0" fontId="1" fillId="6" borderId="0" xfId="0" applyFont="1" applyFill="1" applyAlignment="1">
      <alignment vertical="center" wrapText="1"/>
    </xf>
    <xf numFmtId="0" fontId="0" fillId="0" borderId="0" xfId="0" applyFill="1" applyAlignment="1">
      <alignment vertical="center" wrapText="1"/>
    </xf>
    <xf numFmtId="0" fontId="1" fillId="0" borderId="0" xfId="0" applyFont="1" applyFill="1" applyAlignment="1">
      <alignment vertical="center" wrapText="1"/>
    </xf>
    <xf numFmtId="0" fontId="1" fillId="3" borderId="0" xfId="0" applyFont="1" applyFill="1" applyAlignment="1">
      <alignment vertical="center" wrapText="1"/>
    </xf>
    <xf numFmtId="0" fontId="0" fillId="0" borderId="0" xfId="0" applyFill="1" applyAlignment="1">
      <alignment vertical="top" wrapText="1"/>
    </xf>
    <xf numFmtId="0" fontId="1" fillId="7" borderId="0" xfId="0" applyFont="1" applyFill="1" applyAlignment="1">
      <alignment vertical="center" wrapText="1"/>
    </xf>
    <xf numFmtId="0" fontId="1" fillId="8" borderId="0" xfId="0" applyFont="1" applyFill="1" applyAlignment="1">
      <alignment vertical="center" wrapText="1"/>
    </xf>
    <xf numFmtId="0" fontId="0" fillId="9" borderId="0" xfId="0"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0" fillId="12" borderId="0" xfId="0" applyFill="1" applyAlignment="1">
      <alignment wrapText="1"/>
    </xf>
    <xf numFmtId="0" fontId="0" fillId="0" borderId="0" xfId="0" applyFill="1" applyAlignment="1">
      <alignment horizontal="left" wrapText="1" indent="1"/>
    </xf>
    <xf numFmtId="0" fontId="0" fillId="12" borderId="0" xfId="0" applyFill="1" applyAlignment="1">
      <alignment horizontal="left" wrapText="1" indent="2"/>
    </xf>
    <xf numFmtId="0" fontId="0" fillId="0" borderId="0" xfId="0" applyFill="1" applyAlignment="1">
      <alignment horizontal="left" wrapText="1" indent="2"/>
    </xf>
    <xf numFmtId="0" fontId="0" fillId="0" borderId="0" xfId="0" applyFill="1" applyAlignment="1">
      <alignment horizontal="left" wrapText="1" indent="3"/>
    </xf>
    <xf numFmtId="0" fontId="0" fillId="13" borderId="0" xfId="0" applyFill="1" applyAlignment="1">
      <alignment wrapText="1"/>
    </xf>
    <xf numFmtId="0" fontId="1" fillId="13" borderId="0" xfId="0" applyFont="1" applyFill="1" applyAlignment="1">
      <alignment vertical="center" wrapText="1"/>
    </xf>
    <xf numFmtId="0" fontId="0" fillId="13" borderId="0" xfId="0" applyFont="1" applyFill="1" applyAlignment="1">
      <alignment vertical="center" wrapText="1"/>
    </xf>
    <xf numFmtId="0" fontId="0" fillId="0" borderId="0" xfId="0" applyBorder="1" applyAlignment="1">
      <alignment vertical="top" wrapText="1"/>
    </xf>
    <xf numFmtId="0" fontId="0" fillId="0" borderId="4" xfId="0" applyBorder="1" applyAlignment="1">
      <alignment vertical="top" wrapText="1"/>
    </xf>
    <xf numFmtId="0" fontId="0" fillId="0" borderId="0" xfId="0" quotePrefix="1" applyFill="1" applyAlignment="1">
      <alignment wrapText="1"/>
    </xf>
    <xf numFmtId="49" fontId="0" fillId="0" borderId="0" xfId="0" applyNumberFormat="1" applyAlignment="1">
      <alignment wrapText="1"/>
    </xf>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top" wrapText="1"/>
    </xf>
    <xf numFmtId="0" fontId="0" fillId="0" borderId="3" xfId="0" applyBorder="1" applyAlignment="1">
      <alignment vertical="top" wrapText="1"/>
    </xf>
    <xf numFmtId="0" fontId="0" fillId="14" borderId="1" xfId="0" applyFill="1" applyBorder="1" applyAlignment="1">
      <alignment vertical="top" wrapText="1"/>
    </xf>
    <xf numFmtId="0" fontId="1" fillId="14" borderId="2" xfId="0" applyFont="1" applyFill="1" applyBorder="1" applyAlignment="1">
      <alignment vertical="top" wrapText="1"/>
    </xf>
    <xf numFmtId="0" fontId="0" fillId="14" borderId="3" xfId="0"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0" xfId="0" applyFill="1" applyAlignment="1"/>
    <xf numFmtId="0" fontId="0" fillId="0" borderId="0" xfId="0" applyFill="1" applyAlignment="1">
      <alignment horizontal="left"/>
    </xf>
    <xf numFmtId="0" fontId="0" fillId="13" borderId="0" xfId="0" applyFill="1" applyAlignment="1"/>
    <xf numFmtId="0" fontId="0" fillId="13" borderId="0" xfId="0" applyFill="1" applyAlignment="1">
      <alignment vertical="center" wrapText="1"/>
    </xf>
    <xf numFmtId="0" fontId="0" fillId="13" borderId="0" xfId="0"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E76363"/>
      <color rgb="FF83C400"/>
      <color rgb="FFD367B9"/>
      <color rgb="FFEE0077"/>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anuela Grajales Duque" id="{D24AAA2D-0A9B-471F-9458-CDCF7779D6F5}" userId="Manuela Grajales Duqu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12-15T11:42:53.09" personId="{D24AAA2D-0A9B-471F-9458-CDCF7779D6F5}" id="{78B52DA1-F906-419C-A4D1-962BDB52E5DD}">
    <text>Is it missing?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E975-4778-42ED-88A6-825C9DDA12C7}">
  <dimension ref="A1:K28"/>
  <sheetViews>
    <sheetView topLeftCell="F7" workbookViewId="0">
      <selection activeCell="F18" sqref="A18:XFD18"/>
    </sheetView>
  </sheetViews>
  <sheetFormatPr defaultRowHeight="14.5" x14ac:dyDescent="0.35"/>
  <cols>
    <col min="1" max="5" width="2.81640625" style="7" hidden="1" customWidth="1"/>
    <col min="6" max="6" width="53.26953125" style="7" customWidth="1"/>
    <col min="7" max="8" width="19.7265625" style="7" customWidth="1"/>
    <col min="9" max="9" width="31.1796875" style="7" customWidth="1"/>
    <col min="10" max="10" width="76.81640625" style="7" customWidth="1"/>
    <col min="11" max="11" width="29" style="7" customWidth="1"/>
    <col min="12" max="16384" width="8.7265625" style="7"/>
  </cols>
  <sheetData>
    <row r="1" spans="1:11" ht="21" customHeight="1" x14ac:dyDescent="0.35">
      <c r="F1" s="36" t="s">
        <v>77</v>
      </c>
      <c r="G1" s="36"/>
      <c r="H1" s="36"/>
      <c r="I1" s="36"/>
      <c r="J1" s="36"/>
    </row>
    <row r="2" spans="1:11" x14ac:dyDescent="0.35">
      <c r="F2" s="8" t="s">
        <v>0</v>
      </c>
      <c r="G2" s="8" t="s">
        <v>1</v>
      </c>
      <c r="H2" s="8"/>
      <c r="I2" s="8" t="s">
        <v>109</v>
      </c>
      <c r="J2" s="9" t="s">
        <v>73</v>
      </c>
      <c r="K2" s="7" t="s">
        <v>121</v>
      </c>
    </row>
    <row r="3" spans="1:11" x14ac:dyDescent="0.35">
      <c r="A3" s="7">
        <v>1</v>
      </c>
      <c r="E3" s="7" t="str">
        <f>_xlfn.CONCAT(A3:D3)</f>
        <v>1</v>
      </c>
      <c r="F3" s="10" t="s">
        <v>4</v>
      </c>
      <c r="G3" s="10"/>
      <c r="H3" s="10"/>
      <c r="I3" s="10"/>
      <c r="J3" s="10"/>
    </row>
    <row r="4" spans="1:11" ht="72.5" x14ac:dyDescent="0.35">
      <c r="A4" s="7">
        <v>2</v>
      </c>
      <c r="E4" s="7" t="str">
        <f>_xlfn.CONCAT(A4:D4)</f>
        <v>2</v>
      </c>
      <c r="F4" s="25" t="s">
        <v>5</v>
      </c>
      <c r="G4" s="7" t="s">
        <v>3</v>
      </c>
      <c r="I4" s="7" t="str">
        <f>'TECHNICAL REQUIREMENT'!A15</f>
        <v>IR-2</v>
      </c>
      <c r="J4" s="7" t="s">
        <v>120</v>
      </c>
      <c r="K4" s="7" t="s">
        <v>122</v>
      </c>
    </row>
    <row r="5" spans="1:11" ht="43.5" x14ac:dyDescent="0.35">
      <c r="A5" s="7">
        <v>3</v>
      </c>
      <c r="E5" s="7" t="str">
        <f t="shared" ref="E5:E8" si="0">_xlfn.CONCAT(A5:D5)</f>
        <v>3</v>
      </c>
      <c r="F5" s="25" t="s">
        <v>6</v>
      </c>
      <c r="G5" s="7" t="s">
        <v>3</v>
      </c>
      <c r="H5" s="7" t="s">
        <v>180</v>
      </c>
      <c r="I5" s="7" t="str">
        <f>'TECHNICAL REQUIREMENT'!A17</f>
        <v>IR-4</v>
      </c>
      <c r="J5" s="7" t="s">
        <v>130</v>
      </c>
      <c r="K5" s="7" t="s">
        <v>131</v>
      </c>
    </row>
    <row r="6" spans="1:11" ht="29" x14ac:dyDescent="0.35">
      <c r="A6" s="7">
        <v>4</v>
      </c>
      <c r="E6" s="7" t="str">
        <f t="shared" si="0"/>
        <v>4</v>
      </c>
      <c r="F6" s="25" t="s">
        <v>7</v>
      </c>
      <c r="G6" s="7" t="s">
        <v>3</v>
      </c>
      <c r="I6" s="34" t="str">
        <f>_xlfn.CONCAT('TECHNICAL REQUIREMENT'!A18, ", ", 'TECHNICAL REQUIREMENT'!A19)</f>
        <v>IR-5, IR-6</v>
      </c>
      <c r="J6" s="7" t="s">
        <v>141</v>
      </c>
      <c r="K6" s="7" t="s">
        <v>142</v>
      </c>
    </row>
    <row r="7" spans="1:11" ht="29" x14ac:dyDescent="0.35">
      <c r="A7" s="7">
        <v>5</v>
      </c>
      <c r="E7" s="7" t="str">
        <f t="shared" si="0"/>
        <v>5</v>
      </c>
      <c r="F7" s="10" t="s">
        <v>8</v>
      </c>
      <c r="G7" s="10" t="s">
        <v>3</v>
      </c>
      <c r="H7" s="10" t="s">
        <v>187</v>
      </c>
      <c r="I7" s="10"/>
      <c r="J7" s="10"/>
    </row>
    <row r="8" spans="1:11" x14ac:dyDescent="0.35">
      <c r="A8" s="7">
        <v>6</v>
      </c>
      <c r="E8" s="7" t="str">
        <f t="shared" si="0"/>
        <v>6</v>
      </c>
      <c r="F8" s="10" t="s">
        <v>9</v>
      </c>
      <c r="G8" s="10"/>
      <c r="H8" s="10"/>
      <c r="I8" s="10"/>
      <c r="J8" s="10"/>
    </row>
    <row r="9" spans="1:11" x14ac:dyDescent="0.35">
      <c r="A9" s="7">
        <v>7</v>
      </c>
      <c r="F9" s="25" t="s">
        <v>10</v>
      </c>
      <c r="G9" s="7" t="s">
        <v>3</v>
      </c>
      <c r="H9" s="7" t="s">
        <v>191</v>
      </c>
    </row>
    <row r="10" spans="1:11" x14ac:dyDescent="0.35">
      <c r="F10" s="25" t="s">
        <v>11</v>
      </c>
      <c r="G10" s="7" t="s">
        <v>3</v>
      </c>
      <c r="H10" s="7" t="s">
        <v>196</v>
      </c>
    </row>
    <row r="11" spans="1:11" x14ac:dyDescent="0.35">
      <c r="F11" s="25" t="s">
        <v>12</v>
      </c>
      <c r="G11" s="7" t="s">
        <v>3</v>
      </c>
      <c r="H11" s="7" t="s">
        <v>192</v>
      </c>
    </row>
    <row r="12" spans="1:11" x14ac:dyDescent="0.35">
      <c r="F12" s="26" t="s">
        <v>14</v>
      </c>
      <c r="G12" s="24" t="s">
        <v>3</v>
      </c>
      <c r="H12" s="24"/>
      <c r="I12" s="24"/>
      <c r="J12" s="24"/>
    </row>
    <row r="13" spans="1:11" x14ac:dyDescent="0.35">
      <c r="F13" s="28" t="s">
        <v>15</v>
      </c>
      <c r="G13" s="7" t="s">
        <v>2</v>
      </c>
    </row>
    <row r="14" spans="1:11" x14ac:dyDescent="0.35">
      <c r="F14" s="28" t="s">
        <v>19</v>
      </c>
      <c r="G14" s="7" t="s">
        <v>2</v>
      </c>
    </row>
    <row r="15" spans="1:11" s="46" customFormat="1" x14ac:dyDescent="0.35">
      <c r="F15" s="47" t="s">
        <v>198</v>
      </c>
      <c r="G15" s="46" t="s">
        <v>3</v>
      </c>
      <c r="H15" s="46" t="s">
        <v>197</v>
      </c>
      <c r="J15" s="48" t="s">
        <v>144</v>
      </c>
    </row>
    <row r="16" spans="1:11" x14ac:dyDescent="0.35">
      <c r="F16" s="27" t="s">
        <v>20</v>
      </c>
      <c r="G16" s="7" t="s">
        <v>3</v>
      </c>
      <c r="H16" s="7" t="s">
        <v>211</v>
      </c>
    </row>
    <row r="17" spans="6:11" x14ac:dyDescent="0.35">
      <c r="F17" s="26" t="s">
        <v>21</v>
      </c>
      <c r="G17" s="24" t="s">
        <v>3</v>
      </c>
      <c r="H17" s="24"/>
      <c r="I17" s="24"/>
      <c r="J17" s="24"/>
    </row>
    <row r="18" spans="6:11" x14ac:dyDescent="0.35">
      <c r="F18" s="28" t="s">
        <v>16</v>
      </c>
      <c r="G18" s="7" t="s">
        <v>3</v>
      </c>
      <c r="H18" s="7" t="s">
        <v>212</v>
      </c>
    </row>
    <row r="19" spans="6:11" x14ac:dyDescent="0.35">
      <c r="F19" s="28" t="s">
        <v>17</v>
      </c>
      <c r="G19" s="7" t="s">
        <v>2</v>
      </c>
    </row>
    <row r="20" spans="6:11" x14ac:dyDescent="0.35">
      <c r="F20" s="28" t="s">
        <v>18</v>
      </c>
      <c r="G20" s="7" t="s">
        <v>2</v>
      </c>
    </row>
    <row r="21" spans="6:11" x14ac:dyDescent="0.35">
      <c r="F21" s="25" t="s">
        <v>13</v>
      </c>
      <c r="G21" s="7" t="s">
        <v>3</v>
      </c>
    </row>
    <row r="22" spans="6:11" x14ac:dyDescent="0.35">
      <c r="F22" s="10" t="s">
        <v>64</v>
      </c>
      <c r="G22" s="10" t="s">
        <v>3</v>
      </c>
      <c r="H22" s="10"/>
      <c r="I22" s="10"/>
      <c r="J22" s="10"/>
    </row>
    <row r="23" spans="6:11" x14ac:dyDescent="0.35">
      <c r="F23" s="10" t="s">
        <v>67</v>
      </c>
      <c r="G23" s="10"/>
      <c r="H23" s="10"/>
      <c r="I23" s="10"/>
      <c r="J23" s="10"/>
    </row>
    <row r="24" spans="6:11" x14ac:dyDescent="0.35">
      <c r="F24" s="25" t="s">
        <v>68</v>
      </c>
      <c r="G24" s="7" t="s">
        <v>3</v>
      </c>
      <c r="J24" s="7" t="s">
        <v>62</v>
      </c>
    </row>
    <row r="25" spans="6:11" ht="43.5" x14ac:dyDescent="0.35">
      <c r="F25" s="25" t="s">
        <v>69</v>
      </c>
      <c r="G25" s="29" t="s">
        <v>2</v>
      </c>
      <c r="H25" s="29"/>
      <c r="I25" s="29"/>
      <c r="J25" s="29" t="s">
        <v>99</v>
      </c>
    </row>
    <row r="26" spans="6:11" ht="29" x14ac:dyDescent="0.35">
      <c r="F26" s="25" t="s">
        <v>70</v>
      </c>
      <c r="G26" s="7" t="s">
        <v>3</v>
      </c>
      <c r="J26" s="7" t="s">
        <v>63</v>
      </c>
    </row>
    <row r="27" spans="6:11" ht="116" x14ac:dyDescent="0.35">
      <c r="F27" s="10" t="s">
        <v>78</v>
      </c>
      <c r="G27" s="10" t="s">
        <v>3</v>
      </c>
      <c r="H27" s="10"/>
      <c r="I27" s="10"/>
      <c r="J27" s="31" t="s">
        <v>102</v>
      </c>
    </row>
    <row r="28" spans="6:11" ht="43.5" x14ac:dyDescent="0.35">
      <c r="F28" s="10" t="s">
        <v>79</v>
      </c>
      <c r="G28" s="10" t="s">
        <v>3</v>
      </c>
      <c r="H28" s="10"/>
      <c r="I28" s="10"/>
      <c r="J28" s="10" t="s">
        <v>72</v>
      </c>
      <c r="K28" s="31" t="s">
        <v>101</v>
      </c>
    </row>
  </sheetData>
  <mergeCells count="1">
    <mergeCell ref="F1:J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40CC-E52B-4256-BF51-9E73A75A719C}">
  <dimension ref="A1:I31"/>
  <sheetViews>
    <sheetView topLeftCell="C18" workbookViewId="0">
      <selection activeCell="F21" sqref="F21"/>
    </sheetView>
  </sheetViews>
  <sheetFormatPr defaultRowHeight="14.5" x14ac:dyDescent="0.35"/>
  <cols>
    <col min="1" max="1" width="10.453125" style="35" hidden="1" customWidth="1"/>
    <col min="2" max="2" width="19.36328125" style="6" hidden="1" customWidth="1"/>
    <col min="3" max="3" width="20.453125" style="1" customWidth="1"/>
    <col min="4" max="6" width="20.453125" style="2" customWidth="1"/>
    <col min="7" max="8" width="50.26953125" style="5" customWidth="1"/>
    <col min="9" max="9" width="16" style="2" customWidth="1"/>
    <col min="10" max="16384" width="8.7265625" style="6"/>
  </cols>
  <sheetData>
    <row r="1" spans="1:9" ht="31" customHeight="1" x14ac:dyDescent="0.35">
      <c r="C1" s="37" t="s">
        <v>76</v>
      </c>
      <c r="D1" s="37"/>
      <c r="E1" s="37"/>
      <c r="F1" s="37"/>
      <c r="G1" s="37"/>
      <c r="H1" s="37"/>
    </row>
    <row r="2" spans="1:9" x14ac:dyDescent="0.35">
      <c r="C2" s="12" t="s">
        <v>0</v>
      </c>
      <c r="D2" s="12" t="s">
        <v>80</v>
      </c>
      <c r="E2" s="12" t="s">
        <v>81</v>
      </c>
      <c r="F2" s="12" t="s">
        <v>82</v>
      </c>
      <c r="G2" s="11" t="s">
        <v>22</v>
      </c>
      <c r="H2" s="11" t="s">
        <v>23</v>
      </c>
      <c r="I2" s="12" t="s">
        <v>93</v>
      </c>
    </row>
    <row r="3" spans="1:9" ht="58" x14ac:dyDescent="0.35">
      <c r="A3" s="35" t="s">
        <v>175</v>
      </c>
      <c r="B3" s="6" t="str">
        <f>_xlfn.CONCAT(A3, " ", C3)</f>
        <v>1. Thesauri Concepts Processing</v>
      </c>
      <c r="C3" s="13" t="s">
        <v>161</v>
      </c>
      <c r="G3" s="5" t="s">
        <v>24</v>
      </c>
      <c r="H3" s="5" t="s">
        <v>25</v>
      </c>
      <c r="I3" s="1" t="s">
        <v>94</v>
      </c>
    </row>
    <row r="4" spans="1:9" ht="58" x14ac:dyDescent="0.35">
      <c r="A4" s="35" t="s">
        <v>165</v>
      </c>
      <c r="B4" s="6" t="str">
        <f>_xlfn.CONCAT(A4, " ", D4)</f>
        <v>1.1 Thesauri Concepts Edition and Maintenance</v>
      </c>
      <c r="D4" s="3" t="s">
        <v>162</v>
      </c>
      <c r="G4" s="5" t="s">
        <v>26</v>
      </c>
      <c r="H4" s="5" t="s">
        <v>27</v>
      </c>
      <c r="I4" s="1"/>
    </row>
    <row r="5" spans="1:9" ht="58" x14ac:dyDescent="0.35">
      <c r="A5" s="35" t="s">
        <v>166</v>
      </c>
      <c r="B5" s="6" t="str">
        <f t="shared" ref="B5:B6" si="0">_xlfn.CONCAT(A5, " ", D5)</f>
        <v>1.2 Thesauri Concepts Lemmatization</v>
      </c>
      <c r="D5" s="3" t="s">
        <v>163</v>
      </c>
      <c r="G5" s="5" t="s">
        <v>28</v>
      </c>
      <c r="H5" s="5" t="s">
        <v>40</v>
      </c>
      <c r="I5" s="1"/>
    </row>
    <row r="6" spans="1:9" ht="60.5" customHeight="1" x14ac:dyDescent="0.35">
      <c r="A6" s="35" t="s">
        <v>167</v>
      </c>
      <c r="B6" s="6" t="str">
        <f t="shared" si="0"/>
        <v>1.3  Thesauri Exportation and Loading</v>
      </c>
      <c r="D6" s="3" t="s">
        <v>164</v>
      </c>
      <c r="G6" s="5" t="s">
        <v>29</v>
      </c>
      <c r="H6" s="5" t="s">
        <v>41</v>
      </c>
      <c r="I6" s="1"/>
    </row>
    <row r="7" spans="1:9" ht="60.5" customHeight="1" x14ac:dyDescent="0.35">
      <c r="D7" s="49" t="s">
        <v>21</v>
      </c>
      <c r="I7" s="1"/>
    </row>
    <row r="8" spans="1:9" ht="87.5" customHeight="1" x14ac:dyDescent="0.35">
      <c r="A8" s="35" t="s">
        <v>168</v>
      </c>
      <c r="B8" s="6" t="str">
        <f>_xlfn.CONCAT(A8, ". ", C8)</f>
        <v>2. Keyterm-Resource Linking &amp; Indexation</v>
      </c>
      <c r="C8" s="14" t="s">
        <v>169</v>
      </c>
      <c r="D8" s="15"/>
      <c r="G8" s="5" t="s">
        <v>30</v>
      </c>
      <c r="H8" s="5" t="s">
        <v>31</v>
      </c>
      <c r="I8" s="1" t="s">
        <v>95</v>
      </c>
    </row>
    <row r="9" spans="1:9" s="7" customFormat="1" ht="43.5" x14ac:dyDescent="0.35">
      <c r="A9" s="35"/>
      <c r="C9" s="16"/>
      <c r="D9" s="4" t="str">
        <f>F21</f>
        <v>3.3.4.1. Store and preserve the analysis results</v>
      </c>
      <c r="E9" s="15"/>
      <c r="F9" s="15"/>
      <c r="G9" s="18"/>
      <c r="H9" s="18"/>
      <c r="I9" s="16"/>
    </row>
    <row r="10" spans="1:9" s="7" customFormat="1" ht="29" x14ac:dyDescent="0.35">
      <c r="A10" s="35"/>
      <c r="C10" s="16"/>
      <c r="D10" s="4" t="str">
        <f>D24</f>
        <v>3.4. Metadata Preservation</v>
      </c>
      <c r="E10" s="15"/>
      <c r="F10" s="15"/>
      <c r="G10" s="18"/>
      <c r="H10" s="18"/>
      <c r="I10" s="16"/>
    </row>
    <row r="11" spans="1:9" ht="58" x14ac:dyDescent="0.35">
      <c r="A11" s="35" t="s">
        <v>170</v>
      </c>
      <c r="C11" s="17" t="s">
        <v>9</v>
      </c>
      <c r="G11" s="5" t="s">
        <v>32</v>
      </c>
      <c r="H11" s="5" t="s">
        <v>33</v>
      </c>
      <c r="I11" s="1" t="s">
        <v>96</v>
      </c>
    </row>
    <row r="12" spans="1:9" ht="29" x14ac:dyDescent="0.35">
      <c r="A12" s="35" t="s">
        <v>171</v>
      </c>
      <c r="D12" s="4" t="s">
        <v>10</v>
      </c>
      <c r="G12" s="5" t="s">
        <v>34</v>
      </c>
      <c r="H12" s="5" t="s">
        <v>35</v>
      </c>
      <c r="I12" s="1"/>
    </row>
    <row r="13" spans="1:9" ht="29" x14ac:dyDescent="0.35">
      <c r="A13" s="35" t="s">
        <v>172</v>
      </c>
      <c r="D13" s="4" t="s">
        <v>11</v>
      </c>
      <c r="G13" s="5" t="s">
        <v>36</v>
      </c>
      <c r="H13" s="5" t="s">
        <v>37</v>
      </c>
      <c r="I13" s="1"/>
    </row>
    <row r="14" spans="1:9" ht="87" x14ac:dyDescent="0.35">
      <c r="A14" s="35" t="s">
        <v>173</v>
      </c>
      <c r="D14" s="4" t="s">
        <v>12</v>
      </c>
      <c r="G14" s="5" t="s">
        <v>44</v>
      </c>
      <c r="H14" s="5" t="s">
        <v>45</v>
      </c>
      <c r="I14" s="1"/>
    </row>
    <row r="15" spans="1:9" ht="43.5" customHeight="1" x14ac:dyDescent="0.35">
      <c r="A15" s="35" t="s">
        <v>145</v>
      </c>
      <c r="E15" s="4" t="s">
        <v>14</v>
      </c>
      <c r="G15" s="5" t="s">
        <v>42</v>
      </c>
      <c r="H15" s="5" t="s">
        <v>43</v>
      </c>
      <c r="I15" s="1"/>
    </row>
    <row r="16" spans="1:9" ht="29" x14ac:dyDescent="0.35">
      <c r="A16" s="35" t="s">
        <v>174</v>
      </c>
      <c r="F16" s="4" t="s">
        <v>15</v>
      </c>
      <c r="G16" s="5" t="s">
        <v>50</v>
      </c>
      <c r="H16" s="5" t="s">
        <v>51</v>
      </c>
      <c r="I16" s="1"/>
    </row>
    <row r="17" spans="1:9" ht="87" x14ac:dyDescent="0.35">
      <c r="A17" s="35" t="s">
        <v>147</v>
      </c>
      <c r="F17" s="4" t="s">
        <v>19</v>
      </c>
      <c r="G17" s="5" t="s">
        <v>52</v>
      </c>
      <c r="H17" s="5" t="s">
        <v>53</v>
      </c>
      <c r="I17" s="1"/>
    </row>
    <row r="18" spans="1:9" ht="43.5" x14ac:dyDescent="0.35">
      <c r="A18" s="35" t="s">
        <v>148</v>
      </c>
      <c r="F18" s="4" t="s">
        <v>143</v>
      </c>
      <c r="G18" s="5" t="s">
        <v>54</v>
      </c>
      <c r="H18" s="5" t="s">
        <v>55</v>
      </c>
      <c r="I18" s="1"/>
    </row>
    <row r="19" spans="1:9" ht="45.5" customHeight="1" x14ac:dyDescent="0.35">
      <c r="A19" s="35" t="s">
        <v>146</v>
      </c>
      <c r="E19" s="4" t="s">
        <v>20</v>
      </c>
      <c r="G19" s="5" t="s">
        <v>46</v>
      </c>
      <c r="H19" s="5" t="s">
        <v>47</v>
      </c>
      <c r="I19" s="1"/>
    </row>
    <row r="20" spans="1:9" ht="87" x14ac:dyDescent="0.35">
      <c r="A20" s="35" t="s">
        <v>149</v>
      </c>
      <c r="E20" s="4" t="s">
        <v>21</v>
      </c>
      <c r="G20" s="5" t="s">
        <v>48</v>
      </c>
      <c r="H20" s="5" t="s">
        <v>49</v>
      </c>
      <c r="I20" s="1"/>
    </row>
    <row r="21" spans="1:9" ht="43.5" x14ac:dyDescent="0.35">
      <c r="A21" s="35" t="s">
        <v>150</v>
      </c>
      <c r="F21" s="4" t="s">
        <v>16</v>
      </c>
      <c r="G21" s="5" t="s">
        <v>56</v>
      </c>
      <c r="H21" s="5" t="s">
        <v>57</v>
      </c>
      <c r="I21" s="1"/>
    </row>
    <row r="22" spans="1:9" ht="29" x14ac:dyDescent="0.35">
      <c r="A22" s="35" t="s">
        <v>151</v>
      </c>
      <c r="F22" s="4" t="s">
        <v>17</v>
      </c>
      <c r="G22" s="5" t="s">
        <v>58</v>
      </c>
      <c r="H22" s="5" t="s">
        <v>59</v>
      </c>
      <c r="I22" s="1"/>
    </row>
    <row r="23" spans="1:9" ht="29" x14ac:dyDescent="0.35">
      <c r="A23" s="35" t="s">
        <v>152</v>
      </c>
      <c r="F23" s="4" t="s">
        <v>18</v>
      </c>
      <c r="G23" s="5" t="s">
        <v>60</v>
      </c>
      <c r="H23" s="5" t="s">
        <v>61</v>
      </c>
      <c r="I23" s="1"/>
    </row>
    <row r="24" spans="1:9" ht="43.5" x14ac:dyDescent="0.35">
      <c r="A24" s="35" t="s">
        <v>153</v>
      </c>
      <c r="D24" s="4" t="s">
        <v>13</v>
      </c>
      <c r="G24" s="5" t="s">
        <v>38</v>
      </c>
      <c r="H24" s="5" t="s">
        <v>39</v>
      </c>
      <c r="I24" s="1"/>
    </row>
    <row r="25" spans="1:9" ht="43.5" x14ac:dyDescent="0.35">
      <c r="A25" s="35" t="s">
        <v>154</v>
      </c>
      <c r="C25" s="19" t="s">
        <v>64</v>
      </c>
      <c r="G25" s="5" t="s">
        <v>65</v>
      </c>
      <c r="H25" s="5" t="s">
        <v>66</v>
      </c>
      <c r="I25" s="1" t="s">
        <v>97</v>
      </c>
    </row>
    <row r="26" spans="1:9" ht="58" x14ac:dyDescent="0.35">
      <c r="A26" s="35" t="s">
        <v>155</v>
      </c>
      <c r="C26" s="20" t="s">
        <v>67</v>
      </c>
      <c r="G26" s="5" t="s">
        <v>83</v>
      </c>
      <c r="H26" s="5" t="s">
        <v>71</v>
      </c>
      <c r="I26" s="1" t="s">
        <v>98</v>
      </c>
    </row>
    <row r="27" spans="1:9" ht="14.5" customHeight="1" x14ac:dyDescent="0.35">
      <c r="A27" s="35" t="s">
        <v>156</v>
      </c>
      <c r="D27" s="21" t="s">
        <v>68</v>
      </c>
      <c r="G27" s="5" t="s">
        <v>84</v>
      </c>
      <c r="H27" s="5" t="s">
        <v>85</v>
      </c>
      <c r="I27" s="1"/>
    </row>
    <row r="28" spans="1:9" ht="29" x14ac:dyDescent="0.35">
      <c r="A28" s="35" t="s">
        <v>157</v>
      </c>
      <c r="D28" s="21" t="s">
        <v>69</v>
      </c>
      <c r="G28" s="5" t="s">
        <v>86</v>
      </c>
      <c r="H28" s="5" t="s">
        <v>87</v>
      </c>
      <c r="I28" s="1"/>
    </row>
    <row r="29" spans="1:9" ht="29" x14ac:dyDescent="0.35">
      <c r="A29" s="35" t="s">
        <v>158</v>
      </c>
      <c r="D29" s="21" t="s">
        <v>70</v>
      </c>
      <c r="G29" s="5" t="s">
        <v>88</v>
      </c>
      <c r="H29" s="5" t="s">
        <v>87</v>
      </c>
      <c r="I29" s="1"/>
    </row>
    <row r="30" spans="1:9" ht="90" customHeight="1" x14ac:dyDescent="0.35">
      <c r="A30" s="35" t="s">
        <v>159</v>
      </c>
      <c r="C30" s="22" t="s">
        <v>78</v>
      </c>
      <c r="G30" s="5" t="s">
        <v>89</v>
      </c>
      <c r="H30" s="5" t="s">
        <v>90</v>
      </c>
      <c r="I30" s="30" t="s">
        <v>100</v>
      </c>
    </row>
    <row r="31" spans="1:9" ht="58" x14ac:dyDescent="0.35">
      <c r="A31" s="35" t="s">
        <v>160</v>
      </c>
      <c r="C31" s="23" t="s">
        <v>79</v>
      </c>
      <c r="G31" s="5" t="s">
        <v>91</v>
      </c>
      <c r="H31" s="5" t="s">
        <v>92</v>
      </c>
      <c r="I31" s="30" t="s">
        <v>101</v>
      </c>
    </row>
  </sheetData>
  <mergeCells count="1">
    <mergeCell ref="C1:H1"/>
  </mergeCells>
  <phoneticPr fontId="3" type="noConversion"/>
  <pageMargins left="0.7" right="0.7" top="0.75" bottom="0.75" header="0.3" footer="0.3"/>
  <pageSetup paperSize="9" orientation="portrait" r:id="rId1"/>
  <ignoredErrors>
    <ignoredError sqref="A5 A4" numberStoredAsText="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4DD8A-68C0-4698-9F66-34436918ED09}">
  <dimension ref="A1:E31"/>
  <sheetViews>
    <sheetView tabSelected="1" topLeftCell="A5" workbookViewId="0">
      <selection activeCell="B8" sqref="B8"/>
    </sheetView>
  </sheetViews>
  <sheetFormatPr defaultRowHeight="14.5" x14ac:dyDescent="0.35"/>
  <cols>
    <col min="1" max="1" width="8.7265625" style="5"/>
    <col min="2" max="2" width="23.90625" style="5" customWidth="1"/>
    <col min="3" max="3" width="46.36328125" style="5" customWidth="1"/>
    <col min="4" max="4" width="32.6328125" style="5" customWidth="1"/>
    <col min="5" max="5" width="22.90625" style="5" customWidth="1"/>
    <col min="6" max="16384" width="8.7265625" style="5"/>
  </cols>
  <sheetData>
    <row r="1" spans="1:5" ht="21" customHeight="1" thickBot="1" x14ac:dyDescent="0.4">
      <c r="B1" s="38" t="s">
        <v>109</v>
      </c>
      <c r="C1" s="38"/>
      <c r="D1" s="38"/>
      <c r="E1" s="39"/>
    </row>
    <row r="2" spans="1:5" ht="24.5" customHeight="1" thickBot="1" x14ac:dyDescent="0.4">
      <c r="B2" s="40"/>
      <c r="C2" s="41"/>
      <c r="D2" s="41" t="s">
        <v>74</v>
      </c>
      <c r="E2" s="42"/>
    </row>
    <row r="3" spans="1:5" ht="15" thickBot="1" x14ac:dyDescent="0.4">
      <c r="A3" s="5" t="s">
        <v>107</v>
      </c>
      <c r="B3" s="43" t="s">
        <v>105</v>
      </c>
      <c r="C3" s="44" t="s">
        <v>106</v>
      </c>
      <c r="D3" s="44" t="s">
        <v>103</v>
      </c>
      <c r="E3" s="45" t="s">
        <v>129</v>
      </c>
    </row>
    <row r="4" spans="1:5" ht="72.5" x14ac:dyDescent="0.35">
      <c r="A4" s="5" t="s">
        <v>108</v>
      </c>
      <c r="B4" s="32" t="s">
        <v>104</v>
      </c>
      <c r="C4" s="32" t="s">
        <v>176</v>
      </c>
      <c r="D4" s="32" t="s">
        <v>2</v>
      </c>
      <c r="E4" s="33"/>
    </row>
    <row r="5" spans="1:5" ht="58" x14ac:dyDescent="0.35">
      <c r="A5" s="5" t="s">
        <v>110</v>
      </c>
      <c r="B5" s="32" t="s">
        <v>127</v>
      </c>
      <c r="C5" s="32" t="s">
        <v>125</v>
      </c>
      <c r="D5" s="32" t="s">
        <v>128</v>
      </c>
      <c r="E5" s="33"/>
    </row>
    <row r="6" spans="1:5" ht="174" x14ac:dyDescent="0.35">
      <c r="A6" s="5" t="s">
        <v>182</v>
      </c>
      <c r="B6" s="32" t="s">
        <v>183</v>
      </c>
      <c r="C6" s="32" t="s">
        <v>185</v>
      </c>
      <c r="D6" s="32" t="s">
        <v>2</v>
      </c>
      <c r="E6" s="33"/>
    </row>
    <row r="7" spans="1:5" ht="43.5" x14ac:dyDescent="0.35">
      <c r="A7" s="5" t="s">
        <v>192</v>
      </c>
      <c r="B7" s="5" t="s">
        <v>199</v>
      </c>
      <c r="C7" s="32" t="s">
        <v>202</v>
      </c>
      <c r="D7" s="32" t="s">
        <v>128</v>
      </c>
      <c r="E7" s="33"/>
    </row>
    <row r="8" spans="1:5" ht="43.5" x14ac:dyDescent="0.35">
      <c r="A8" s="5" t="s">
        <v>215</v>
      </c>
      <c r="B8" s="32" t="s">
        <v>216</v>
      </c>
      <c r="C8" s="32" t="s">
        <v>217</v>
      </c>
      <c r="D8" s="32" t="s">
        <v>218</v>
      </c>
      <c r="E8" s="33"/>
    </row>
    <row r="9" spans="1:5" x14ac:dyDescent="0.35">
      <c r="B9" s="32"/>
      <c r="C9" s="32"/>
      <c r="D9" s="32"/>
      <c r="E9" s="33"/>
    </row>
    <row r="10" spans="1:5" x14ac:dyDescent="0.35">
      <c r="B10" s="32"/>
      <c r="C10" s="32"/>
      <c r="D10" s="32"/>
      <c r="E10" s="33"/>
    </row>
    <row r="11" spans="1:5" ht="15" thickBot="1" x14ac:dyDescent="0.4">
      <c r="B11" s="32"/>
      <c r="C11" s="32"/>
      <c r="D11" s="32"/>
      <c r="E11" s="33"/>
    </row>
    <row r="12" spans="1:5" ht="24.5" customHeight="1" thickBot="1" x14ac:dyDescent="0.4">
      <c r="B12" s="40"/>
      <c r="C12" s="41"/>
      <c r="D12" s="41" t="s">
        <v>75</v>
      </c>
      <c r="E12" s="42"/>
    </row>
    <row r="13" spans="1:5" ht="15" thickBot="1" x14ac:dyDescent="0.4">
      <c r="A13" s="5" t="s">
        <v>107</v>
      </c>
      <c r="B13" s="43" t="s">
        <v>105</v>
      </c>
      <c r="C13" s="44" t="s">
        <v>106</v>
      </c>
      <c r="D13" s="44" t="s">
        <v>114</v>
      </c>
      <c r="E13" s="45" t="s">
        <v>129</v>
      </c>
    </row>
    <row r="14" spans="1:5" ht="116" x14ac:dyDescent="0.35">
      <c r="A14" s="5" t="s">
        <v>111</v>
      </c>
      <c r="B14" s="32" t="s">
        <v>112</v>
      </c>
      <c r="C14" s="32" t="s">
        <v>113</v>
      </c>
      <c r="D14" s="32" t="s">
        <v>115</v>
      </c>
      <c r="E14" s="33" t="s">
        <v>115</v>
      </c>
    </row>
    <row r="15" spans="1:5" ht="116" x14ac:dyDescent="0.35">
      <c r="A15" s="5" t="s">
        <v>116</v>
      </c>
      <c r="B15" s="32" t="s">
        <v>117</v>
      </c>
      <c r="C15" s="32" t="s">
        <v>118</v>
      </c>
      <c r="D15" s="32" t="s">
        <v>119</v>
      </c>
      <c r="E15" s="33" t="s">
        <v>108</v>
      </c>
    </row>
    <row r="16" spans="1:5" ht="29" x14ac:dyDescent="0.35">
      <c r="A16" s="5" t="s">
        <v>123</v>
      </c>
      <c r="B16" s="32" t="s">
        <v>208</v>
      </c>
      <c r="C16" s="32" t="s">
        <v>179</v>
      </c>
      <c r="D16" s="32" t="s">
        <v>126</v>
      </c>
      <c r="E16" s="33" t="s">
        <v>110</v>
      </c>
    </row>
    <row r="17" spans="1:5" ht="43.5" x14ac:dyDescent="0.35">
      <c r="A17" s="5" t="s">
        <v>132</v>
      </c>
      <c r="B17" s="32" t="s">
        <v>124</v>
      </c>
      <c r="C17" s="32" t="s">
        <v>125</v>
      </c>
      <c r="D17" s="32" t="s">
        <v>126</v>
      </c>
      <c r="E17" s="33" t="s">
        <v>209</v>
      </c>
    </row>
    <row r="18" spans="1:5" ht="58" x14ac:dyDescent="0.35">
      <c r="A18" s="5" t="s">
        <v>134</v>
      </c>
      <c r="B18" s="32" t="s">
        <v>133</v>
      </c>
      <c r="C18" s="32" t="s">
        <v>136</v>
      </c>
      <c r="D18" s="32" t="s">
        <v>138</v>
      </c>
      <c r="E18" s="33" t="s">
        <v>140</v>
      </c>
    </row>
    <row r="19" spans="1:5" ht="72.5" x14ac:dyDescent="0.35">
      <c r="A19" s="5" t="s">
        <v>177</v>
      </c>
      <c r="B19" s="32" t="s">
        <v>135</v>
      </c>
      <c r="C19" s="32" t="s">
        <v>137</v>
      </c>
      <c r="D19" s="32" t="s">
        <v>139</v>
      </c>
      <c r="E19" s="33" t="s">
        <v>178</v>
      </c>
    </row>
    <row r="20" spans="1:5" ht="72.5" x14ac:dyDescent="0.35">
      <c r="A20" s="5" t="s">
        <v>181</v>
      </c>
      <c r="B20" s="32" t="s">
        <v>184</v>
      </c>
      <c r="C20" s="32" t="s">
        <v>186</v>
      </c>
      <c r="D20" s="32" t="s">
        <v>139</v>
      </c>
      <c r="E20" s="33" t="s">
        <v>182</v>
      </c>
    </row>
    <row r="21" spans="1:5" ht="58" x14ac:dyDescent="0.35">
      <c r="A21" s="5" t="s">
        <v>188</v>
      </c>
      <c r="B21" s="32" t="s">
        <v>189</v>
      </c>
      <c r="C21" s="32" t="s">
        <v>190</v>
      </c>
      <c r="D21" s="32" t="s">
        <v>139</v>
      </c>
      <c r="E21" s="33"/>
    </row>
    <row r="22" spans="1:5" ht="58" x14ac:dyDescent="0.35">
      <c r="A22" s="5" t="s">
        <v>195</v>
      </c>
      <c r="B22" s="32" t="s">
        <v>193</v>
      </c>
      <c r="C22" s="32" t="s">
        <v>194</v>
      </c>
      <c r="D22" s="32" t="s">
        <v>139</v>
      </c>
      <c r="E22" s="33" t="s">
        <v>191</v>
      </c>
    </row>
    <row r="23" spans="1:5" ht="58" x14ac:dyDescent="0.35">
      <c r="A23" s="5" t="s">
        <v>197</v>
      </c>
      <c r="B23" s="32" t="s">
        <v>200</v>
      </c>
      <c r="C23" s="32" t="s">
        <v>201</v>
      </c>
      <c r="D23" s="32" t="s">
        <v>139</v>
      </c>
      <c r="E23" s="33" t="s">
        <v>132</v>
      </c>
    </row>
    <row r="24" spans="1:5" ht="29" x14ac:dyDescent="0.35">
      <c r="A24" s="5" t="s">
        <v>203</v>
      </c>
      <c r="B24" s="32" t="s">
        <v>207</v>
      </c>
      <c r="C24" s="32" t="s">
        <v>179</v>
      </c>
      <c r="D24" s="50" t="s">
        <v>205</v>
      </c>
      <c r="E24" s="33" t="s">
        <v>110</v>
      </c>
    </row>
    <row r="25" spans="1:5" ht="43.5" x14ac:dyDescent="0.35">
      <c r="A25" s="5" t="s">
        <v>206</v>
      </c>
      <c r="B25" s="32" t="s">
        <v>204</v>
      </c>
      <c r="C25" s="32" t="s">
        <v>125</v>
      </c>
      <c r="D25" s="50" t="s">
        <v>205</v>
      </c>
      <c r="E25" s="33" t="s">
        <v>210</v>
      </c>
    </row>
    <row r="26" spans="1:5" ht="58" x14ac:dyDescent="0.35">
      <c r="A26" s="5" t="s">
        <v>212</v>
      </c>
      <c r="B26" s="32" t="s">
        <v>213</v>
      </c>
      <c r="C26" s="32" t="s">
        <v>214</v>
      </c>
      <c r="D26" s="32" t="s">
        <v>139</v>
      </c>
      <c r="E26" s="33" t="s">
        <v>206</v>
      </c>
    </row>
    <row r="27" spans="1:5" x14ac:dyDescent="0.35">
      <c r="B27" s="32"/>
      <c r="C27" s="32"/>
      <c r="D27" s="32"/>
      <c r="E27" s="33"/>
    </row>
    <row r="28" spans="1:5" x14ac:dyDescent="0.35">
      <c r="B28" s="32"/>
      <c r="C28" s="32"/>
      <c r="D28" s="32"/>
      <c r="E28" s="33"/>
    </row>
    <row r="29" spans="1:5" x14ac:dyDescent="0.35">
      <c r="B29" s="32"/>
      <c r="C29" s="32"/>
      <c r="D29" s="32"/>
      <c r="E29" s="33"/>
    </row>
    <row r="30" spans="1:5" x14ac:dyDescent="0.35">
      <c r="B30" s="32"/>
      <c r="C30" s="32"/>
      <c r="D30" s="32"/>
      <c r="E30" s="33"/>
    </row>
    <row r="31" spans="1:5" x14ac:dyDescent="0.35">
      <c r="B31" s="32"/>
      <c r="C31" s="32"/>
      <c r="D31" s="32"/>
      <c r="E31" s="33"/>
    </row>
  </sheetData>
  <mergeCells count="1">
    <mergeCell ref="B1:D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BCB5C12746E54CA9BC03E8B376BF68" ma:contentTypeVersion="13" ma:contentTypeDescription="Create a new document." ma:contentTypeScope="" ma:versionID="1260ad29e906c937f60b96f5873c5d20">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3126a3f5c1ef07429df3b7fa0c370d29"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493745-6716-486B-A434-7B84E98D619F}">
  <ds:schemaRefs>
    <ds:schemaRef ds:uri="http://schemas.microsoft.com/sharepoint/v3/contenttype/forms"/>
  </ds:schemaRefs>
</ds:datastoreItem>
</file>

<file path=customXml/itemProps2.xml><?xml version="1.0" encoding="utf-8"?>
<ds:datastoreItem xmlns:ds="http://schemas.openxmlformats.org/officeDocument/2006/customXml" ds:itemID="{923E968D-8884-44EF-83F3-2736A60A93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7337ED-9C59-49A1-9209-B4AF8C9B52A5}">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FUNCTIONAL_REQUIREMENTS</vt:lpstr>
      <vt:lpstr>TECHNICAL 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Grajales Duque</dc:creator>
  <cp:lastModifiedBy>Manuela Grajales Duque</cp:lastModifiedBy>
  <dcterms:created xsi:type="dcterms:W3CDTF">2021-12-03T10:10:14Z</dcterms:created>
  <dcterms:modified xsi:type="dcterms:W3CDTF">2021-12-15T14:18:16Z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ies>
</file>