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saac\University\MGEC72\A3\"/>
    </mc:Choice>
  </mc:AlternateContent>
  <bookViews>
    <workbookView xWindow="0" yWindow="0" windowWidth="20490" windowHeight="7680" firstSheet="2" activeTab="4"/>
  </bookViews>
  <sheets>
    <sheet name="MSFT" sheetId="1" r:id="rId1"/>
    <sheet name="JPM" sheetId="3" r:id="rId2"/>
    <sheet name="AMZN" sheetId="7" r:id="rId3"/>
    <sheet name="APPL " sheetId="6" r:id="rId4"/>
    <sheet name="Portfolio" sheetId="5" r:id="rId5"/>
  </sheets>
  <definedNames>
    <definedName name="_xlnm._FilterDatabase" localSheetId="4" hidden="1">Portfolio!$X$4:$AC$8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5" l="1"/>
  <c r="P4" i="5"/>
  <c r="O3" i="5"/>
  <c r="J2" i="6"/>
  <c r="H4" i="1"/>
  <c r="L144" i="3" l="1"/>
  <c r="L144" i="1"/>
  <c r="D2" i="7" l="1"/>
  <c r="F2" i="7"/>
  <c r="D3" i="7"/>
  <c r="F3" i="7"/>
  <c r="D4" i="7"/>
  <c r="F4" i="7"/>
  <c r="D5" i="7"/>
  <c r="F5" i="7"/>
  <c r="D6" i="7"/>
  <c r="F6" i="7"/>
  <c r="D7" i="7"/>
  <c r="F7" i="7"/>
  <c r="D8" i="7"/>
  <c r="F8" i="7"/>
  <c r="D9" i="7"/>
  <c r="F9" i="7"/>
  <c r="D10" i="7"/>
  <c r="F10" i="7"/>
  <c r="D11" i="7"/>
  <c r="F11" i="7"/>
  <c r="D12" i="7"/>
  <c r="F12" i="7"/>
  <c r="D13" i="7"/>
  <c r="F13" i="7"/>
  <c r="D14" i="7"/>
  <c r="F14" i="7"/>
  <c r="D15" i="7"/>
  <c r="F15" i="7"/>
  <c r="D16" i="7"/>
  <c r="F16" i="7"/>
  <c r="D17" i="7"/>
  <c r="F17" i="7"/>
  <c r="D18" i="7"/>
  <c r="F18" i="7"/>
  <c r="D19" i="7"/>
  <c r="F19" i="7"/>
  <c r="D20" i="7"/>
  <c r="F20" i="7"/>
  <c r="D21" i="7"/>
  <c r="F21" i="7"/>
  <c r="D22" i="7"/>
  <c r="F22" i="7"/>
  <c r="D23" i="7"/>
  <c r="F23" i="7"/>
  <c r="D24" i="7"/>
  <c r="F24" i="7"/>
  <c r="D25" i="7"/>
  <c r="F25" i="7"/>
  <c r="D26" i="7"/>
  <c r="F26" i="7"/>
  <c r="D27" i="7"/>
  <c r="F27" i="7"/>
  <c r="D28" i="7"/>
  <c r="F28" i="7"/>
  <c r="D29" i="7"/>
  <c r="F29" i="7"/>
  <c r="D30" i="7"/>
  <c r="F30" i="7"/>
  <c r="D31" i="7"/>
  <c r="F31" i="7"/>
  <c r="D32" i="7"/>
  <c r="F32" i="7"/>
  <c r="D33" i="7"/>
  <c r="F33" i="7"/>
  <c r="D34" i="7"/>
  <c r="F34" i="7"/>
  <c r="D35" i="7"/>
  <c r="F35" i="7"/>
  <c r="D36" i="7"/>
  <c r="F36" i="7"/>
  <c r="D37" i="7"/>
  <c r="F37" i="7"/>
  <c r="D38" i="7"/>
  <c r="F38" i="7"/>
  <c r="D39" i="7"/>
  <c r="F39" i="7"/>
  <c r="D40" i="7"/>
  <c r="F40" i="7"/>
  <c r="D41" i="7"/>
  <c r="F41" i="7"/>
  <c r="D42" i="7"/>
  <c r="F42" i="7"/>
  <c r="D43" i="7"/>
  <c r="F43" i="7"/>
  <c r="D44" i="7"/>
  <c r="F44" i="7"/>
  <c r="D45" i="7"/>
  <c r="F45" i="7"/>
  <c r="D46" i="7"/>
  <c r="F46" i="7"/>
  <c r="D47" i="7"/>
  <c r="F47" i="7"/>
  <c r="D48" i="7"/>
  <c r="F48" i="7"/>
  <c r="D49" i="7"/>
  <c r="F49" i="7"/>
  <c r="D50" i="7"/>
  <c r="F50" i="7"/>
  <c r="D51" i="7"/>
  <c r="F51" i="7"/>
  <c r="D52" i="7"/>
  <c r="F52" i="7"/>
  <c r="D53" i="7"/>
  <c r="F53" i="7"/>
  <c r="D54" i="7"/>
  <c r="F54" i="7"/>
  <c r="D55" i="7"/>
  <c r="F55" i="7"/>
  <c r="D56" i="7"/>
  <c r="F56" i="7"/>
  <c r="D57" i="7"/>
  <c r="F57" i="7"/>
  <c r="D58" i="7"/>
  <c r="F58" i="7"/>
  <c r="D59" i="7"/>
  <c r="F59" i="7"/>
  <c r="D60" i="7"/>
  <c r="F60" i="7"/>
  <c r="D61" i="7"/>
  <c r="F61" i="7"/>
  <c r="D62" i="7"/>
  <c r="F62" i="7"/>
  <c r="D63" i="7"/>
  <c r="F63" i="7"/>
  <c r="D64" i="7"/>
  <c r="F64" i="7"/>
  <c r="D65" i="7"/>
  <c r="F65" i="7"/>
  <c r="D66" i="7"/>
  <c r="F66" i="7"/>
  <c r="D67" i="7"/>
  <c r="F67" i="7"/>
  <c r="D68" i="7"/>
  <c r="F68" i="7"/>
  <c r="D69" i="7"/>
  <c r="F69" i="7"/>
  <c r="D70" i="7"/>
  <c r="F70" i="7"/>
  <c r="D71" i="7"/>
  <c r="F71" i="7"/>
  <c r="D72" i="7"/>
  <c r="F72" i="7"/>
  <c r="D73" i="7"/>
  <c r="F73" i="7"/>
  <c r="D74" i="7"/>
  <c r="F74" i="7"/>
  <c r="D75" i="7"/>
  <c r="F75" i="7"/>
  <c r="D76" i="7"/>
  <c r="F76" i="7"/>
  <c r="D77" i="7"/>
  <c r="F77" i="7"/>
  <c r="D78" i="7"/>
  <c r="F78" i="7"/>
  <c r="D79" i="7"/>
  <c r="F79" i="7"/>
  <c r="D80" i="7"/>
  <c r="F80" i="7"/>
  <c r="D81" i="7"/>
  <c r="F81" i="7"/>
  <c r="D82" i="7"/>
  <c r="F82" i="7"/>
  <c r="D83" i="7"/>
  <c r="F83" i="7"/>
  <c r="D84" i="7"/>
  <c r="F84" i="7"/>
  <c r="D85" i="7"/>
  <c r="F85" i="7"/>
  <c r="D86" i="7"/>
  <c r="F86" i="7"/>
  <c r="D87" i="7"/>
  <c r="F87" i="7"/>
  <c r="D88" i="7"/>
  <c r="F88" i="7"/>
  <c r="D89" i="7"/>
  <c r="F89" i="7"/>
  <c r="D90" i="7"/>
  <c r="F90" i="7"/>
  <c r="D91" i="7"/>
  <c r="F91" i="7"/>
  <c r="D92" i="7"/>
  <c r="F92" i="7"/>
  <c r="D93" i="7"/>
  <c r="F93" i="7"/>
  <c r="D94" i="7"/>
  <c r="F94" i="7"/>
  <c r="D95" i="7"/>
  <c r="F95" i="7"/>
  <c r="D96" i="7"/>
  <c r="F96" i="7"/>
  <c r="D97" i="7"/>
  <c r="F97" i="7"/>
  <c r="D98" i="7"/>
  <c r="F98" i="7"/>
  <c r="D99" i="7"/>
  <c r="F99" i="7"/>
  <c r="D100" i="7"/>
  <c r="F100" i="7"/>
  <c r="D101" i="7"/>
  <c r="F101" i="7"/>
  <c r="D102" i="7"/>
  <c r="F102" i="7"/>
  <c r="D103" i="7"/>
  <c r="F103" i="7"/>
  <c r="D104" i="7"/>
  <c r="F104" i="7"/>
  <c r="D105" i="7"/>
  <c r="F105" i="7"/>
  <c r="D106" i="7"/>
  <c r="F106" i="7"/>
  <c r="D107" i="7"/>
  <c r="F107" i="7"/>
  <c r="D108" i="7"/>
  <c r="F108" i="7"/>
  <c r="D109" i="7"/>
  <c r="F109" i="7"/>
  <c r="D110" i="7"/>
  <c r="F110" i="7"/>
  <c r="D111" i="7"/>
  <c r="F111" i="7"/>
  <c r="D112" i="7"/>
  <c r="F112" i="7"/>
  <c r="D113" i="7"/>
  <c r="F113" i="7"/>
  <c r="D114" i="7"/>
  <c r="F114" i="7"/>
  <c r="D115" i="7"/>
  <c r="F115" i="7"/>
  <c r="D116" i="7"/>
  <c r="F116" i="7"/>
  <c r="D117" i="7"/>
  <c r="F117" i="7"/>
  <c r="D118" i="7"/>
  <c r="F118" i="7"/>
  <c r="D119" i="7"/>
  <c r="F119" i="7"/>
  <c r="D120" i="7"/>
  <c r="F120" i="7"/>
  <c r="D2" i="6"/>
  <c r="F2" i="6"/>
  <c r="D3" i="6"/>
  <c r="F3" i="6"/>
  <c r="D4" i="6"/>
  <c r="F4" i="6"/>
  <c r="D5" i="6"/>
  <c r="F5" i="6"/>
  <c r="D6" i="6"/>
  <c r="F6" i="6"/>
  <c r="D7" i="6"/>
  <c r="F7" i="6"/>
  <c r="D8" i="6"/>
  <c r="F8" i="6"/>
  <c r="D9" i="6"/>
  <c r="F9" i="6"/>
  <c r="D10" i="6"/>
  <c r="F10" i="6"/>
  <c r="D11" i="6"/>
  <c r="F11" i="6"/>
  <c r="D12" i="6"/>
  <c r="F12" i="6"/>
  <c r="D13" i="6"/>
  <c r="F13" i="6"/>
  <c r="D14" i="6"/>
  <c r="F14" i="6"/>
  <c r="D15" i="6"/>
  <c r="F15" i="6"/>
  <c r="D16" i="6"/>
  <c r="F16" i="6"/>
  <c r="D17" i="6"/>
  <c r="F17" i="6"/>
  <c r="D18" i="6"/>
  <c r="F18" i="6"/>
  <c r="D19" i="6"/>
  <c r="F19" i="6"/>
  <c r="D20" i="6"/>
  <c r="F20" i="6"/>
  <c r="D21" i="6"/>
  <c r="F21" i="6"/>
  <c r="D22" i="6"/>
  <c r="F22" i="6"/>
  <c r="D23" i="6"/>
  <c r="F23" i="6"/>
  <c r="D24" i="6"/>
  <c r="F24" i="6"/>
  <c r="D25" i="6"/>
  <c r="F25" i="6"/>
  <c r="D26" i="6"/>
  <c r="F26" i="6"/>
  <c r="D27" i="6"/>
  <c r="F27" i="6"/>
  <c r="D28" i="6"/>
  <c r="F28" i="6"/>
  <c r="D29" i="6"/>
  <c r="F29" i="6"/>
  <c r="D30" i="6"/>
  <c r="F30" i="6"/>
  <c r="D31" i="6"/>
  <c r="F31" i="6"/>
  <c r="D32" i="6"/>
  <c r="F32" i="6"/>
  <c r="D33" i="6"/>
  <c r="F33" i="6"/>
  <c r="D34" i="6"/>
  <c r="F34" i="6"/>
  <c r="D35" i="6"/>
  <c r="F35" i="6"/>
  <c r="D36" i="6"/>
  <c r="F36" i="6"/>
  <c r="D37" i="6"/>
  <c r="F37" i="6"/>
  <c r="D38" i="6"/>
  <c r="F38" i="6"/>
  <c r="D39" i="6"/>
  <c r="F39" i="6"/>
  <c r="D40" i="6"/>
  <c r="F40" i="6"/>
  <c r="D41" i="6"/>
  <c r="F41" i="6"/>
  <c r="D42" i="6"/>
  <c r="F42" i="6"/>
  <c r="D43" i="6"/>
  <c r="F43" i="6"/>
  <c r="D44" i="6"/>
  <c r="F44" i="6"/>
  <c r="D45" i="6"/>
  <c r="F45" i="6"/>
  <c r="D46" i="6"/>
  <c r="F46" i="6"/>
  <c r="D47" i="6"/>
  <c r="F47" i="6"/>
  <c r="D48" i="6"/>
  <c r="F48" i="6"/>
  <c r="D49" i="6"/>
  <c r="F49" i="6"/>
  <c r="D50" i="6"/>
  <c r="F50" i="6"/>
  <c r="D51" i="6"/>
  <c r="F51" i="6"/>
  <c r="D52" i="6"/>
  <c r="F52" i="6"/>
  <c r="D53" i="6"/>
  <c r="F53" i="6"/>
  <c r="D54" i="6"/>
  <c r="F54" i="6"/>
  <c r="D55" i="6"/>
  <c r="F55" i="6"/>
  <c r="D56" i="6"/>
  <c r="F56" i="6"/>
  <c r="D57" i="6"/>
  <c r="F57" i="6"/>
  <c r="D58" i="6"/>
  <c r="F58" i="6"/>
  <c r="D59" i="6"/>
  <c r="F59" i="6"/>
  <c r="D60" i="6"/>
  <c r="F60" i="6"/>
  <c r="D61" i="6"/>
  <c r="F61" i="6"/>
  <c r="D62" i="6"/>
  <c r="F62" i="6"/>
  <c r="D63" i="6"/>
  <c r="F63" i="6"/>
  <c r="D64" i="6"/>
  <c r="F64" i="6"/>
  <c r="D65" i="6"/>
  <c r="F65" i="6"/>
  <c r="D66" i="6"/>
  <c r="F66" i="6"/>
  <c r="D67" i="6"/>
  <c r="F67" i="6"/>
  <c r="D68" i="6"/>
  <c r="F68" i="6"/>
  <c r="D69" i="6"/>
  <c r="F69" i="6"/>
  <c r="D70" i="6"/>
  <c r="F70" i="6"/>
  <c r="D71" i="6"/>
  <c r="F71" i="6"/>
  <c r="D72" i="6"/>
  <c r="F72" i="6"/>
  <c r="D73" i="6"/>
  <c r="F73" i="6"/>
  <c r="D74" i="6"/>
  <c r="F74" i="6"/>
  <c r="D75" i="6"/>
  <c r="F75" i="6"/>
  <c r="D76" i="6"/>
  <c r="F76" i="6"/>
  <c r="D77" i="6"/>
  <c r="F77" i="6"/>
  <c r="D78" i="6"/>
  <c r="F78" i="6"/>
  <c r="D79" i="6"/>
  <c r="F79" i="6"/>
  <c r="D80" i="6"/>
  <c r="F80" i="6"/>
  <c r="D81" i="6"/>
  <c r="F81" i="6"/>
  <c r="D82" i="6"/>
  <c r="F82" i="6"/>
  <c r="D83" i="6"/>
  <c r="F83" i="6"/>
  <c r="D84" i="6"/>
  <c r="F84" i="6"/>
  <c r="D85" i="6"/>
  <c r="F85" i="6"/>
  <c r="D86" i="6"/>
  <c r="F86" i="6"/>
  <c r="D87" i="6"/>
  <c r="F87" i="6"/>
  <c r="D88" i="6"/>
  <c r="F88" i="6"/>
  <c r="D89" i="6"/>
  <c r="F89" i="6"/>
  <c r="D90" i="6"/>
  <c r="F90" i="6"/>
  <c r="D91" i="6"/>
  <c r="F91" i="6"/>
  <c r="D92" i="6"/>
  <c r="F92" i="6"/>
  <c r="D93" i="6"/>
  <c r="F93" i="6"/>
  <c r="D94" i="6"/>
  <c r="F94" i="6"/>
  <c r="D95" i="6"/>
  <c r="F95" i="6"/>
  <c r="D96" i="6"/>
  <c r="F96" i="6"/>
  <c r="D97" i="6"/>
  <c r="F97" i="6"/>
  <c r="D98" i="6"/>
  <c r="F98" i="6"/>
  <c r="D99" i="6"/>
  <c r="F99" i="6"/>
  <c r="D100" i="6"/>
  <c r="F100" i="6"/>
  <c r="D101" i="6"/>
  <c r="F101" i="6"/>
  <c r="D102" i="6"/>
  <c r="F102" i="6"/>
  <c r="D103" i="6"/>
  <c r="F103" i="6"/>
  <c r="D104" i="6"/>
  <c r="F104" i="6"/>
  <c r="D105" i="6"/>
  <c r="F105" i="6"/>
  <c r="D106" i="6"/>
  <c r="F106" i="6"/>
  <c r="D107" i="6"/>
  <c r="F107" i="6"/>
  <c r="D108" i="6"/>
  <c r="F108" i="6"/>
  <c r="D109" i="6"/>
  <c r="F109" i="6"/>
  <c r="D110" i="6"/>
  <c r="F110" i="6"/>
  <c r="D111" i="6"/>
  <c r="F111" i="6"/>
  <c r="D112" i="6"/>
  <c r="F112" i="6"/>
  <c r="D113" i="6"/>
  <c r="F113" i="6"/>
  <c r="D114" i="6"/>
  <c r="F114" i="6"/>
  <c r="D115" i="6"/>
  <c r="F115" i="6"/>
  <c r="D116" i="6"/>
  <c r="F116" i="6"/>
  <c r="D117" i="6"/>
  <c r="F117" i="6"/>
  <c r="D118" i="6"/>
  <c r="F118" i="6"/>
  <c r="D119" i="6"/>
  <c r="F119" i="6"/>
  <c r="D120" i="6"/>
  <c r="F120" i="6"/>
  <c r="J1" i="6" l="1"/>
  <c r="J4" i="6" s="1"/>
  <c r="J1" i="7"/>
  <c r="J2" i="7" s="1"/>
  <c r="J4" i="7" s="1"/>
  <c r="H1" i="3"/>
  <c r="H2" i="3" s="1"/>
  <c r="H4" i="3" s="1"/>
  <c r="H1" i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2" i="5"/>
  <c r="N1" i="5" l="1"/>
  <c r="H2" i="1"/>
  <c r="J3" i="7"/>
  <c r="J3" i="6"/>
  <c r="H3" i="3"/>
  <c r="N2" i="5" l="1"/>
  <c r="N4" i="5" s="1"/>
  <c r="H3" i="1"/>
  <c r="N3" i="5" l="1"/>
</calcChain>
</file>

<file path=xl/sharedStrings.xml><?xml version="1.0" encoding="utf-8"?>
<sst xmlns="http://schemas.openxmlformats.org/spreadsheetml/2006/main" count="213" uniqueCount="71">
  <si>
    <t>Date</t>
  </si>
  <si>
    <t>MSFT</t>
  </si>
  <si>
    <t xml:space="preserve">Monthly </t>
  </si>
  <si>
    <t>MSFT Excess</t>
  </si>
  <si>
    <t>S&amp;P 500</t>
  </si>
  <si>
    <t>Market excess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</si>
  <si>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</si>
  <si>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</si>
  <si>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</si>
  <si>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</si>
  <si>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</si>
  <si>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</si>
  <si>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</si>
  <si>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</si>
  <si>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</si>
  <si>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</si>
  <si>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</si>
  <si>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</si>
  <si>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</si>
  <si>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</si>
  <si>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</si>
  <si>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</si>
  <si>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</si>
  <si>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</si>
  <si>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</si>
  <si>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</si>
  <si>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</si>
  <si>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</si>
  <si>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</si>
  <si>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</si>
  <si>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</si>
  <si>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</si>
  <si>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MSFT Excess</t>
  </si>
  <si>
    <t>Residuals</t>
  </si>
  <si>
    <t>JPM</t>
  </si>
  <si>
    <t>JPM Excess</t>
  </si>
  <si>
    <t>Market Return</t>
  </si>
  <si>
    <t>Predicted JPM Excess</t>
  </si>
  <si>
    <t>APPLE</t>
  </si>
  <si>
    <t>AMAZON</t>
  </si>
  <si>
    <t>equally weighted</t>
  </si>
  <si>
    <t>Monthly Rf</t>
  </si>
  <si>
    <t>S&amp;P 500(Market)</t>
  </si>
  <si>
    <t>Predicted portfolio Excess</t>
  </si>
  <si>
    <t xml:space="preserve">Total Risk </t>
  </si>
  <si>
    <t>Systematic risk</t>
  </si>
  <si>
    <t>Unsystematic risk</t>
  </si>
  <si>
    <t>Portion of systematic risk</t>
  </si>
  <si>
    <t>Portion of Systematic Risk</t>
  </si>
  <si>
    <t>Unsystematic Risk</t>
  </si>
  <si>
    <t>Systematic Risk</t>
  </si>
  <si>
    <t>Total Risk</t>
  </si>
  <si>
    <t>Predicted Apple Excess</t>
  </si>
  <si>
    <t>Apple Excess</t>
  </si>
  <si>
    <t>Market Excess</t>
  </si>
  <si>
    <t>Predicted Amazon Excess</t>
  </si>
  <si>
    <t>Amazon Excess</t>
  </si>
  <si>
    <t>Portfolio Excess</t>
  </si>
  <si>
    <t>Arithmetic avg</t>
  </si>
  <si>
    <t>Geometric function</t>
  </si>
  <si>
    <t>Geometric mean</t>
  </si>
  <si>
    <t xml:space="preserve">Standard Deviation </t>
  </si>
  <si>
    <t>Total Variance</t>
  </si>
  <si>
    <t>Standard Deviations</t>
  </si>
  <si>
    <t>Variance</t>
  </si>
  <si>
    <t>Multiply by squared weighted</t>
  </si>
  <si>
    <t>Expected Return</t>
  </si>
  <si>
    <t>Regressed Beta</t>
  </si>
  <si>
    <t>Portion of systematic risk diversified</t>
  </si>
  <si>
    <t>Average weighted risk of individual stocks</t>
  </si>
  <si>
    <t>Risk diversified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</si>
</sst>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0" fontId="0" fillId="0" borderId="0" xfId="1" applyNumberFormat="1" applyFont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NumberFormat="1" applyFont="1"/>
    <xf numFmtId="14" fontId="0" fillId="0" borderId="0" xfId="1" applyNumberFormat="1" applyFont="1"/>
    <xf numFmtId="10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/>
    <xf numFmtId="1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NumberFormat="1" applyFont="1"/>
    <xf numFmtId="14" fontId="0" fillId="0" borderId="0" xfId="1" applyNumberFormat="1" applyFont="1"/>
    <xf numFmtId="165" fontId="0" fillId="0" borderId="0" xfId="0" applyNumberFormat="1"/>
    <xf numFmtId="0" fontId="0" fillId="0" borderId="0" xfId="0"/>
    <xf numFmtId="165" fontId="0" fillId="0" borderId="0" xfId="1" applyNumberFormat="1" applyFont="1"/>
    <xf numFmtId="14" fontId="0" fillId="0" borderId="0" xfId="1" applyNumberFormat="1" applyFont="1"/>
    <xf numFmtId="165" fontId="2" fillId="0" borderId="0" xfId="1" applyNumberFormat="1" applyFont="1"/>
    <xf numFmtId="14" fontId="0" fillId="0" borderId="0" xfId="1" applyNumberFormat="1" applyFont="1" applyAlignment="1">
      <alignment horizontal="center"/>
    </xf>
    <xf numFmtId="165" fontId="2" fillId="0" borderId="0" xfId="1" applyNumberFormat="1" applyFont="1"/>
    <xf numFmtId="165" fontId="0" fillId="0" borderId="0" xfId="0" applyNumberFormat="1"/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65" fontId="0" fillId="0" borderId="0" xfId="0" applyNumberFormat="1"/>
    <xf numFmtId="0" fontId="0" fillId="0" borderId="0" xfId="0" applyBorder="1"/>
    <xf numFmtId="165" fontId="0" fillId="0" borderId="1" xfId="1" applyNumberFormat="1" applyFont="1" applyFill="1" applyBorder="1" applyAlignment="1"/>
    <xf numFmtId="165" fontId="0" fillId="0" borderId="0" xfId="1" applyNumberFormat="1" applyFont="1" applyFill="1" applyBorder="1" applyAlignment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4" fillId="2" borderId="0" xfId="0" applyFont="1" applyFill="1" applyBorder="1"/>
    <xf numFmtId="165" fontId="4" fillId="0" borderId="0" xfId="1" applyNumberFormat="1" applyFont="1" applyFill="1" applyBorder="1"/>
    <xf numFmtId="0" fontId="4" fillId="0" borderId="0" xfId="0" applyFont="1" applyFill="1" applyBorder="1"/>
    <xf numFmtId="0" fontId="4" fillId="0" borderId="0" xfId="1" applyNumberFormat="1" applyFont="1" applyFill="1" applyBorder="1"/>
    <xf numFmtId="165" fontId="0" fillId="0" borderId="0" xfId="1" applyNumberFormat="1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/>
    <xf numFmtId="0" fontId="2" fillId="3" borderId="0" xfId="0" applyFont="1" applyFill="1" applyBorder="1"/>
    <xf numFmtId="165" fontId="0" fillId="3" borderId="0" xfId="1" applyNumberFormat="1" applyFont="1" applyFill="1" applyBorder="1" applyAlignment="1">
      <alignment horizontal="center"/>
    </xf>
    <xf numFmtId="165" fontId="0" fillId="3" borderId="0" xfId="1" applyNumberFormat="1" applyFont="1" applyFill="1" applyBorder="1" applyAlignment="1"/>
    <xf numFmtId="164" fontId="0" fillId="3" borderId="0" xfId="1" applyNumberFormat="1" applyFont="1" applyFill="1" applyBorder="1" applyAlignment="1"/>
    <xf numFmtId="165" fontId="2" fillId="4" borderId="0" xfId="1" applyNumberFormat="1" applyFont="1" applyFill="1" applyBorder="1" applyAlignment="1"/>
    <xf numFmtId="165" fontId="0" fillId="4" borderId="0" xfId="1" applyNumberFormat="1" applyFont="1" applyFill="1" applyBorder="1" applyAlignment="1"/>
    <xf numFmtId="0" fontId="0" fillId="0" borderId="0" xfId="0" applyFill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AMZN!$D$1</c:f>
              <c:strCache>
                <c:ptCount val="1"/>
                <c:pt idx="0">
                  <c:v>Amazon Excess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AMZN!$D$2:$D$143</c:f>
              <c:numCache>
                <c:formatCode>0.0000%</c:formatCode>
                <c:ptCount val="142"/>
                <c:pt idx="0">
                  <c:v>1.6540083032763178E-2</c:v>
                </c:pt>
                <c:pt idx="1">
                  <c:v>6.2092110041629615E-2</c:v>
                </c:pt>
                <c:pt idx="2">
                  <c:v>0.22271530975237919</c:v>
                </c:pt>
                <c:pt idx="3">
                  <c:v>-1.9497357537754819E-3</c:v>
                </c:pt>
                <c:pt idx="4">
                  <c:v>-4.3408396360717277E-2</c:v>
                </c:pt>
                <c:pt idx="5">
                  <c:v>0.23508760093632761</c:v>
                </c:pt>
                <c:pt idx="6">
                  <c:v>1.1322565700094989E-2</c:v>
                </c:pt>
                <c:pt idx="7">
                  <c:v>1.7654931917895463E-2</c:v>
                </c:pt>
                <c:pt idx="8">
                  <c:v>0.13349580900902566</c:v>
                </c:pt>
                <c:pt idx="9">
                  <c:v>-2.1218260509242508E-2</c:v>
                </c:pt>
                <c:pt idx="10">
                  <c:v>7.2276242458916368E-2</c:v>
                </c:pt>
                <c:pt idx="11">
                  <c:v>0.14233871321368677</c:v>
                </c:pt>
                <c:pt idx="12">
                  <c:v>-8.3565065399536426E-2</c:v>
                </c:pt>
                <c:pt idx="13">
                  <c:v>0.10858980873963296</c:v>
                </c:pt>
                <c:pt idx="14">
                  <c:v>-5.2677660633538029E-2</c:v>
                </c:pt>
                <c:pt idx="15">
                  <c:v>-4.8970127102044576E-2</c:v>
                </c:pt>
                <c:pt idx="16">
                  <c:v>8.3204559514027984E-2</c:v>
                </c:pt>
                <c:pt idx="17">
                  <c:v>-3.6318190887066698E-2</c:v>
                </c:pt>
                <c:pt idx="18">
                  <c:v>3.9113109271766554E-2</c:v>
                </c:pt>
                <c:pt idx="19">
                  <c:v>2.766047286217288E-2</c:v>
                </c:pt>
                <c:pt idx="20">
                  <c:v>-9.5863473692364753E-2</c:v>
                </c:pt>
                <c:pt idx="21">
                  <c:v>-7.1099414729780444E-2</c:v>
                </c:pt>
                <c:pt idx="22">
                  <c:v>9.4651609030630707E-3</c:v>
                </c:pt>
                <c:pt idx="23">
                  <c:v>-0.10057085833399103</c:v>
                </c:pt>
                <c:pt idx="24">
                  <c:v>1.3117864265889187E-2</c:v>
                </c:pt>
                <c:pt idx="25">
                  <c:v>8.1242832086965019E-2</c:v>
                </c:pt>
                <c:pt idx="26">
                  <c:v>0.16428263455641884</c:v>
                </c:pt>
                <c:pt idx="27">
                  <c:v>0.11266040202346167</c:v>
                </c:pt>
                <c:pt idx="28">
                  <c:v>-6.7226713363897878E-2</c:v>
                </c:pt>
                <c:pt idx="29">
                  <c:v>8.4718105311188091E-2</c:v>
                </c:pt>
                <c:pt idx="30">
                  <c:v>3.1512851491626151E-2</c:v>
                </c:pt>
                <c:pt idx="31">
                  <c:v>6.0619297721150746E-2</c:v>
                </c:pt>
                <c:pt idx="32">
                  <c:v>-4.762316119109504E-2</c:v>
                </c:pt>
                <c:pt idx="33">
                  <c:v>8.3338369561641798E-3</c:v>
                </c:pt>
                <c:pt idx="34">
                  <c:v>-4.6994764595103215E-3</c:v>
                </c:pt>
                <c:pt idx="35">
                  <c:v>5.8275411069154279E-2</c:v>
                </c:pt>
                <c:pt idx="36">
                  <c:v>-4.7149758088544111E-3</c:v>
                </c:pt>
                <c:pt idx="37">
                  <c:v>8.2162284049425188E-2</c:v>
                </c:pt>
                <c:pt idx="38">
                  <c:v>-8.4355615275318666E-2</c:v>
                </c:pt>
                <c:pt idx="39">
                  <c:v>2.4310309283678118E-2</c:v>
                </c:pt>
                <c:pt idx="40">
                  <c:v>6.4091312933995101E-2</c:v>
                </c:pt>
                <c:pt idx="41">
                  <c:v>2.1618902795138659E-2</c:v>
                </c:pt>
                <c:pt idx="42">
                  <c:v>7.2477246066057821E-2</c:v>
                </c:pt>
                <c:pt idx="43">
                  <c:v>-8.1947037478793575E-2</c:v>
                </c:pt>
                <c:pt idx="44">
                  <c:v>0.14507030093481718</c:v>
                </c:pt>
                <c:pt idx="45">
                  <c:v>0.12694645359233739</c:v>
                </c:pt>
                <c:pt idx="46">
                  <c:v>-7.5908875994045708E-2</c:v>
                </c:pt>
                <c:pt idx="47">
                  <c:v>0.12326464621786312</c:v>
                </c:pt>
                <c:pt idx="48">
                  <c:v>-9.9797117367412883E-2</c:v>
                </c:pt>
                <c:pt idx="49">
                  <c:v>-9.9394790627756455E-2</c:v>
                </c:pt>
                <c:pt idx="50">
                  <c:v>-1.2587536266861559E-2</c:v>
                </c:pt>
                <c:pt idx="51">
                  <c:v>4.6461925316395028E-3</c:v>
                </c:pt>
                <c:pt idx="52">
                  <c:v>-3.2777802155411311E-2</c:v>
                </c:pt>
                <c:pt idx="53">
                  <c:v>8.8137230308640291E-2</c:v>
                </c:pt>
                <c:pt idx="54">
                  <c:v>3.9639660145511638E-2</c:v>
                </c:pt>
                <c:pt idx="55">
                  <c:v>4.4775063019678839E-3</c:v>
                </c:pt>
                <c:pt idx="56">
                  <c:v>8.7023201658574287E-2</c:v>
                </c:pt>
                <c:pt idx="57">
                  <c:v>3.9421477155637027E-2</c:v>
                </c:pt>
                <c:pt idx="58">
                  <c:v>2.1424449942129241E-2</c:v>
                </c:pt>
                <c:pt idx="59">
                  <c:v>-5.7672227777777842E-2</c:v>
                </c:pt>
                <c:pt idx="60">
                  <c:v>2.6159138107306176E-2</c:v>
                </c:pt>
                <c:pt idx="61">
                  <c:v>6.1442221930252054E-2</c:v>
                </c:pt>
                <c:pt idx="62">
                  <c:v>5.1901658203043266E-2</c:v>
                </c:pt>
                <c:pt idx="63">
                  <c:v>0.25809110377006977</c:v>
                </c:pt>
                <c:pt idx="64">
                  <c:v>5.8743462625061096E-2</c:v>
                </c:pt>
                <c:pt idx="65">
                  <c:v>7.885254294369623E-2</c:v>
                </c:pt>
                <c:pt idx="66">
                  <c:v>-0.12919146444384499</c:v>
                </c:pt>
                <c:pt idx="67">
                  <c:v>-8.5026579070682243E-2</c:v>
                </c:pt>
                <c:pt idx="68">
                  <c:v>9.6709929352289583E-3</c:v>
                </c:pt>
                <c:pt idx="69">
                  <c:v>0.14661442882816281</c:v>
                </c:pt>
                <c:pt idx="70">
                  <c:v>-5.5946673123461507E-2</c:v>
                </c:pt>
                <c:pt idx="71">
                  <c:v>-6.7738936434068683E-2</c:v>
                </c:pt>
                <c:pt idx="72">
                  <c:v>-1.0252356037749705E-2</c:v>
                </c:pt>
                <c:pt idx="73">
                  <c:v>0.14388566510552978</c:v>
                </c:pt>
                <c:pt idx="74">
                  <c:v>0.27256731713152688</c:v>
                </c:pt>
                <c:pt idx="75">
                  <c:v>0.14984529129461024</c:v>
                </c:pt>
                <c:pt idx="76">
                  <c:v>-5.3388245025927046E-2</c:v>
                </c:pt>
                <c:pt idx="77">
                  <c:v>2.497657661479432E-2</c:v>
                </c:pt>
                <c:pt idx="78">
                  <c:v>7.2618373877891371E-2</c:v>
                </c:pt>
                <c:pt idx="79">
                  <c:v>-3.1537420445383317E-2</c:v>
                </c:pt>
                <c:pt idx="80">
                  <c:v>9.6330158049968403E-2</c:v>
                </c:pt>
                <c:pt idx="81">
                  <c:v>0.13342493748765344</c:v>
                </c:pt>
                <c:pt idx="82">
                  <c:v>0.10131277343307271</c:v>
                </c:pt>
                <c:pt idx="83">
                  <c:v>0.14699423713668569</c:v>
                </c:pt>
                <c:pt idx="84">
                  <c:v>0.20091171660569743</c:v>
                </c:pt>
                <c:pt idx="85">
                  <c:v>-0.25409317770726136</c:v>
                </c:pt>
                <c:pt idx="86">
                  <c:v>-0.21352067399750763</c:v>
                </c:pt>
                <c:pt idx="87">
                  <c:v>-0.10033300374416534</c:v>
                </c:pt>
                <c:pt idx="88">
                  <c:v>5.7178867359385162E-2</c:v>
                </c:pt>
                <c:pt idx="89">
                  <c:v>3.9730570724653823E-2</c:v>
                </c:pt>
                <c:pt idx="90">
                  <c:v>-0.10297658492969756</c:v>
                </c:pt>
                <c:pt idx="91">
                  <c:v>3.6584609742831273E-2</c:v>
                </c:pt>
                <c:pt idx="92">
                  <c:v>0.10193829394462529</c:v>
                </c:pt>
                <c:pt idx="93">
                  <c:v>0.10482411034681605</c:v>
                </c:pt>
                <c:pt idx="94">
                  <c:v>-0.17212855869769209</c:v>
                </c:pt>
                <c:pt idx="95">
                  <c:v>-0.16350278671491214</c:v>
                </c:pt>
                <c:pt idx="96">
                  <c:v>2.0643209429510038E-2</c:v>
                </c:pt>
                <c:pt idx="97">
                  <c:v>1.2790995158362337E-2</c:v>
                </c:pt>
                <c:pt idx="98">
                  <c:v>-4.6041491294868675E-2</c:v>
                </c:pt>
                <c:pt idx="99">
                  <c:v>0.16260303054170791</c:v>
                </c:pt>
                <c:pt idx="100">
                  <c:v>1.4018378947754238E-2</c:v>
                </c:pt>
                <c:pt idx="101">
                  <c:v>0.14415271389693241</c:v>
                </c:pt>
                <c:pt idx="102">
                  <c:v>-1.4241548701545913E-2</c:v>
                </c:pt>
                <c:pt idx="103">
                  <c:v>0.12341049098286354</c:v>
                </c:pt>
                <c:pt idx="104">
                  <c:v>0.53726705726710089</c:v>
                </c:pt>
                <c:pt idx="105">
                  <c:v>1.2348769799193408E-2</c:v>
                </c:pt>
                <c:pt idx="106">
                  <c:v>3.4781457252798464E-2</c:v>
                </c:pt>
                <c:pt idx="107">
                  <c:v>-4.9395752121027765E-2</c:v>
                </c:pt>
                <c:pt idx="108">
                  <c:v>-2.5797934225747811E-2</c:v>
                </c:pt>
                <c:pt idx="109">
                  <c:v>5.4795622210553944E-2</c:v>
                </c:pt>
                <c:pt idx="110">
                  <c:v>0.18179887461183722</c:v>
                </c:pt>
                <c:pt idx="111">
                  <c:v>3.7942328900421721E-2</c:v>
                </c:pt>
                <c:pt idx="112">
                  <c:v>0.14228958025993227</c:v>
                </c:pt>
                <c:pt idx="113">
                  <c:v>-0.30880871251292658</c:v>
                </c:pt>
                <c:pt idx="114">
                  <c:v>0.11374603820872478</c:v>
                </c:pt>
                <c:pt idx="115">
                  <c:v>-2.0882223810675855E-2</c:v>
                </c:pt>
                <c:pt idx="116">
                  <c:v>-3.9901351477361388E-2</c:v>
                </c:pt>
                <c:pt idx="117">
                  <c:v>-2.8030556204742516E-2</c:v>
                </c:pt>
                <c:pt idx="118">
                  <c:v>-0.16825032351628735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4057-BFD7-C6BFC8735C78}"/>
            </c:ext>
          </c:extLst>
        </c:ser>
        <c:ser>
          <c:idx val="1"/>
          <c:order val="1"/>
          <c:tx>
            <c:strRef>
              <c:f>AMZN!$G$1</c:f>
              <c:strCache>
                <c:ptCount val="1"/>
                <c:pt idx="0">
                  <c:v>Predicted Amazon Excess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AMZN!$A$2:$A$143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AMZN!$G$2:$G$143</c:f>
              <c:numCache>
                <c:formatCode>General</c:formatCode>
                <c:ptCount val="142"/>
                <c:pt idx="0">
                  <c:v>4.5331917502486538E-3</c:v>
                </c:pt>
                <c:pt idx="1">
                  <c:v>2.4194520549312034E-2</c:v>
                </c:pt>
                <c:pt idx="2">
                  <c:v>0.11375077961206391</c:v>
                </c:pt>
                <c:pt idx="3">
                  <c:v>-4.9847145089542168E-3</c:v>
                </c:pt>
                <c:pt idx="4">
                  <c:v>-4.4227299378616899E-2</c:v>
                </c:pt>
                <c:pt idx="5">
                  <c:v>4.5106067366887145E-2</c:v>
                </c:pt>
                <c:pt idx="6">
                  <c:v>9.0895594848648675E-4</c:v>
                </c:pt>
                <c:pt idx="7">
                  <c:v>3.5085731577409601E-2</c:v>
                </c:pt>
                <c:pt idx="8">
                  <c:v>3.293831507766673E-2</c:v>
                </c:pt>
                <c:pt idx="9">
                  <c:v>4.8143328191673808E-3</c:v>
                </c:pt>
                <c:pt idx="10">
                  <c:v>8.3258966167976733E-2</c:v>
                </c:pt>
                <c:pt idx="11">
                  <c:v>-9.9923328941019206E-3</c:v>
                </c:pt>
                <c:pt idx="12">
                  <c:v>1.9137545969576255E-2</c:v>
                </c:pt>
                <c:pt idx="13">
                  <c:v>5.0296627089731372E-2</c:v>
                </c:pt>
                <c:pt idx="14">
                  <c:v>4.8869142613424482E-2</c:v>
                </c:pt>
                <c:pt idx="15">
                  <c:v>6.8659374185931939E-3</c:v>
                </c:pt>
                <c:pt idx="16">
                  <c:v>6.4544806237317412E-2</c:v>
                </c:pt>
                <c:pt idx="17">
                  <c:v>7.3278605748871781E-3</c:v>
                </c:pt>
                <c:pt idx="18">
                  <c:v>4.4373189382261355E-2</c:v>
                </c:pt>
                <c:pt idx="19">
                  <c:v>4.6504023595928132E-2</c:v>
                </c:pt>
                <c:pt idx="20">
                  <c:v>3.0420713165502478E-2</c:v>
                </c:pt>
                <c:pt idx="21">
                  <c:v>3.1187244029490857E-2</c:v>
                </c:pt>
                <c:pt idx="22">
                  <c:v>7.0453569759924478E-2</c:v>
                </c:pt>
                <c:pt idx="23">
                  <c:v>-1.4921232772112044E-2</c:v>
                </c:pt>
                <c:pt idx="24">
                  <c:v>4.9261243888701414E-2</c:v>
                </c:pt>
                <c:pt idx="25">
                  <c:v>5.4102875509194903E-2</c:v>
                </c:pt>
                <c:pt idx="26">
                  <c:v>7.2003960775474954E-2</c:v>
                </c:pt>
                <c:pt idx="27">
                  <c:v>5.5974830453171268E-2</c:v>
                </c:pt>
                <c:pt idx="28">
                  <c:v>-1.028953610177467E-2</c:v>
                </c:pt>
                <c:pt idx="29">
                  <c:v>7.7366085704004467E-2</c:v>
                </c:pt>
                <c:pt idx="30">
                  <c:v>7.4062042825983228E-3</c:v>
                </c:pt>
                <c:pt idx="31">
                  <c:v>4.6222821002779996E-2</c:v>
                </c:pt>
                <c:pt idx="32">
                  <c:v>4.3290674198686721E-2</c:v>
                </c:pt>
                <c:pt idx="33">
                  <c:v>6.2690010804516319E-2</c:v>
                </c:pt>
                <c:pt idx="34">
                  <c:v>3.5640175551569106E-2</c:v>
                </c:pt>
                <c:pt idx="35">
                  <c:v>7.838723830677409E-2</c:v>
                </c:pt>
                <c:pt idx="36">
                  <c:v>3.1343939002192241E-2</c:v>
                </c:pt>
                <c:pt idx="37">
                  <c:v>2.6681539420492891E-2</c:v>
                </c:pt>
                <c:pt idx="38">
                  <c:v>2.1358320179245063E-3</c:v>
                </c:pt>
                <c:pt idx="39">
                  <c:v>4.9946733827273895E-2</c:v>
                </c:pt>
                <c:pt idx="40">
                  <c:v>4.5074966696321203E-2</c:v>
                </c:pt>
                <c:pt idx="41">
                  <c:v>3.7317026229318082E-2</c:v>
                </c:pt>
                <c:pt idx="42">
                  <c:v>6.6588182027460002E-2</c:v>
                </c:pt>
                <c:pt idx="43">
                  <c:v>-4.4339332045452429E-2</c:v>
                </c:pt>
                <c:pt idx="44">
                  <c:v>1.5510730059668422E-2</c:v>
                </c:pt>
                <c:pt idx="45">
                  <c:v>5.7656238533009413E-2</c:v>
                </c:pt>
                <c:pt idx="46">
                  <c:v>6.7701716328305475E-2</c:v>
                </c:pt>
                <c:pt idx="47">
                  <c:v>7.0986417741848162E-2</c:v>
                </c:pt>
                <c:pt idx="48">
                  <c:v>3.2969362432330535E-2</c:v>
                </c:pt>
                <c:pt idx="49">
                  <c:v>1.8211405594962246E-2</c:v>
                </c:pt>
                <c:pt idx="50">
                  <c:v>0.14059752353834476</c:v>
                </c:pt>
                <c:pt idx="51">
                  <c:v>-5.4163198415362296E-2</c:v>
                </c:pt>
                <c:pt idx="52">
                  <c:v>-3.79355005913036E-2</c:v>
                </c:pt>
                <c:pt idx="53">
                  <c:v>3.7062302305568631E-4</c:v>
                </c:pt>
                <c:pt idx="54">
                  <c:v>3.8796265229644918E-3</c:v>
                </c:pt>
                <c:pt idx="55">
                  <c:v>9.0411938056072227E-3</c:v>
                </c:pt>
                <c:pt idx="56">
                  <c:v>5.4604843379020641E-2</c:v>
                </c:pt>
                <c:pt idx="57">
                  <c:v>2.2519199004726695E-2</c:v>
                </c:pt>
                <c:pt idx="58">
                  <c:v>5.8288433473578316E-2</c:v>
                </c:pt>
                <c:pt idx="59">
                  <c:v>4.8157401241915754E-2</c:v>
                </c:pt>
                <c:pt idx="60">
                  <c:v>9.4498530920690854E-2</c:v>
                </c:pt>
                <c:pt idx="61">
                  <c:v>2.1107114428328379E-2</c:v>
                </c:pt>
                <c:pt idx="62">
                  <c:v>6.3577964690074221E-2</c:v>
                </c:pt>
                <c:pt idx="63">
                  <c:v>0.11860829625685015</c:v>
                </c:pt>
                <c:pt idx="64">
                  <c:v>-2.7915588607099157E-2</c:v>
                </c:pt>
                <c:pt idx="65">
                  <c:v>9.8200162662830687E-2</c:v>
                </c:pt>
                <c:pt idx="66">
                  <c:v>-3.4833394498902118E-2</c:v>
                </c:pt>
                <c:pt idx="67">
                  <c:v>-6.5382496883885366E-2</c:v>
                </c:pt>
                <c:pt idx="68">
                  <c:v>3.9590422177679968E-2</c:v>
                </c:pt>
                <c:pt idx="69">
                  <c:v>8.7413947176974455E-2</c:v>
                </c:pt>
                <c:pt idx="70">
                  <c:v>5.4597582035048081E-2</c:v>
                </c:pt>
                <c:pt idx="71">
                  <c:v>-1.6431058204219608E-2</c:v>
                </c:pt>
                <c:pt idx="72">
                  <c:v>4.2966721723275543E-2</c:v>
                </c:pt>
                <c:pt idx="73">
                  <c:v>8.59138625965081E-2</c:v>
                </c:pt>
                <c:pt idx="74">
                  <c:v>2.2288760889112719E-3</c:v>
                </c:pt>
                <c:pt idx="75">
                  <c:v>6.2421204954043033E-2</c:v>
                </c:pt>
                <c:pt idx="76">
                  <c:v>6.0019578544188143E-2</c:v>
                </c:pt>
                <c:pt idx="77">
                  <c:v>0.1040298643530542</c:v>
                </c:pt>
                <c:pt idx="78">
                  <c:v>2.3832031124812251E-2</c:v>
                </c:pt>
                <c:pt idx="79">
                  <c:v>8.1185157335617084E-2</c:v>
                </c:pt>
                <c:pt idx="80">
                  <c:v>0.12555220267721018</c:v>
                </c:pt>
                <c:pt idx="81">
                  <c:v>0.11629693541428497</c:v>
                </c:pt>
                <c:pt idx="82">
                  <c:v>-9.5781799359134681E-2</c:v>
                </c:pt>
                <c:pt idx="83">
                  <c:v>-6.9287080383179184E-2</c:v>
                </c:pt>
                <c:pt idx="84">
                  <c:v>3.2170482540116049E-2</c:v>
                </c:pt>
                <c:pt idx="85">
                  <c:v>-5.759452959152718E-2</c:v>
                </c:pt>
                <c:pt idx="86">
                  <c:v>-0.16037768063442964</c:v>
                </c:pt>
                <c:pt idx="87">
                  <c:v>-7.5590866718263233E-2</c:v>
                </c:pt>
                <c:pt idx="88">
                  <c:v>3.5446455168466208E-2</c:v>
                </c:pt>
                <c:pt idx="89">
                  <c:v>1.1582181876386342E-2</c:v>
                </c:pt>
                <c:pt idx="90">
                  <c:v>-7.1101149806273703E-2</c:v>
                </c:pt>
                <c:pt idx="91">
                  <c:v>3.3728703467729611E-2</c:v>
                </c:pt>
                <c:pt idx="92">
                  <c:v>7.4365207065143171E-2</c:v>
                </c:pt>
                <c:pt idx="93">
                  <c:v>1.6031059127699556E-2</c:v>
                </c:pt>
                <c:pt idx="94">
                  <c:v>-1.6028044623725309E-2</c:v>
                </c:pt>
                <c:pt idx="95">
                  <c:v>-4.508560262466145E-2</c:v>
                </c:pt>
                <c:pt idx="96">
                  <c:v>1.1823660892807817E-2</c:v>
                </c:pt>
                <c:pt idx="97">
                  <c:v>-2.7366751272304587E-2</c:v>
                </c:pt>
                <c:pt idx="98">
                  <c:v>3.6430557261683205E-2</c:v>
                </c:pt>
                <c:pt idx="99">
                  <c:v>5.9206236545288005E-2</c:v>
                </c:pt>
                <c:pt idx="100">
                  <c:v>3.3952307545983856E-2</c:v>
                </c:pt>
                <c:pt idx="101">
                  <c:v>-1.5254708569872908E-2</c:v>
                </c:pt>
                <c:pt idx="102">
                  <c:v>3.7941670521021709E-4</c:v>
                </c:pt>
                <c:pt idx="103">
                  <c:v>5.4762750195860119E-2</c:v>
                </c:pt>
                <c:pt idx="104">
                  <c:v>6.6265211771300972E-2</c:v>
                </c:pt>
                <c:pt idx="105">
                  <c:v>2.9918856785316014E-2</c:v>
                </c:pt>
                <c:pt idx="106">
                  <c:v>-4.5994951924701565E-3</c:v>
                </c:pt>
                <c:pt idx="107">
                  <c:v>3.4589445400725588E-2</c:v>
                </c:pt>
                <c:pt idx="108">
                  <c:v>3.3077537111909125E-2</c:v>
                </c:pt>
                <c:pt idx="109">
                  <c:v>3.6939842305786473E-2</c:v>
                </c:pt>
                <c:pt idx="110">
                  <c:v>5.3488167015933397E-2</c:v>
                </c:pt>
                <c:pt idx="111">
                  <c:v>4.6136174821393983E-2</c:v>
                </c:pt>
                <c:pt idx="112">
                  <c:v>4.2201997815337892E-2</c:v>
                </c:pt>
                <c:pt idx="113">
                  <c:v>2.488830912219819E-2</c:v>
                </c:pt>
                <c:pt idx="114">
                  <c:v>1.9626067235072715E-2</c:v>
                </c:pt>
                <c:pt idx="115">
                  <c:v>-1.4008625538271122E-2</c:v>
                </c:pt>
                <c:pt idx="116">
                  <c:v>3.2813340597110628E-2</c:v>
                </c:pt>
                <c:pt idx="117">
                  <c:v>3.1708458322985238E-2</c:v>
                </c:pt>
                <c:pt idx="118">
                  <c:v>2.0304177287161454E-2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3-4057-BFD7-C6BFC8735C78}"/>
            </c:ext>
          </c:extLst>
        </c:ser>
        <c:ser>
          <c:idx val="2"/>
          <c:order val="2"/>
          <c:tx>
            <c:strRef>
              <c:f>AMZN!$H$1</c:f>
              <c:strCache>
                <c:ptCount val="1"/>
                <c:pt idx="0">
                  <c:v>Residuals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AMZN!$A$2:$A$143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AMZN!$H$2:$H$143</c:f>
              <c:numCache>
                <c:formatCode>General</c:formatCode>
                <c:ptCount val="142"/>
                <c:pt idx="0">
                  <c:v>1.2006891282514524E-2</c:v>
                </c:pt>
                <c:pt idx="1">
                  <c:v>3.7897589492317585E-2</c:v>
                </c:pt>
                <c:pt idx="2">
                  <c:v>0.10896453014031528</c:v>
                </c:pt>
                <c:pt idx="3">
                  <c:v>3.0349787551787349E-3</c:v>
                </c:pt>
                <c:pt idx="4">
                  <c:v>8.1890301789962205E-4</c:v>
                </c:pt>
                <c:pt idx="5">
                  <c:v>0.18998153356944047</c:v>
                </c:pt>
                <c:pt idx="6">
                  <c:v>1.0413609751608502E-2</c:v>
                </c:pt>
                <c:pt idx="7">
                  <c:v>-1.7430799659514138E-2</c:v>
                </c:pt>
                <c:pt idx="8">
                  <c:v>0.10055749393135893</c:v>
                </c:pt>
                <c:pt idx="9">
                  <c:v>-2.6032593328409889E-2</c:v>
                </c:pt>
                <c:pt idx="10">
                  <c:v>-1.0982723709060366E-2</c:v>
                </c:pt>
                <c:pt idx="11">
                  <c:v>0.15233104610778869</c:v>
                </c:pt>
                <c:pt idx="12">
                  <c:v>-0.10270261136911268</c:v>
                </c:pt>
                <c:pt idx="13">
                  <c:v>5.829318164990159E-2</c:v>
                </c:pt>
                <c:pt idx="14">
                  <c:v>-0.10154680324696251</c:v>
                </c:pt>
                <c:pt idx="15">
                  <c:v>-5.5836064520637774E-2</c:v>
                </c:pt>
                <c:pt idx="16">
                  <c:v>1.8659753276710572E-2</c:v>
                </c:pt>
                <c:pt idx="17">
                  <c:v>-4.3646051461953876E-2</c:v>
                </c:pt>
                <c:pt idx="18">
                  <c:v>-5.2600801104948011E-3</c:v>
                </c:pt>
                <c:pt idx="19">
                  <c:v>-1.8843550733755252E-2</c:v>
                </c:pt>
                <c:pt idx="20">
                  <c:v>-0.12628418685786724</c:v>
                </c:pt>
                <c:pt idx="21">
                  <c:v>-0.1022866587592713</c:v>
                </c:pt>
                <c:pt idx="22">
                  <c:v>-6.0988408856861409E-2</c:v>
                </c:pt>
                <c:pt idx="23">
                  <c:v>-8.5649625561878981E-2</c:v>
                </c:pt>
                <c:pt idx="24">
                  <c:v>-3.6143379622812229E-2</c:v>
                </c:pt>
                <c:pt idx="25">
                  <c:v>2.7139956577770116E-2</c:v>
                </c:pt>
                <c:pt idx="26">
                  <c:v>9.2278673780943885E-2</c:v>
                </c:pt>
                <c:pt idx="27">
                  <c:v>5.6685571570290402E-2</c:v>
                </c:pt>
                <c:pt idx="28">
                  <c:v>-5.6937177262123204E-2</c:v>
                </c:pt>
                <c:pt idx="29">
                  <c:v>7.3520196071836241E-3</c:v>
                </c:pt>
                <c:pt idx="30">
                  <c:v>2.4106647209027828E-2</c:v>
                </c:pt>
                <c:pt idx="31">
                  <c:v>1.439647671837075E-2</c:v>
                </c:pt>
                <c:pt idx="32">
                  <c:v>-9.0913835389781761E-2</c:v>
                </c:pt>
                <c:pt idx="33">
                  <c:v>-5.4356173848352139E-2</c:v>
                </c:pt>
                <c:pt idx="34">
                  <c:v>-4.0339652011079426E-2</c:v>
                </c:pt>
                <c:pt idx="35">
                  <c:v>-2.0111827237619812E-2</c:v>
                </c:pt>
                <c:pt idx="36">
                  <c:v>-3.6058914811046651E-2</c:v>
                </c:pt>
                <c:pt idx="37">
                  <c:v>5.5480744628932294E-2</c:v>
                </c:pt>
                <c:pt idx="38">
                  <c:v>-8.6491447293243179E-2</c:v>
                </c:pt>
                <c:pt idx="39">
                  <c:v>-2.5636424543595777E-2</c:v>
                </c:pt>
                <c:pt idx="40">
                  <c:v>1.9016346237673898E-2</c:v>
                </c:pt>
                <c:pt idx="41">
                  <c:v>-1.5698123434179423E-2</c:v>
                </c:pt>
                <c:pt idx="42">
                  <c:v>5.8890640385978188E-3</c:v>
                </c:pt>
                <c:pt idx="43">
                  <c:v>-3.7607705433341146E-2</c:v>
                </c:pt>
                <c:pt idx="44">
                  <c:v>0.12955957087514877</c:v>
                </c:pt>
                <c:pt idx="45">
                  <c:v>6.9290215059327975E-2</c:v>
                </c:pt>
                <c:pt idx="46">
                  <c:v>-0.14361059232235118</c:v>
                </c:pt>
                <c:pt idx="47">
                  <c:v>5.227822847601496E-2</c:v>
                </c:pt>
                <c:pt idx="48">
                  <c:v>-0.13276647979974343</c:v>
                </c:pt>
                <c:pt idx="49">
                  <c:v>-0.1176061962227187</c:v>
                </c:pt>
                <c:pt idx="50">
                  <c:v>-0.15318505980520633</c:v>
                </c:pt>
                <c:pt idx="51">
                  <c:v>5.8809390947001799E-2</c:v>
                </c:pt>
                <c:pt idx="52">
                  <c:v>5.1576984358922898E-3</c:v>
                </c:pt>
                <c:pt idx="53">
                  <c:v>8.7766607285584608E-2</c:v>
                </c:pt>
                <c:pt idx="54">
                  <c:v>3.5760033622547149E-2</c:v>
                </c:pt>
                <c:pt idx="55">
                  <c:v>-4.5636875036393389E-3</c:v>
                </c:pt>
                <c:pt idx="56">
                  <c:v>3.2418358279553645E-2</c:v>
                </c:pt>
                <c:pt idx="57">
                  <c:v>1.6902278150910333E-2</c:v>
                </c:pt>
                <c:pt idx="58">
                  <c:v>-3.6863983531449075E-2</c:v>
                </c:pt>
                <c:pt idx="59">
                  <c:v>-0.10582962901969359</c:v>
                </c:pt>
                <c:pt idx="60">
                  <c:v>-6.8339392813384678E-2</c:v>
                </c:pt>
                <c:pt idx="61">
                  <c:v>4.0335107501923678E-2</c:v>
                </c:pt>
                <c:pt idx="62">
                  <c:v>-1.1676306487030955E-2</c:v>
                </c:pt>
                <c:pt idx="63">
                  <c:v>0.13948280751321962</c:v>
                </c:pt>
                <c:pt idx="64">
                  <c:v>8.665905123216025E-2</c:v>
                </c:pt>
                <c:pt idx="65">
                  <c:v>-1.9347619719134457E-2</c:v>
                </c:pt>
                <c:pt idx="66">
                  <c:v>-9.4358069944942877E-2</c:v>
                </c:pt>
                <c:pt idx="67">
                  <c:v>-1.9644082186796877E-2</c:v>
                </c:pt>
                <c:pt idx="68">
                  <c:v>-2.9919429242451008E-2</c:v>
                </c:pt>
                <c:pt idx="69">
                  <c:v>5.9200481651188352E-2</c:v>
                </c:pt>
                <c:pt idx="70">
                  <c:v>-0.11054425515850959</c:v>
                </c:pt>
                <c:pt idx="71">
                  <c:v>-5.1307878229849072E-2</c:v>
                </c:pt>
                <c:pt idx="72">
                  <c:v>-5.3219077761025246E-2</c:v>
                </c:pt>
                <c:pt idx="73">
                  <c:v>5.7971802509021675E-2</c:v>
                </c:pt>
                <c:pt idx="74">
                  <c:v>0.27033844104261562</c:v>
                </c:pt>
                <c:pt idx="75">
                  <c:v>8.7424086340567211E-2</c:v>
                </c:pt>
                <c:pt idx="76">
                  <c:v>-0.1134078235701152</c:v>
                </c:pt>
                <c:pt idx="77">
                  <c:v>-7.905328773825987E-2</c:v>
                </c:pt>
                <c:pt idx="78">
                  <c:v>4.8786342753079123E-2</c:v>
                </c:pt>
                <c:pt idx="79">
                  <c:v>-0.11272257778100039</c:v>
                </c:pt>
                <c:pt idx="80">
                  <c:v>-2.9222044627241775E-2</c:v>
                </c:pt>
                <c:pt idx="81">
                  <c:v>1.7128002073368467E-2</c:v>
                </c:pt>
                <c:pt idx="82">
                  <c:v>0.19709457279220738</c:v>
                </c:pt>
                <c:pt idx="83">
                  <c:v>0.21628131751986487</c:v>
                </c:pt>
                <c:pt idx="84">
                  <c:v>0.16874123406558139</c:v>
                </c:pt>
                <c:pt idx="85">
                  <c:v>-0.1964986481157342</c:v>
                </c:pt>
                <c:pt idx="86">
                  <c:v>-5.3142993363077984E-2</c:v>
                </c:pt>
                <c:pt idx="87">
                  <c:v>-2.4742137025902111E-2</c:v>
                </c:pt>
                <c:pt idx="88">
                  <c:v>2.1732412190918954E-2</c:v>
                </c:pt>
                <c:pt idx="89">
                  <c:v>2.814838884826748E-2</c:v>
                </c:pt>
                <c:pt idx="90">
                  <c:v>-3.1875435123423862E-2</c:v>
                </c:pt>
                <c:pt idx="91">
                  <c:v>2.855906275101662E-3</c:v>
                </c:pt>
                <c:pt idx="92">
                  <c:v>2.7573086879482123E-2</c:v>
                </c:pt>
                <c:pt idx="93">
                  <c:v>8.8793051219116487E-2</c:v>
                </c:pt>
                <c:pt idx="94">
                  <c:v>-0.15610051407396677</c:v>
                </c:pt>
                <c:pt idx="95">
                  <c:v>-0.11841718409025069</c:v>
                </c:pt>
                <c:pt idx="96">
                  <c:v>8.8195485367022208E-3</c:v>
                </c:pt>
                <c:pt idx="97">
                  <c:v>4.0157746430666927E-2</c:v>
                </c:pt>
                <c:pt idx="98">
                  <c:v>-8.247204855655188E-2</c:v>
                </c:pt>
                <c:pt idx="99">
                  <c:v>0.10339679399641991</c:v>
                </c:pt>
                <c:pt idx="100">
                  <c:v>-1.9933928598229619E-2</c:v>
                </c:pt>
                <c:pt idx="101">
                  <c:v>0.15940742246680531</c:v>
                </c:pt>
                <c:pt idx="102">
                  <c:v>-1.462096540675613E-2</c:v>
                </c:pt>
                <c:pt idx="103">
                  <c:v>6.864774078700342E-2</c:v>
                </c:pt>
                <c:pt idx="104">
                  <c:v>0.47100184549579993</c:v>
                </c:pt>
                <c:pt idx="105">
                  <c:v>-1.7570086986122606E-2</c:v>
                </c:pt>
                <c:pt idx="106">
                  <c:v>3.9380952445268624E-2</c:v>
                </c:pt>
                <c:pt idx="107">
                  <c:v>-8.3985197521753346E-2</c:v>
                </c:pt>
                <c:pt idx="108">
                  <c:v>-5.8875471337656936E-2</c:v>
                </c:pt>
                <c:pt idx="109">
                  <c:v>1.7855779904767471E-2</c:v>
                </c:pt>
                <c:pt idx="110">
                  <c:v>0.12831070759590382</c:v>
                </c:pt>
                <c:pt idx="111">
                  <c:v>-8.1938459209722619E-3</c:v>
                </c:pt>
                <c:pt idx="112">
                  <c:v>0.10008758244459437</c:v>
                </c:pt>
                <c:pt idx="113">
                  <c:v>-0.33369702163512477</c:v>
                </c:pt>
                <c:pt idx="114">
                  <c:v>9.4119970973652073E-2</c:v>
                </c:pt>
                <c:pt idx="115">
                  <c:v>-6.8735982724047323E-3</c:v>
                </c:pt>
                <c:pt idx="116">
                  <c:v>-7.2714692074472009E-2</c:v>
                </c:pt>
                <c:pt idx="117">
                  <c:v>-5.9739014527727757E-2</c:v>
                </c:pt>
                <c:pt idx="118">
                  <c:v>-0.18855450080344882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3-4057-BFD7-C6BFC8735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297784"/>
        <c:axId val="249298176"/>
      </c:lineChart>
      <c:dateAx>
        <c:axId val="2492977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8176"/>
        <c:crosses val="autoZero"/>
        <c:auto val="1"/>
        <c:lblOffset val="100"/>
        <c:baseTimeUnit val="days"/>
        <c:majorUnit val="1"/>
        <c:majorTimeUnit val="years"/>
      </c:dateAx>
      <c:valAx>
        <c:axId val="2492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29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711437022575314"/>
          <c:y val="0.92731114815027682"/>
          <c:w val="0.33166122718603414"/>
          <c:h val="5.5657221679406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AMZN!$H$1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AMZN!$A$2:$A$143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AMZN!$H$2:$H$143</c:f>
              <c:numCache>
                <c:formatCode>General</c:formatCode>
                <c:ptCount val="142"/>
                <c:pt idx="0">
                  <c:v>1.2006891282514524E-2</c:v>
                </c:pt>
                <c:pt idx="1">
                  <c:v>3.7897589492317585E-2</c:v>
                </c:pt>
                <c:pt idx="2">
                  <c:v>0.10896453014031528</c:v>
                </c:pt>
                <c:pt idx="3">
                  <c:v>3.0349787551787349E-3</c:v>
                </c:pt>
                <c:pt idx="4">
                  <c:v>8.1890301789962205E-4</c:v>
                </c:pt>
                <c:pt idx="5">
                  <c:v>0.18998153356944047</c:v>
                </c:pt>
                <c:pt idx="6">
                  <c:v>1.0413609751608502E-2</c:v>
                </c:pt>
                <c:pt idx="7">
                  <c:v>-1.7430799659514138E-2</c:v>
                </c:pt>
                <c:pt idx="8">
                  <c:v>0.10055749393135893</c:v>
                </c:pt>
                <c:pt idx="9">
                  <c:v>-2.6032593328409889E-2</c:v>
                </c:pt>
                <c:pt idx="10">
                  <c:v>-1.0982723709060366E-2</c:v>
                </c:pt>
                <c:pt idx="11">
                  <c:v>0.15233104610778869</c:v>
                </c:pt>
                <c:pt idx="12">
                  <c:v>-0.10270261136911268</c:v>
                </c:pt>
                <c:pt idx="13">
                  <c:v>5.829318164990159E-2</c:v>
                </c:pt>
                <c:pt idx="14">
                  <c:v>-0.10154680324696251</c:v>
                </c:pt>
                <c:pt idx="15">
                  <c:v>-5.5836064520637774E-2</c:v>
                </c:pt>
                <c:pt idx="16">
                  <c:v>1.8659753276710572E-2</c:v>
                </c:pt>
                <c:pt idx="17">
                  <c:v>-4.3646051461953876E-2</c:v>
                </c:pt>
                <c:pt idx="18">
                  <c:v>-5.2600801104948011E-3</c:v>
                </c:pt>
                <c:pt idx="19">
                  <c:v>-1.8843550733755252E-2</c:v>
                </c:pt>
                <c:pt idx="20">
                  <c:v>-0.12628418685786724</c:v>
                </c:pt>
                <c:pt idx="21">
                  <c:v>-0.1022866587592713</c:v>
                </c:pt>
                <c:pt idx="22">
                  <c:v>-6.0988408856861409E-2</c:v>
                </c:pt>
                <c:pt idx="23">
                  <c:v>-8.5649625561878981E-2</c:v>
                </c:pt>
                <c:pt idx="24">
                  <c:v>-3.6143379622812229E-2</c:v>
                </c:pt>
                <c:pt idx="25">
                  <c:v>2.7139956577770116E-2</c:v>
                </c:pt>
                <c:pt idx="26">
                  <c:v>9.2278673780943885E-2</c:v>
                </c:pt>
                <c:pt idx="27">
                  <c:v>5.6685571570290402E-2</c:v>
                </c:pt>
                <c:pt idx="28">
                  <c:v>-5.6937177262123204E-2</c:v>
                </c:pt>
                <c:pt idx="29">
                  <c:v>7.3520196071836241E-3</c:v>
                </c:pt>
                <c:pt idx="30">
                  <c:v>2.4106647209027828E-2</c:v>
                </c:pt>
                <c:pt idx="31">
                  <c:v>1.439647671837075E-2</c:v>
                </c:pt>
                <c:pt idx="32">
                  <c:v>-9.0913835389781761E-2</c:v>
                </c:pt>
                <c:pt idx="33">
                  <c:v>-5.4356173848352139E-2</c:v>
                </c:pt>
                <c:pt idx="34">
                  <c:v>-4.0339652011079426E-2</c:v>
                </c:pt>
                <c:pt idx="35">
                  <c:v>-2.0111827237619812E-2</c:v>
                </c:pt>
                <c:pt idx="36">
                  <c:v>-3.6058914811046651E-2</c:v>
                </c:pt>
                <c:pt idx="37">
                  <c:v>5.5480744628932294E-2</c:v>
                </c:pt>
                <c:pt idx="38">
                  <c:v>-8.6491447293243179E-2</c:v>
                </c:pt>
                <c:pt idx="39">
                  <c:v>-2.5636424543595777E-2</c:v>
                </c:pt>
                <c:pt idx="40">
                  <c:v>1.9016346237673898E-2</c:v>
                </c:pt>
                <c:pt idx="41">
                  <c:v>-1.5698123434179423E-2</c:v>
                </c:pt>
                <c:pt idx="42">
                  <c:v>5.8890640385978188E-3</c:v>
                </c:pt>
                <c:pt idx="43">
                  <c:v>-3.7607705433341146E-2</c:v>
                </c:pt>
                <c:pt idx="44">
                  <c:v>0.12955957087514877</c:v>
                </c:pt>
                <c:pt idx="45">
                  <c:v>6.9290215059327975E-2</c:v>
                </c:pt>
                <c:pt idx="46">
                  <c:v>-0.14361059232235118</c:v>
                </c:pt>
                <c:pt idx="47">
                  <c:v>5.227822847601496E-2</c:v>
                </c:pt>
                <c:pt idx="48">
                  <c:v>-0.13276647979974343</c:v>
                </c:pt>
                <c:pt idx="49">
                  <c:v>-0.1176061962227187</c:v>
                </c:pt>
                <c:pt idx="50">
                  <c:v>-0.15318505980520633</c:v>
                </c:pt>
                <c:pt idx="51">
                  <c:v>5.8809390947001799E-2</c:v>
                </c:pt>
                <c:pt idx="52">
                  <c:v>5.1576984358922898E-3</c:v>
                </c:pt>
                <c:pt idx="53">
                  <c:v>8.7766607285584608E-2</c:v>
                </c:pt>
                <c:pt idx="54">
                  <c:v>3.5760033622547149E-2</c:v>
                </c:pt>
                <c:pt idx="55">
                  <c:v>-4.5636875036393389E-3</c:v>
                </c:pt>
                <c:pt idx="56">
                  <c:v>3.2418358279553645E-2</c:v>
                </c:pt>
                <c:pt idx="57">
                  <c:v>1.6902278150910333E-2</c:v>
                </c:pt>
                <c:pt idx="58">
                  <c:v>-3.6863983531449075E-2</c:v>
                </c:pt>
                <c:pt idx="59">
                  <c:v>-0.10582962901969359</c:v>
                </c:pt>
                <c:pt idx="60">
                  <c:v>-6.8339392813384678E-2</c:v>
                </c:pt>
                <c:pt idx="61">
                  <c:v>4.0335107501923678E-2</c:v>
                </c:pt>
                <c:pt idx="62">
                  <c:v>-1.1676306487030955E-2</c:v>
                </c:pt>
                <c:pt idx="63">
                  <c:v>0.13948280751321962</c:v>
                </c:pt>
                <c:pt idx="64">
                  <c:v>8.665905123216025E-2</c:v>
                </c:pt>
                <c:pt idx="65">
                  <c:v>-1.9347619719134457E-2</c:v>
                </c:pt>
                <c:pt idx="66">
                  <c:v>-9.4358069944942877E-2</c:v>
                </c:pt>
                <c:pt idx="67">
                  <c:v>-1.9644082186796877E-2</c:v>
                </c:pt>
                <c:pt idx="68">
                  <c:v>-2.9919429242451008E-2</c:v>
                </c:pt>
                <c:pt idx="69">
                  <c:v>5.9200481651188352E-2</c:v>
                </c:pt>
                <c:pt idx="70">
                  <c:v>-0.11054425515850959</c:v>
                </c:pt>
                <c:pt idx="71">
                  <c:v>-5.1307878229849072E-2</c:v>
                </c:pt>
                <c:pt idx="72">
                  <c:v>-5.3219077761025246E-2</c:v>
                </c:pt>
                <c:pt idx="73">
                  <c:v>5.7971802509021675E-2</c:v>
                </c:pt>
                <c:pt idx="74">
                  <c:v>0.27033844104261562</c:v>
                </c:pt>
                <c:pt idx="75">
                  <c:v>8.7424086340567211E-2</c:v>
                </c:pt>
                <c:pt idx="76">
                  <c:v>-0.1134078235701152</c:v>
                </c:pt>
                <c:pt idx="77">
                  <c:v>-7.905328773825987E-2</c:v>
                </c:pt>
                <c:pt idx="78">
                  <c:v>4.8786342753079123E-2</c:v>
                </c:pt>
                <c:pt idx="79">
                  <c:v>-0.11272257778100039</c:v>
                </c:pt>
                <c:pt idx="80">
                  <c:v>-2.9222044627241775E-2</c:v>
                </c:pt>
                <c:pt idx="81">
                  <c:v>1.7128002073368467E-2</c:v>
                </c:pt>
                <c:pt idx="82">
                  <c:v>0.19709457279220738</c:v>
                </c:pt>
                <c:pt idx="83">
                  <c:v>0.21628131751986487</c:v>
                </c:pt>
                <c:pt idx="84">
                  <c:v>0.16874123406558139</c:v>
                </c:pt>
                <c:pt idx="85">
                  <c:v>-0.1964986481157342</c:v>
                </c:pt>
                <c:pt idx="86">
                  <c:v>-5.3142993363077984E-2</c:v>
                </c:pt>
                <c:pt idx="87">
                  <c:v>-2.4742137025902111E-2</c:v>
                </c:pt>
                <c:pt idx="88">
                  <c:v>2.1732412190918954E-2</c:v>
                </c:pt>
                <c:pt idx="89">
                  <c:v>2.814838884826748E-2</c:v>
                </c:pt>
                <c:pt idx="90">
                  <c:v>-3.1875435123423862E-2</c:v>
                </c:pt>
                <c:pt idx="91">
                  <c:v>2.855906275101662E-3</c:v>
                </c:pt>
                <c:pt idx="92">
                  <c:v>2.7573086879482123E-2</c:v>
                </c:pt>
                <c:pt idx="93">
                  <c:v>8.8793051219116487E-2</c:v>
                </c:pt>
                <c:pt idx="94">
                  <c:v>-0.15610051407396677</c:v>
                </c:pt>
                <c:pt idx="95">
                  <c:v>-0.11841718409025069</c:v>
                </c:pt>
                <c:pt idx="96">
                  <c:v>8.8195485367022208E-3</c:v>
                </c:pt>
                <c:pt idx="97">
                  <c:v>4.0157746430666927E-2</c:v>
                </c:pt>
                <c:pt idx="98">
                  <c:v>-8.247204855655188E-2</c:v>
                </c:pt>
                <c:pt idx="99">
                  <c:v>0.10339679399641991</c:v>
                </c:pt>
                <c:pt idx="100">
                  <c:v>-1.9933928598229619E-2</c:v>
                </c:pt>
                <c:pt idx="101">
                  <c:v>0.15940742246680531</c:v>
                </c:pt>
                <c:pt idx="102">
                  <c:v>-1.462096540675613E-2</c:v>
                </c:pt>
                <c:pt idx="103">
                  <c:v>6.864774078700342E-2</c:v>
                </c:pt>
                <c:pt idx="104">
                  <c:v>0.47100184549579993</c:v>
                </c:pt>
                <c:pt idx="105">
                  <c:v>-1.7570086986122606E-2</c:v>
                </c:pt>
                <c:pt idx="106">
                  <c:v>3.9380952445268624E-2</c:v>
                </c:pt>
                <c:pt idx="107">
                  <c:v>-8.3985197521753346E-2</c:v>
                </c:pt>
                <c:pt idx="108">
                  <c:v>-5.8875471337656936E-2</c:v>
                </c:pt>
                <c:pt idx="109">
                  <c:v>1.7855779904767471E-2</c:v>
                </c:pt>
                <c:pt idx="110">
                  <c:v>0.12831070759590382</c:v>
                </c:pt>
                <c:pt idx="111">
                  <c:v>-8.1938459209722619E-3</c:v>
                </c:pt>
                <c:pt idx="112">
                  <c:v>0.10008758244459437</c:v>
                </c:pt>
                <c:pt idx="113">
                  <c:v>-0.33369702163512477</c:v>
                </c:pt>
                <c:pt idx="114">
                  <c:v>9.4119970973652073E-2</c:v>
                </c:pt>
                <c:pt idx="115">
                  <c:v>-6.8735982724047323E-3</c:v>
                </c:pt>
                <c:pt idx="116">
                  <c:v>-7.2714692074472009E-2</c:v>
                </c:pt>
                <c:pt idx="117">
                  <c:v>-5.9739014527727757E-2</c:v>
                </c:pt>
                <c:pt idx="118">
                  <c:v>-0.18855450080344882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7-461B-9492-D17A260E2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760728"/>
        <c:axId val="513611976"/>
      </c:lineChart>
      <c:dateAx>
        <c:axId val="144760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1976"/>
        <c:crosses val="autoZero"/>
        <c:auto val="1"/>
        <c:lblOffset val="100"/>
        <c:baseTimeUnit val="days"/>
        <c:majorUnit val="1"/>
        <c:majorTimeUnit val="years"/>
      </c:dateAx>
      <c:valAx>
        <c:axId val="513611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60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 '!$H$1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'APPL '!$A$2:$A$144</c:f>
              <c:numCache>
                <c:formatCode>m/d/yyyy</c:formatCode>
                <c:ptCount val="143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'APPL '!$H$2:$H$144</c:f>
              <c:numCache>
                <c:formatCode>0.0000%</c:formatCode>
                <c:ptCount val="143"/>
                <c:pt idx="0">
                  <c:v>-0.10785928011361628</c:v>
                </c:pt>
                <c:pt idx="1">
                  <c:v>-2.5254172327298589E-2</c:v>
                </c:pt>
                <c:pt idx="2">
                  <c:v>-3.5754750081339173E-2</c:v>
                </c:pt>
                <c:pt idx="3">
                  <c:v>-8.7028555541697021E-3</c:v>
                </c:pt>
                <c:pt idx="4">
                  <c:v>-9.392396066444389E-3</c:v>
                </c:pt>
                <c:pt idx="5">
                  <c:v>-7.5638334773345278E-2</c:v>
                </c:pt>
                <c:pt idx="6">
                  <c:v>-3.0679570937808234E-2</c:v>
                </c:pt>
                <c:pt idx="7">
                  <c:v>1.3806492947084831E-2</c:v>
                </c:pt>
                <c:pt idx="8">
                  <c:v>-2.3362244685313796E-2</c:v>
                </c:pt>
                <c:pt idx="9">
                  <c:v>-2.9190915267961609E-2</c:v>
                </c:pt>
                <c:pt idx="10">
                  <c:v>1.5571854636365942E-2</c:v>
                </c:pt>
                <c:pt idx="11">
                  <c:v>8.0099370173556311E-2</c:v>
                </c:pt>
                <c:pt idx="12">
                  <c:v>-8.5674344949169243E-2</c:v>
                </c:pt>
                <c:pt idx="13">
                  <c:v>5.7476615698710286E-2</c:v>
                </c:pt>
                <c:pt idx="14">
                  <c:v>2.5065019810113512E-2</c:v>
                </c:pt>
                <c:pt idx="15">
                  <c:v>-1.716943838884907E-2</c:v>
                </c:pt>
                <c:pt idx="16">
                  <c:v>1.3142905526842261E-2</c:v>
                </c:pt>
                <c:pt idx="17">
                  <c:v>2.8112090698420557E-2</c:v>
                </c:pt>
                <c:pt idx="18">
                  <c:v>-1.4224958641879525E-2</c:v>
                </c:pt>
                <c:pt idx="19">
                  <c:v>3.4440362697856317E-2</c:v>
                </c:pt>
                <c:pt idx="20">
                  <c:v>7.3052198024510268E-2</c:v>
                </c:pt>
                <c:pt idx="21">
                  <c:v>-7.270067235978072E-3</c:v>
                </c:pt>
                <c:pt idx="22">
                  <c:v>-1.3454037344274902E-2</c:v>
                </c:pt>
                <c:pt idx="23">
                  <c:v>-8.3530977734877956E-2</c:v>
                </c:pt>
                <c:pt idx="24">
                  <c:v>-3.8430273362835964E-2</c:v>
                </c:pt>
                <c:pt idx="25">
                  <c:v>1.7302159485737614E-2</c:v>
                </c:pt>
                <c:pt idx="26">
                  <c:v>2.3639879252433008E-2</c:v>
                </c:pt>
                <c:pt idx="27">
                  <c:v>-7.6300201765112374E-2</c:v>
                </c:pt>
                <c:pt idx="28">
                  <c:v>0.10275626107122286</c:v>
                </c:pt>
                <c:pt idx="29">
                  <c:v>6.2584876272265666E-2</c:v>
                </c:pt>
                <c:pt idx="30">
                  <c:v>-0.1190080367235427</c:v>
                </c:pt>
                <c:pt idx="31">
                  <c:v>-2.1528025006463201E-2</c:v>
                </c:pt>
                <c:pt idx="32">
                  <c:v>-4.0434954489173683E-2</c:v>
                </c:pt>
                <c:pt idx="33">
                  <c:v>-5.9486867623297898E-2</c:v>
                </c:pt>
                <c:pt idx="34">
                  <c:v>-5.7494426347836601E-2</c:v>
                </c:pt>
                <c:pt idx="35">
                  <c:v>-0.22389205879145765</c:v>
                </c:pt>
                <c:pt idx="36">
                  <c:v>-0.11813212369465097</c:v>
                </c:pt>
                <c:pt idx="37">
                  <c:v>-3.464501249454921E-2</c:v>
                </c:pt>
                <c:pt idx="38">
                  <c:v>-0.10251045863724537</c:v>
                </c:pt>
                <c:pt idx="39">
                  <c:v>-4.5341352551378764E-2</c:v>
                </c:pt>
                <c:pt idx="40">
                  <c:v>5.1149885972559116E-2</c:v>
                </c:pt>
                <c:pt idx="41">
                  <c:v>1.1753773275623165E-2</c:v>
                </c:pt>
                <c:pt idx="42">
                  <c:v>-5.5806120503264153E-2</c:v>
                </c:pt>
                <c:pt idx="43">
                  <c:v>4.6192865799773608E-2</c:v>
                </c:pt>
                <c:pt idx="44">
                  <c:v>-3.5745935241025553E-2</c:v>
                </c:pt>
                <c:pt idx="45">
                  <c:v>4.8566300690337322E-2</c:v>
                </c:pt>
                <c:pt idx="46">
                  <c:v>0.12040301449190248</c:v>
                </c:pt>
                <c:pt idx="47">
                  <c:v>5.5577667956662663E-2</c:v>
                </c:pt>
                <c:pt idx="48">
                  <c:v>3.048807343422719E-2</c:v>
                </c:pt>
                <c:pt idx="49">
                  <c:v>-6.8518321290270398E-2</c:v>
                </c:pt>
                <c:pt idx="50">
                  <c:v>-8.7547137772080869E-2</c:v>
                </c:pt>
                <c:pt idx="51">
                  <c:v>5.8776125736092054E-2</c:v>
                </c:pt>
                <c:pt idx="52">
                  <c:v>3.5333859917023605E-2</c:v>
                </c:pt>
                <c:pt idx="53">
                  <c:v>0.17039964881306374</c:v>
                </c:pt>
                <c:pt idx="54">
                  <c:v>-3.1737556662670571E-2</c:v>
                </c:pt>
                <c:pt idx="55">
                  <c:v>-9.0968269719402008E-3</c:v>
                </c:pt>
                <c:pt idx="56">
                  <c:v>-4.8644729608676093E-2</c:v>
                </c:pt>
                <c:pt idx="57">
                  <c:v>-3.0881888091116513E-2</c:v>
                </c:pt>
                <c:pt idx="58">
                  <c:v>-1.6528299905690096E-2</c:v>
                </c:pt>
                <c:pt idx="59">
                  <c:v>5.7569675809152204E-3</c:v>
                </c:pt>
                <c:pt idx="60">
                  <c:v>-6.110496364557489E-2</c:v>
                </c:pt>
                <c:pt idx="61">
                  <c:v>1.7728926901865311E-2</c:v>
                </c:pt>
                <c:pt idx="62">
                  <c:v>-2.6579678108625132E-3</c:v>
                </c:pt>
                <c:pt idx="63">
                  <c:v>4.2548617977229169E-2</c:v>
                </c:pt>
                <c:pt idx="64">
                  <c:v>-1.6472046145163934E-2</c:v>
                </c:pt>
                <c:pt idx="65">
                  <c:v>-7.9224719106424313E-2</c:v>
                </c:pt>
                <c:pt idx="66">
                  <c:v>2.5470592511657248E-2</c:v>
                </c:pt>
                <c:pt idx="67">
                  <c:v>6.4145455637622445E-2</c:v>
                </c:pt>
                <c:pt idx="68">
                  <c:v>7.4353994711665622E-2</c:v>
                </c:pt>
                <c:pt idx="69">
                  <c:v>5.8562052013172855E-2</c:v>
                </c:pt>
                <c:pt idx="70">
                  <c:v>1.2086251440584714E-2</c:v>
                </c:pt>
                <c:pt idx="71">
                  <c:v>-6.2749080481109942E-2</c:v>
                </c:pt>
                <c:pt idx="72">
                  <c:v>1.3795986346903877E-2</c:v>
                </c:pt>
                <c:pt idx="73">
                  <c:v>-2.7656756713969562E-2</c:v>
                </c:pt>
                <c:pt idx="74">
                  <c:v>2.2039141523148894E-2</c:v>
                </c:pt>
                <c:pt idx="75">
                  <c:v>3.987116721211327E-2</c:v>
                </c:pt>
                <c:pt idx="76">
                  <c:v>-2.9899986808640908E-2</c:v>
                </c:pt>
                <c:pt idx="77">
                  <c:v>3.8708623039246465E-2</c:v>
                </c:pt>
                <c:pt idx="78">
                  <c:v>2.9673425578977345E-2</c:v>
                </c:pt>
                <c:pt idx="79">
                  <c:v>-3.6811919662347453E-3</c:v>
                </c:pt>
                <c:pt idx="80">
                  <c:v>6.4636129900906308E-2</c:v>
                </c:pt>
                <c:pt idx="81">
                  <c:v>5.4948808691880777E-2</c:v>
                </c:pt>
                <c:pt idx="82">
                  <c:v>0.10497804121974333</c:v>
                </c:pt>
                <c:pt idx="83">
                  <c:v>0.14070781411454408</c:v>
                </c:pt>
                <c:pt idx="84">
                  <c:v>-0.10729157153564574</c:v>
                </c:pt>
                <c:pt idx="85">
                  <c:v>-6.7030193018182194E-2</c:v>
                </c:pt>
                <c:pt idx="86">
                  <c:v>0.13259612017970779</c:v>
                </c:pt>
                <c:pt idx="87">
                  <c:v>-0.23850777332559817</c:v>
                </c:pt>
                <c:pt idx="88">
                  <c:v>3.3260650390983346E-2</c:v>
                </c:pt>
                <c:pt idx="89">
                  <c:v>-5.7363114294556816E-2</c:v>
                </c:pt>
                <c:pt idx="90">
                  <c:v>-2.7543312981669538E-2</c:v>
                </c:pt>
                <c:pt idx="91">
                  <c:v>5.3627663066931217E-2</c:v>
                </c:pt>
                <c:pt idx="92">
                  <c:v>0.13604779459943159</c:v>
                </c:pt>
                <c:pt idx="93">
                  <c:v>0.13640198462319902</c:v>
                </c:pt>
                <c:pt idx="94">
                  <c:v>-5.2831807885869539E-2</c:v>
                </c:pt>
                <c:pt idx="95">
                  <c:v>-0.26108820676112987</c:v>
                </c:pt>
                <c:pt idx="96">
                  <c:v>7.9101847707672646E-2</c:v>
                </c:pt>
                <c:pt idx="97">
                  <c:v>-5.6734453538872173E-3</c:v>
                </c:pt>
                <c:pt idx="98">
                  <c:v>0.20157893029652588</c:v>
                </c:pt>
                <c:pt idx="99">
                  <c:v>4.6769459351812037E-2</c:v>
                </c:pt>
                <c:pt idx="100">
                  <c:v>1.7315261504446327E-2</c:v>
                </c:pt>
                <c:pt idx="101">
                  <c:v>0.10027486925658234</c:v>
                </c:pt>
                <c:pt idx="102">
                  <c:v>1.0468391314007839E-2</c:v>
                </c:pt>
                <c:pt idx="103">
                  <c:v>0.15695136876774612</c:v>
                </c:pt>
                <c:pt idx="104">
                  <c:v>3.8254149279093319E-3</c:v>
                </c:pt>
                <c:pt idx="105">
                  <c:v>6.8070391735084806E-2</c:v>
                </c:pt>
                <c:pt idx="106">
                  <c:v>-4.6217424999132582E-3</c:v>
                </c:pt>
                <c:pt idx="107">
                  <c:v>-2.4514300664581892E-2</c:v>
                </c:pt>
                <c:pt idx="108">
                  <c:v>-0.10767588187219629</c:v>
                </c:pt>
                <c:pt idx="109">
                  <c:v>9.262379989898703E-2</c:v>
                </c:pt>
                <c:pt idx="110">
                  <c:v>-2.8301342061253093E-3</c:v>
                </c:pt>
                <c:pt idx="111">
                  <c:v>8.6827402424755035E-2</c:v>
                </c:pt>
                <c:pt idx="112">
                  <c:v>-4.5303496826534617E-2</c:v>
                </c:pt>
                <c:pt idx="113">
                  <c:v>0.16249509359956774</c:v>
                </c:pt>
                <c:pt idx="114">
                  <c:v>-5.9979327688161027E-2</c:v>
                </c:pt>
                <c:pt idx="115">
                  <c:v>-0.13154967640153289</c:v>
                </c:pt>
                <c:pt idx="116">
                  <c:v>8.9530169375505786E-2</c:v>
                </c:pt>
                <c:pt idx="117">
                  <c:v>-0.11573283837607068</c:v>
                </c:pt>
                <c:pt idx="118">
                  <c:v>-0.1116174237991775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3-4039-BA99-3D964B40D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11584"/>
        <c:axId val="513612368"/>
      </c:lineChart>
      <c:dateAx>
        <c:axId val="513611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2368"/>
        <c:crosses val="autoZero"/>
        <c:auto val="1"/>
        <c:lblOffset val="100"/>
        <c:baseTimeUnit val="days"/>
        <c:majorUnit val="1"/>
        <c:majorTimeUnit val="years"/>
      </c:dateAx>
      <c:valAx>
        <c:axId val="513612368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  <a:r>
              <a:rPr lang="en-US" baseline="0"/>
              <a:t> Actural vs.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'APPL '!$D$1</c:f>
              <c:strCache>
                <c:ptCount val="1"/>
                <c:pt idx="0">
                  <c:v>Apple Excess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'APPL '!$A$2:$A$144</c:f>
              <c:numCache>
                <c:formatCode>m/d/yyyy</c:formatCode>
                <c:ptCount val="143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'APPL '!$D$2:$D$144</c:f>
              <c:numCache>
                <c:formatCode>0.0000%</c:formatCode>
                <c:ptCount val="143"/>
                <c:pt idx="0">
                  <c:v>-0.11036993198478738</c:v>
                </c:pt>
                <c:pt idx="1">
                  <c:v>-5.8625488759683859E-3</c:v>
                </c:pt>
                <c:pt idx="2">
                  <c:v>8.3400519199416531E-2</c:v>
                </c:pt>
                <c:pt idx="3">
                  <c:v>-2.1816239596360192E-2</c:v>
                </c:pt>
                <c:pt idx="4">
                  <c:v>-6.6221131546271184E-2</c:v>
                </c:pt>
                <c:pt idx="5">
                  <c:v>-3.2951721420837882E-2</c:v>
                </c:pt>
                <c:pt idx="6">
                  <c:v>-3.722753947130189E-2</c:v>
                </c:pt>
                <c:pt idx="7">
                  <c:v>4.5330679002434898E-2</c:v>
                </c:pt>
                <c:pt idx="8">
                  <c:v>5.7697679879558641E-3</c:v>
                </c:pt>
                <c:pt idx="9">
                  <c:v>-3.1388382350919723E-2</c:v>
                </c:pt>
                <c:pt idx="10">
                  <c:v>0.10075993380703316</c:v>
                </c:pt>
                <c:pt idx="11">
                  <c:v>6.140761257877312E-2</c:v>
                </c:pt>
                <c:pt idx="12">
                  <c:v>-7.1916076734212464E-2</c:v>
                </c:pt>
                <c:pt idx="13">
                  <c:v>0.10594539511382052</c:v>
                </c:pt>
                <c:pt idx="14">
                  <c:v>7.1943613824318423E-2</c:v>
                </c:pt>
                <c:pt idx="15">
                  <c:v>-1.7081464378340773E-2</c:v>
                </c:pt>
                <c:pt idx="16">
                  <c:v>7.7483834058833009E-2</c:v>
                </c:pt>
                <c:pt idx="17">
                  <c:v>2.8714636651160533E-2</c:v>
                </c:pt>
                <c:pt idx="18">
                  <c:v>2.7645245221670105E-2</c:v>
                </c:pt>
                <c:pt idx="19">
                  <c:v>7.8684267652074771E-2</c:v>
                </c:pt>
                <c:pt idx="20">
                  <c:v>9.9379659144005802E-2</c:v>
                </c:pt>
                <c:pt idx="21">
                  <c:v>1.9911291918479786E-2</c:v>
                </c:pt>
                <c:pt idx="22">
                  <c:v>5.746912002943369E-2</c:v>
                </c:pt>
                <c:pt idx="23">
                  <c:v>-0.10771341824679762</c:v>
                </c:pt>
                <c:pt idx="24">
                  <c:v>8.8851125983012581E-3</c:v>
                </c:pt>
                <c:pt idx="25">
                  <c:v>7.0011013500124022E-2</c:v>
                </c:pt>
                <c:pt idx="26">
                  <c:v>9.6290137130240622E-2</c:v>
                </c:pt>
                <c:pt idx="27">
                  <c:v>-2.1506032307741219E-2</c:v>
                </c:pt>
                <c:pt idx="28">
                  <c:v>8.3733425829160352E-2</c:v>
                </c:pt>
                <c:pt idx="29">
                  <c:v>0.14120841996908137</c:v>
                </c:pt>
                <c:pt idx="30">
                  <c:v>-0.11831821765342539</c:v>
                </c:pt>
                <c:pt idx="31">
                  <c:v>2.2402626622943091E-2</c:v>
                </c:pt>
                <c:pt idx="32">
                  <c:v>2.2935195850193107E-4</c:v>
                </c:pt>
                <c:pt idx="33">
                  <c:v>2.7878607728168431E-3</c:v>
                </c:pt>
                <c:pt idx="34">
                  <c:v>-2.5352602253010698E-2</c:v>
                </c:pt>
                <c:pt idx="35">
                  <c:v>-0.14413097420507529</c:v>
                </c:pt>
                <c:pt idx="36">
                  <c:v>-9.077620988680056E-2</c:v>
                </c:pt>
                <c:pt idx="37">
                  <c:v>-1.2482906304969173E-2</c:v>
                </c:pt>
                <c:pt idx="38">
                  <c:v>-0.1076917149950747</c:v>
                </c:pt>
                <c:pt idx="39">
                  <c:v>2.7376536878616501E-3</c:v>
                </c:pt>
                <c:pt idx="40">
                  <c:v>9.3801853881901848E-2</c:v>
                </c:pt>
                <c:pt idx="41">
                  <c:v>4.5763571076302086E-2</c:v>
                </c:pt>
                <c:pt idx="42">
                  <c:v>1.081108241487941E-2</c:v>
                </c:pt>
                <c:pt idx="43">
                  <c:v>-1.0760671535473196E-2</c:v>
                </c:pt>
                <c:pt idx="44">
                  <c:v>-2.6027857870474649E-2</c:v>
                </c:pt>
                <c:pt idx="45">
                  <c:v>0.10523352069634931</c:v>
                </c:pt>
                <c:pt idx="46">
                  <c:v>0.18826066942055961</c:v>
                </c:pt>
                <c:pt idx="47">
                  <c:v>0.12709440592323981</c:v>
                </c:pt>
                <c:pt idx="48">
                  <c:v>5.9654672157953136E-2</c:v>
                </c:pt>
                <c:pt idx="49">
                  <c:v>-5.5791752492956585E-2</c:v>
                </c:pt>
                <c:pt idx="50">
                  <c:v>6.1514796668259743E-2</c:v>
                </c:pt>
                <c:pt idx="51">
                  <c:v>-9.1209764092543052E-3</c:v>
                </c:pt>
                <c:pt idx="52">
                  <c:v>-1.4485954104754008E-2</c:v>
                </c:pt>
                <c:pt idx="53">
                  <c:v>0.16325198958376549</c:v>
                </c:pt>
                <c:pt idx="54">
                  <c:v>-3.4976265406064494E-2</c:v>
                </c:pt>
                <c:pt idx="55">
                  <c:v>-6.5856665749817501E-3</c:v>
                </c:pt>
                <c:pt idx="56">
                  <c:v>4.623305252556051E-3</c:v>
                </c:pt>
                <c:pt idx="57">
                  <c:v>-1.3356534925901166E-2</c:v>
                </c:pt>
                <c:pt idx="58">
                  <c:v>4.0843170956779369E-2</c:v>
                </c:pt>
                <c:pt idx="59">
                  <c:v>5.184269781482765E-2</c:v>
                </c:pt>
                <c:pt idx="60">
                  <c:v>3.660373629466885E-2</c:v>
                </c:pt>
                <c:pt idx="61">
                  <c:v>3.3681249806155118E-2</c:v>
                </c:pt>
                <c:pt idx="62">
                  <c:v>6.0605921118293146E-2</c:v>
                </c:pt>
                <c:pt idx="63">
                  <c:v>0.16711505086879888</c:v>
                </c:pt>
                <c:pt idx="64">
                  <c:v>-5.5129904979267237E-2</c:v>
                </c:pt>
                <c:pt idx="65">
                  <c:v>2.260751482215894E-2</c:v>
                </c:pt>
                <c:pt idx="66">
                  <c:v>-2.0893545527598655E-2</c:v>
                </c:pt>
                <c:pt idx="67">
                  <c:v>-1.6249691095362111E-2</c:v>
                </c:pt>
                <c:pt idx="68">
                  <c:v>0.11089630414911922</c:v>
                </c:pt>
                <c:pt idx="69">
                  <c:v>0.14837868599561696</c:v>
                </c:pt>
                <c:pt idx="70">
                  <c:v>6.534619732896442E-2</c:v>
                </c:pt>
                <c:pt idx="71">
                  <c:v>-8.8613432355221441E-2</c:v>
                </c:pt>
                <c:pt idx="72">
                  <c:v>5.409941706840786E-2</c:v>
                </c:pt>
                <c:pt idx="73">
                  <c:v>6.0488816994563759E-2</c:v>
                </c:pt>
                <c:pt idx="74">
                  <c:v>1.6961534154698945E-2</c:v>
                </c:pt>
                <c:pt idx="75">
                  <c:v>0.10184645197420236</c:v>
                </c:pt>
                <c:pt idx="76">
                  <c:v>2.9399940484580764E-2</c:v>
                </c:pt>
                <c:pt idx="77">
                  <c:v>0.14703501271753719</c:v>
                </c:pt>
                <c:pt idx="78">
                  <c:v>4.8661244014988975E-2</c:v>
                </c:pt>
                <c:pt idx="79">
                  <c:v>7.9196711097986414E-2</c:v>
                </c:pt>
                <c:pt idx="80">
                  <c:v>0.19693791739575461</c:v>
                </c:pt>
                <c:pt idx="81">
                  <c:v>0.17694043791372482</c:v>
                </c:pt>
                <c:pt idx="82">
                  <c:v>-9.2812404976794979E-3</c:v>
                </c:pt>
                <c:pt idx="83">
                  <c:v>5.5963049728794234E-2</c:v>
                </c:pt>
                <c:pt idx="84">
                  <c:v>-7.9014906932228346E-2</c:v>
                </c:pt>
                <c:pt idx="85">
                  <c:v>-0.13874972043860079</c:v>
                </c:pt>
                <c:pt idx="86">
                  <c:v>-5.3621511395457774E-2</c:v>
                </c:pt>
                <c:pt idx="87">
                  <c:v>-0.33027481302632111</c:v>
                </c:pt>
                <c:pt idx="88">
                  <c:v>6.5186674363159239E-2</c:v>
                </c:pt>
                <c:pt idx="89">
                  <c:v>-5.2021350692384338E-2</c:v>
                </c:pt>
                <c:pt idx="90">
                  <c:v>-0.11430890965016115</c:v>
                </c:pt>
                <c:pt idx="91">
                  <c:v>8.3640150519285514E-2</c:v>
                </c:pt>
                <c:pt idx="92">
                  <c:v>0.21132842740606961</c:v>
                </c:pt>
                <c:pt idx="93">
                  <c:v>0.14669969679986036</c:v>
                </c:pt>
                <c:pt idx="94">
                  <c:v>-7.8247211751995255E-2</c:v>
                </c:pt>
                <c:pt idx="95">
                  <c:v>-0.31887307263260956</c:v>
                </c:pt>
                <c:pt idx="96">
                  <c:v>8.4712613469176384E-2</c:v>
                </c:pt>
                <c:pt idx="97">
                  <c:v>-4.3719911817882186E-2</c:v>
                </c:pt>
                <c:pt idx="98">
                  <c:v>0.23460122172912465</c:v>
                </c:pt>
                <c:pt idx="99">
                  <c:v>0.1051633420651723</c:v>
                </c:pt>
                <c:pt idx="100">
                  <c:v>4.7576838839545069E-2</c:v>
                </c:pt>
                <c:pt idx="101">
                  <c:v>7.5720944252917782E-2</c:v>
                </c:pt>
                <c:pt idx="102">
                  <c:v>3.3305280476180811E-3</c:v>
                </c:pt>
                <c:pt idx="103">
                  <c:v>0.21039530824931515</c:v>
                </c:pt>
                <c:pt idx="104">
                  <c:v>7.0082836289899336E-2</c:v>
                </c:pt>
                <c:pt idx="105">
                  <c:v>9.3838796204669617E-2</c:v>
                </c:pt>
                <c:pt idx="106">
                  <c:v>-1.7306000941519642E-2</c:v>
                </c:pt>
                <c:pt idx="107">
                  <c:v>6.4570338214987293E-3</c:v>
                </c:pt>
                <c:pt idx="108">
                  <c:v>-7.8388779003543643E-2</c:v>
                </c:pt>
                <c:pt idx="109">
                  <c:v>0.1262134233449802</c:v>
                </c:pt>
                <c:pt idx="110">
                  <c:v>4.9193948458364598E-2</c:v>
                </c:pt>
                <c:pt idx="111">
                  <c:v>0.13066153216900522</c:v>
                </c:pt>
                <c:pt idx="112">
                  <c:v>-5.8519512318460434E-3</c:v>
                </c:pt>
                <c:pt idx="113">
                  <c:v>0.18265958181981842</c:v>
                </c:pt>
                <c:pt idx="114">
                  <c:v>-4.5676857839268399E-2</c:v>
                </c:pt>
                <c:pt idx="115">
                  <c:v>-0.15471549310835947</c:v>
                </c:pt>
                <c:pt idx="116">
                  <c:v>0.11852296330575963</c:v>
                </c:pt>
                <c:pt idx="117">
                  <c:v>-8.7970858294370069E-2</c:v>
                </c:pt>
                <c:pt idx="118">
                  <c:v>-9.6559554698708819E-2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9-4A21-8551-29BC4FE9043B}"/>
            </c:ext>
          </c:extLst>
        </c:ser>
        <c:ser>
          <c:idx val="1"/>
          <c:order val="1"/>
          <c:tx>
            <c:strRef>
              <c:f>'APPL '!$G$1</c:f>
              <c:strCache>
                <c:ptCount val="1"/>
                <c:pt idx="0">
                  <c:v>Predicted Apple Excess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'APPL '!$A$2:$A$144</c:f>
              <c:numCache>
                <c:formatCode>m/d/yyyy</c:formatCode>
                <c:ptCount val="143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'APPL '!$G$2:$G$144</c:f>
              <c:numCache>
                <c:formatCode>0.0000%</c:formatCode>
                <c:ptCount val="143"/>
                <c:pt idx="0">
                  <c:v>-2.5106518711710893E-3</c:v>
                </c:pt>
                <c:pt idx="1">
                  <c:v>1.9391623451330203E-2</c:v>
                </c:pt>
                <c:pt idx="2">
                  <c:v>0.1191552692807557</c:v>
                </c:pt>
                <c:pt idx="3">
                  <c:v>-1.3113384042190489E-2</c:v>
                </c:pt>
                <c:pt idx="4">
                  <c:v>-5.6828735479826795E-2</c:v>
                </c:pt>
                <c:pt idx="5">
                  <c:v>4.2686613352507397E-2</c:v>
                </c:pt>
                <c:pt idx="6">
                  <c:v>-6.5479685334936567E-3</c:v>
                </c:pt>
                <c:pt idx="7">
                  <c:v>3.1524186055350067E-2</c:v>
                </c:pt>
                <c:pt idx="8">
                  <c:v>2.9132012673269661E-2</c:v>
                </c:pt>
                <c:pt idx="9">
                  <c:v>-2.1974670829581142E-3</c:v>
                </c:pt>
                <c:pt idx="10">
                  <c:v>8.5188079170667216E-2</c:v>
                </c:pt>
                <c:pt idx="11">
                  <c:v>-1.8691757594783188E-2</c:v>
                </c:pt>
                <c:pt idx="12">
                  <c:v>1.3758268214956779E-2</c:v>
                </c:pt>
                <c:pt idx="13">
                  <c:v>4.8468779415110234E-2</c:v>
                </c:pt>
                <c:pt idx="14">
                  <c:v>4.6878594014204911E-2</c:v>
                </c:pt>
                <c:pt idx="15">
                  <c:v>8.7974010508296702E-5</c:v>
                </c:pt>
                <c:pt idx="16">
                  <c:v>6.4340928531990749E-2</c:v>
                </c:pt>
                <c:pt idx="17">
                  <c:v>6.0254595273997666E-4</c:v>
                </c:pt>
                <c:pt idx="18">
                  <c:v>4.1870203863549629E-2</c:v>
                </c:pt>
                <c:pt idx="19">
                  <c:v>4.4243904954218455E-2</c:v>
                </c:pt>
                <c:pt idx="20">
                  <c:v>2.6327461119495538E-2</c:v>
                </c:pt>
                <c:pt idx="21">
                  <c:v>2.7181359154457858E-2</c:v>
                </c:pt>
                <c:pt idx="22">
                  <c:v>7.0923157373708592E-2</c:v>
                </c:pt>
                <c:pt idx="23">
                  <c:v>-2.4182440511919662E-2</c:v>
                </c:pt>
                <c:pt idx="24">
                  <c:v>4.731538596113722E-2</c:v>
                </c:pt>
                <c:pt idx="25">
                  <c:v>5.2708854014386408E-2</c:v>
                </c:pt>
                <c:pt idx="26">
                  <c:v>7.2650257877807614E-2</c:v>
                </c:pt>
                <c:pt idx="27">
                  <c:v>5.4794169457371159E-2</c:v>
                </c:pt>
                <c:pt idx="28">
                  <c:v>-1.9022835242062507E-2</c:v>
                </c:pt>
                <c:pt idx="29">
                  <c:v>7.8623543696815706E-2</c:v>
                </c:pt>
                <c:pt idx="30">
                  <c:v>6.898190701173125E-4</c:v>
                </c:pt>
                <c:pt idx="31">
                  <c:v>4.3930651629406292E-2</c:v>
                </c:pt>
                <c:pt idx="32">
                  <c:v>4.0664306447675616E-2</c:v>
                </c:pt>
                <c:pt idx="33">
                  <c:v>6.227472839611474E-2</c:v>
                </c:pt>
                <c:pt idx="34">
                  <c:v>3.2141824094825903E-2</c:v>
                </c:pt>
                <c:pt idx="35">
                  <c:v>7.9761084586382369E-2</c:v>
                </c:pt>
                <c:pt idx="36">
                  <c:v>2.7355913807850407E-2</c:v>
                </c:pt>
                <c:pt idx="37">
                  <c:v>2.216210618958004E-2</c:v>
                </c:pt>
                <c:pt idx="38">
                  <c:v>-5.1812563578293239E-3</c:v>
                </c:pt>
                <c:pt idx="39">
                  <c:v>4.8079006239240413E-2</c:v>
                </c:pt>
                <c:pt idx="40">
                  <c:v>4.2651967909342732E-2</c:v>
                </c:pt>
                <c:pt idx="41">
                  <c:v>3.400979780067892E-2</c:v>
                </c:pt>
                <c:pt idx="42">
                  <c:v>6.6617202918143562E-2</c:v>
                </c:pt>
                <c:pt idx="43">
                  <c:v>-5.6953537335246801E-2</c:v>
                </c:pt>
                <c:pt idx="44">
                  <c:v>9.7180773705509062E-3</c:v>
                </c:pt>
                <c:pt idx="45">
                  <c:v>5.6667220006011987E-2</c:v>
                </c:pt>
                <c:pt idx="46">
                  <c:v>6.7857654928657127E-2</c:v>
                </c:pt>
                <c:pt idx="47">
                  <c:v>7.1516737966577149E-2</c:v>
                </c:pt>
                <c:pt idx="48">
                  <c:v>2.9166598723725946E-2</c:v>
                </c:pt>
                <c:pt idx="49">
                  <c:v>1.2726568797313816E-2</c:v>
                </c:pt>
                <c:pt idx="50">
                  <c:v>0.1490619344403406</c:v>
                </c:pt>
                <c:pt idx="51">
                  <c:v>-6.7897102145346361E-2</c:v>
                </c:pt>
                <c:pt idx="52">
                  <c:v>-4.9819814021777611E-2</c:v>
                </c:pt>
                <c:pt idx="53">
                  <c:v>-7.1476592292982373E-3</c:v>
                </c:pt>
                <c:pt idx="54">
                  <c:v>-3.2387087433939227E-3</c:v>
                </c:pt>
                <c:pt idx="55">
                  <c:v>2.5111603969584506E-3</c:v>
                </c:pt>
                <c:pt idx="56">
                  <c:v>5.3268034861232147E-2</c:v>
                </c:pt>
                <c:pt idx="57">
                  <c:v>1.7525353165215345E-2</c:v>
                </c:pt>
                <c:pt idx="58">
                  <c:v>5.7371470862469465E-2</c:v>
                </c:pt>
                <c:pt idx="59">
                  <c:v>4.6085730233912429E-2</c:v>
                </c:pt>
                <c:pt idx="60">
                  <c:v>9.770869994024374E-2</c:v>
                </c:pt>
                <c:pt idx="61">
                  <c:v>1.5952322904289808E-2</c:v>
                </c:pt>
                <c:pt idx="62">
                  <c:v>6.3263888929155659E-2</c:v>
                </c:pt>
                <c:pt idx="63">
                  <c:v>0.12456643289156971</c:v>
                </c:pt>
                <c:pt idx="64">
                  <c:v>-3.8657858834103304E-2</c:v>
                </c:pt>
                <c:pt idx="65">
                  <c:v>0.10183223392858326</c:v>
                </c:pt>
                <c:pt idx="66">
                  <c:v>-4.6364138039255903E-2</c:v>
                </c:pt>
                <c:pt idx="67">
                  <c:v>-8.0395146732984563E-2</c:v>
                </c:pt>
                <c:pt idx="68">
                  <c:v>3.6542309437453589E-2</c:v>
                </c:pt>
                <c:pt idx="69">
                  <c:v>8.9816633982444105E-2</c:v>
                </c:pt>
                <c:pt idx="70">
                  <c:v>5.3259945888379706E-2</c:v>
                </c:pt>
                <c:pt idx="71">
                  <c:v>-2.5864351874111503E-2</c:v>
                </c:pt>
                <c:pt idx="72">
                  <c:v>4.0303430721503983E-2</c:v>
                </c:pt>
                <c:pt idx="73">
                  <c:v>8.814557370853332E-2</c:v>
                </c:pt>
                <c:pt idx="74">
                  <c:v>-5.077607368449949E-3</c:v>
                </c:pt>
                <c:pt idx="75">
                  <c:v>6.1975284762089092E-2</c:v>
                </c:pt>
                <c:pt idx="76">
                  <c:v>5.9299927293221671E-2</c:v>
                </c:pt>
                <c:pt idx="77">
                  <c:v>0.10832638967829072</c:v>
                </c:pt>
                <c:pt idx="78">
                  <c:v>1.898781843601163E-2</c:v>
                </c:pt>
                <c:pt idx="79">
                  <c:v>8.2877903064221159E-2</c:v>
                </c:pt>
                <c:pt idx="80">
                  <c:v>0.13230178749484831</c:v>
                </c:pt>
                <c:pt idx="81">
                  <c:v>0.12199162922184405</c:v>
                </c:pt>
                <c:pt idx="82">
                  <c:v>-0.11425928171742283</c:v>
                </c:pt>
                <c:pt idx="83">
                  <c:v>-8.4744764385749863E-2</c:v>
                </c:pt>
                <c:pt idx="84">
                  <c:v>2.8276664603417389E-2</c:v>
                </c:pt>
                <c:pt idx="85">
                  <c:v>-7.1719527420418594E-2</c:v>
                </c:pt>
                <c:pt idx="86">
                  <c:v>-0.18621763157516558</c:v>
                </c:pt>
                <c:pt idx="87">
                  <c:v>-9.1767039700722947E-2</c:v>
                </c:pt>
                <c:pt idx="88">
                  <c:v>3.1926023972175893E-2</c:v>
                </c:pt>
                <c:pt idx="89">
                  <c:v>5.3417636021724779E-3</c:v>
                </c:pt>
                <c:pt idx="90">
                  <c:v>-8.676559666849161E-2</c:v>
                </c:pt>
                <c:pt idx="91">
                  <c:v>3.0012487452354297E-2</c:v>
                </c:pt>
                <c:pt idx="92">
                  <c:v>7.528063280663802E-2</c:v>
                </c:pt>
                <c:pt idx="93">
                  <c:v>1.029771217666133E-2</c:v>
                </c:pt>
                <c:pt idx="94">
                  <c:v>-2.5415403866125712E-2</c:v>
                </c:pt>
                <c:pt idx="95">
                  <c:v>-5.7784865871479657E-2</c:v>
                </c:pt>
                <c:pt idx="96">
                  <c:v>5.6107657615037387E-3</c:v>
                </c:pt>
                <c:pt idx="97">
                  <c:v>-3.8046466463994968E-2</c:v>
                </c:pt>
                <c:pt idx="98">
                  <c:v>3.3022291432598772E-2</c:v>
                </c:pt>
                <c:pt idx="99">
                  <c:v>5.8393882713360268E-2</c:v>
                </c:pt>
                <c:pt idx="100">
                  <c:v>3.0261577335098742E-2</c:v>
                </c:pt>
                <c:pt idx="101">
                  <c:v>-2.4553925003664556E-2</c:v>
                </c:pt>
                <c:pt idx="102">
                  <c:v>-7.1378632663897587E-3</c:v>
                </c:pt>
                <c:pt idx="103">
                  <c:v>5.3443939481569044E-2</c:v>
                </c:pt>
                <c:pt idx="104">
                  <c:v>6.6257421361990004E-2</c:v>
                </c:pt>
                <c:pt idx="105">
                  <c:v>2.5768404469584803E-2</c:v>
                </c:pt>
                <c:pt idx="106">
                  <c:v>-1.2684258441606384E-2</c:v>
                </c:pt>
                <c:pt idx="107">
                  <c:v>3.097133448608062E-2</c:v>
                </c:pt>
                <c:pt idx="108">
                  <c:v>2.9287102868652638E-2</c:v>
                </c:pt>
                <c:pt idx="109">
                  <c:v>3.3589623445993179E-2</c:v>
                </c:pt>
                <c:pt idx="110">
                  <c:v>5.2024082664489907E-2</c:v>
                </c:pt>
                <c:pt idx="111">
                  <c:v>4.3834129744250182E-2</c:v>
                </c:pt>
                <c:pt idx="112">
                  <c:v>3.9451545594688574E-2</c:v>
                </c:pt>
                <c:pt idx="113">
                  <c:v>2.016448822025069E-2</c:v>
                </c:pt>
                <c:pt idx="114">
                  <c:v>1.4302469848892628E-2</c:v>
                </c:pt>
                <c:pt idx="115">
                  <c:v>-2.3165816706826572E-2</c:v>
                </c:pt>
                <c:pt idx="116">
                  <c:v>2.8992793930253846E-2</c:v>
                </c:pt>
                <c:pt idx="117">
                  <c:v>2.776198008170061E-2</c:v>
                </c:pt>
                <c:pt idx="118">
                  <c:v>1.5057869100468682E-2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9-4A21-8551-29BC4FE9043B}"/>
            </c:ext>
          </c:extLst>
        </c:ser>
        <c:ser>
          <c:idx val="2"/>
          <c:order val="2"/>
          <c:tx>
            <c:strRef>
              <c:f>'APPL '!$H$1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'APPL '!$A$2:$A$144</c:f>
              <c:numCache>
                <c:formatCode>m/d/yyyy</c:formatCode>
                <c:ptCount val="143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'APPL '!$H$2:$H$144</c:f>
              <c:numCache>
                <c:formatCode>0.0000%</c:formatCode>
                <c:ptCount val="143"/>
                <c:pt idx="0">
                  <c:v>-0.10785928011361628</c:v>
                </c:pt>
                <c:pt idx="1">
                  <c:v>-2.5254172327298589E-2</c:v>
                </c:pt>
                <c:pt idx="2">
                  <c:v>-3.5754750081339173E-2</c:v>
                </c:pt>
                <c:pt idx="3">
                  <c:v>-8.7028555541697021E-3</c:v>
                </c:pt>
                <c:pt idx="4">
                  <c:v>-9.392396066444389E-3</c:v>
                </c:pt>
                <c:pt idx="5">
                  <c:v>-7.5638334773345278E-2</c:v>
                </c:pt>
                <c:pt idx="6">
                  <c:v>-3.0679570937808234E-2</c:v>
                </c:pt>
                <c:pt idx="7">
                  <c:v>1.3806492947084831E-2</c:v>
                </c:pt>
                <c:pt idx="8">
                  <c:v>-2.3362244685313796E-2</c:v>
                </c:pt>
                <c:pt idx="9">
                  <c:v>-2.9190915267961609E-2</c:v>
                </c:pt>
                <c:pt idx="10">
                  <c:v>1.5571854636365942E-2</c:v>
                </c:pt>
                <c:pt idx="11">
                  <c:v>8.0099370173556311E-2</c:v>
                </c:pt>
                <c:pt idx="12">
                  <c:v>-8.5674344949169243E-2</c:v>
                </c:pt>
                <c:pt idx="13">
                  <c:v>5.7476615698710286E-2</c:v>
                </c:pt>
                <c:pt idx="14">
                  <c:v>2.5065019810113512E-2</c:v>
                </c:pt>
                <c:pt idx="15">
                  <c:v>-1.716943838884907E-2</c:v>
                </c:pt>
                <c:pt idx="16">
                  <c:v>1.3142905526842261E-2</c:v>
                </c:pt>
                <c:pt idx="17">
                  <c:v>2.8112090698420557E-2</c:v>
                </c:pt>
                <c:pt idx="18">
                  <c:v>-1.4224958641879525E-2</c:v>
                </c:pt>
                <c:pt idx="19">
                  <c:v>3.4440362697856317E-2</c:v>
                </c:pt>
                <c:pt idx="20">
                  <c:v>7.3052198024510268E-2</c:v>
                </c:pt>
                <c:pt idx="21">
                  <c:v>-7.270067235978072E-3</c:v>
                </c:pt>
                <c:pt idx="22">
                  <c:v>-1.3454037344274902E-2</c:v>
                </c:pt>
                <c:pt idx="23">
                  <c:v>-8.3530977734877956E-2</c:v>
                </c:pt>
                <c:pt idx="24">
                  <c:v>-3.8430273362835964E-2</c:v>
                </c:pt>
                <c:pt idx="25">
                  <c:v>1.7302159485737614E-2</c:v>
                </c:pt>
                <c:pt idx="26">
                  <c:v>2.3639879252433008E-2</c:v>
                </c:pt>
                <c:pt idx="27">
                  <c:v>-7.6300201765112374E-2</c:v>
                </c:pt>
                <c:pt idx="28">
                  <c:v>0.10275626107122286</c:v>
                </c:pt>
                <c:pt idx="29">
                  <c:v>6.2584876272265666E-2</c:v>
                </c:pt>
                <c:pt idx="30">
                  <c:v>-0.1190080367235427</c:v>
                </c:pt>
                <c:pt idx="31">
                  <c:v>-2.1528025006463201E-2</c:v>
                </c:pt>
                <c:pt idx="32">
                  <c:v>-4.0434954489173683E-2</c:v>
                </c:pt>
                <c:pt idx="33">
                  <c:v>-5.9486867623297898E-2</c:v>
                </c:pt>
                <c:pt idx="34">
                  <c:v>-5.7494426347836601E-2</c:v>
                </c:pt>
                <c:pt idx="35">
                  <c:v>-0.22389205879145765</c:v>
                </c:pt>
                <c:pt idx="36">
                  <c:v>-0.11813212369465097</c:v>
                </c:pt>
                <c:pt idx="37">
                  <c:v>-3.464501249454921E-2</c:v>
                </c:pt>
                <c:pt idx="38">
                  <c:v>-0.10251045863724537</c:v>
                </c:pt>
                <c:pt idx="39">
                  <c:v>-4.5341352551378764E-2</c:v>
                </c:pt>
                <c:pt idx="40">
                  <c:v>5.1149885972559116E-2</c:v>
                </c:pt>
                <c:pt idx="41">
                  <c:v>1.1753773275623165E-2</c:v>
                </c:pt>
                <c:pt idx="42">
                  <c:v>-5.5806120503264153E-2</c:v>
                </c:pt>
                <c:pt idx="43">
                  <c:v>4.6192865799773608E-2</c:v>
                </c:pt>
                <c:pt idx="44">
                  <c:v>-3.5745935241025553E-2</c:v>
                </c:pt>
                <c:pt idx="45">
                  <c:v>4.8566300690337322E-2</c:v>
                </c:pt>
                <c:pt idx="46">
                  <c:v>0.12040301449190248</c:v>
                </c:pt>
                <c:pt idx="47">
                  <c:v>5.5577667956662663E-2</c:v>
                </c:pt>
                <c:pt idx="48">
                  <c:v>3.048807343422719E-2</c:v>
                </c:pt>
                <c:pt idx="49">
                  <c:v>-6.8518321290270398E-2</c:v>
                </c:pt>
                <c:pt idx="50">
                  <c:v>-8.7547137772080869E-2</c:v>
                </c:pt>
                <c:pt idx="51">
                  <c:v>5.8776125736092054E-2</c:v>
                </c:pt>
                <c:pt idx="52">
                  <c:v>3.5333859917023605E-2</c:v>
                </c:pt>
                <c:pt idx="53">
                  <c:v>0.17039964881306374</c:v>
                </c:pt>
                <c:pt idx="54">
                  <c:v>-3.1737556662670571E-2</c:v>
                </c:pt>
                <c:pt idx="55">
                  <c:v>-9.0968269719402008E-3</c:v>
                </c:pt>
                <c:pt idx="56">
                  <c:v>-4.8644729608676093E-2</c:v>
                </c:pt>
                <c:pt idx="57">
                  <c:v>-3.0881888091116513E-2</c:v>
                </c:pt>
                <c:pt idx="58">
                  <c:v>-1.6528299905690096E-2</c:v>
                </c:pt>
                <c:pt idx="59">
                  <c:v>5.7569675809152204E-3</c:v>
                </c:pt>
                <c:pt idx="60">
                  <c:v>-6.110496364557489E-2</c:v>
                </c:pt>
                <c:pt idx="61">
                  <c:v>1.7728926901865311E-2</c:v>
                </c:pt>
                <c:pt idx="62">
                  <c:v>-2.6579678108625132E-3</c:v>
                </c:pt>
                <c:pt idx="63">
                  <c:v>4.2548617977229169E-2</c:v>
                </c:pt>
                <c:pt idx="64">
                  <c:v>-1.6472046145163934E-2</c:v>
                </c:pt>
                <c:pt idx="65">
                  <c:v>-7.9224719106424313E-2</c:v>
                </c:pt>
                <c:pt idx="66">
                  <c:v>2.5470592511657248E-2</c:v>
                </c:pt>
                <c:pt idx="67">
                  <c:v>6.4145455637622445E-2</c:v>
                </c:pt>
                <c:pt idx="68">
                  <c:v>7.4353994711665622E-2</c:v>
                </c:pt>
                <c:pt idx="69">
                  <c:v>5.8562052013172855E-2</c:v>
                </c:pt>
                <c:pt idx="70">
                  <c:v>1.2086251440584714E-2</c:v>
                </c:pt>
                <c:pt idx="71">
                  <c:v>-6.2749080481109942E-2</c:v>
                </c:pt>
                <c:pt idx="72">
                  <c:v>1.3795986346903877E-2</c:v>
                </c:pt>
                <c:pt idx="73">
                  <c:v>-2.7656756713969562E-2</c:v>
                </c:pt>
                <c:pt idx="74">
                  <c:v>2.2039141523148894E-2</c:v>
                </c:pt>
                <c:pt idx="75">
                  <c:v>3.987116721211327E-2</c:v>
                </c:pt>
                <c:pt idx="76">
                  <c:v>-2.9899986808640908E-2</c:v>
                </c:pt>
                <c:pt idx="77">
                  <c:v>3.8708623039246465E-2</c:v>
                </c:pt>
                <c:pt idx="78">
                  <c:v>2.9673425578977345E-2</c:v>
                </c:pt>
                <c:pt idx="79">
                  <c:v>-3.6811919662347453E-3</c:v>
                </c:pt>
                <c:pt idx="80">
                  <c:v>6.4636129900906308E-2</c:v>
                </c:pt>
                <c:pt idx="81">
                  <c:v>5.4948808691880777E-2</c:v>
                </c:pt>
                <c:pt idx="82">
                  <c:v>0.10497804121974333</c:v>
                </c:pt>
                <c:pt idx="83">
                  <c:v>0.14070781411454408</c:v>
                </c:pt>
                <c:pt idx="84">
                  <c:v>-0.10729157153564574</c:v>
                </c:pt>
                <c:pt idx="85">
                  <c:v>-6.7030193018182194E-2</c:v>
                </c:pt>
                <c:pt idx="86">
                  <c:v>0.13259612017970779</c:v>
                </c:pt>
                <c:pt idx="87">
                  <c:v>-0.23850777332559817</c:v>
                </c:pt>
                <c:pt idx="88">
                  <c:v>3.3260650390983346E-2</c:v>
                </c:pt>
                <c:pt idx="89">
                  <c:v>-5.7363114294556816E-2</c:v>
                </c:pt>
                <c:pt idx="90">
                  <c:v>-2.7543312981669538E-2</c:v>
                </c:pt>
                <c:pt idx="91">
                  <c:v>5.3627663066931217E-2</c:v>
                </c:pt>
                <c:pt idx="92">
                  <c:v>0.13604779459943159</c:v>
                </c:pt>
                <c:pt idx="93">
                  <c:v>0.13640198462319902</c:v>
                </c:pt>
                <c:pt idx="94">
                  <c:v>-5.2831807885869539E-2</c:v>
                </c:pt>
                <c:pt idx="95">
                  <c:v>-0.26108820676112987</c:v>
                </c:pt>
                <c:pt idx="96">
                  <c:v>7.9101847707672646E-2</c:v>
                </c:pt>
                <c:pt idx="97">
                  <c:v>-5.6734453538872173E-3</c:v>
                </c:pt>
                <c:pt idx="98">
                  <c:v>0.20157893029652588</c:v>
                </c:pt>
                <c:pt idx="99">
                  <c:v>4.6769459351812037E-2</c:v>
                </c:pt>
                <c:pt idx="100">
                  <c:v>1.7315261504446327E-2</c:v>
                </c:pt>
                <c:pt idx="101">
                  <c:v>0.10027486925658234</c:v>
                </c:pt>
                <c:pt idx="102">
                  <c:v>1.0468391314007839E-2</c:v>
                </c:pt>
                <c:pt idx="103">
                  <c:v>0.15695136876774612</c:v>
                </c:pt>
                <c:pt idx="104">
                  <c:v>3.8254149279093319E-3</c:v>
                </c:pt>
                <c:pt idx="105">
                  <c:v>6.8070391735084806E-2</c:v>
                </c:pt>
                <c:pt idx="106">
                  <c:v>-4.6217424999132582E-3</c:v>
                </c:pt>
                <c:pt idx="107">
                  <c:v>-2.4514300664581892E-2</c:v>
                </c:pt>
                <c:pt idx="108">
                  <c:v>-0.10767588187219629</c:v>
                </c:pt>
                <c:pt idx="109">
                  <c:v>9.262379989898703E-2</c:v>
                </c:pt>
                <c:pt idx="110">
                  <c:v>-2.8301342061253093E-3</c:v>
                </c:pt>
                <c:pt idx="111">
                  <c:v>8.6827402424755035E-2</c:v>
                </c:pt>
                <c:pt idx="112">
                  <c:v>-4.5303496826534617E-2</c:v>
                </c:pt>
                <c:pt idx="113">
                  <c:v>0.16249509359956774</c:v>
                </c:pt>
                <c:pt idx="114">
                  <c:v>-5.9979327688161027E-2</c:v>
                </c:pt>
                <c:pt idx="115">
                  <c:v>-0.13154967640153289</c:v>
                </c:pt>
                <c:pt idx="116">
                  <c:v>8.9530169375505786E-2</c:v>
                </c:pt>
                <c:pt idx="117">
                  <c:v>-0.11573283837607068</c:v>
                </c:pt>
                <c:pt idx="118">
                  <c:v>-0.1116174237991775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39-4A21-8551-29BC4FE90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10016"/>
        <c:axId val="513610408"/>
      </c:lineChart>
      <c:dateAx>
        <c:axId val="513610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0408"/>
        <c:crosses val="autoZero"/>
        <c:auto val="1"/>
        <c:lblOffset val="100"/>
        <c:baseTimeUnit val="days"/>
        <c:majorUnit val="1"/>
        <c:majorTimeUnit val="years"/>
      </c:dateAx>
      <c:valAx>
        <c:axId val="51361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Actual Vs Predicted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Portfolio!$H$1</c:f>
              <c:strCache>
                <c:ptCount val="1"/>
                <c:pt idx="0">
                  <c:v>Portfolio Excess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Portfolio!$H$2:$H$143</c:f>
              <c:numCache>
                <c:formatCode>0.0000%</c:formatCode>
                <c:ptCount val="142"/>
                <c:pt idx="0">
                  <c:v>-2.0767527457906283E-2</c:v>
                </c:pt>
                <c:pt idx="1">
                  <c:v>3.3344494505913369E-2</c:v>
                </c:pt>
                <c:pt idx="2">
                  <c:v>0.13920888577609977</c:v>
                </c:pt>
                <c:pt idx="3">
                  <c:v>-1.3898064519195603E-2</c:v>
                </c:pt>
                <c:pt idx="4">
                  <c:v>-5.9067924304333677E-2</c:v>
                </c:pt>
                <c:pt idx="5">
                  <c:v>6.945434526210631E-2</c:v>
                </c:pt>
                <c:pt idx="6">
                  <c:v>-1.3409090867265164E-2</c:v>
                </c:pt>
                <c:pt idx="7">
                  <c:v>1.8117573545195463E-2</c:v>
                </c:pt>
                <c:pt idx="8">
                  <c:v>9.6668374308310018E-2</c:v>
                </c:pt>
                <c:pt idx="9">
                  <c:v>-3.4202707233948262E-2</c:v>
                </c:pt>
                <c:pt idx="10">
                  <c:v>9.8252002976160047E-2</c:v>
                </c:pt>
                <c:pt idx="11">
                  <c:v>-1.2994199362443117E-2</c:v>
                </c:pt>
                <c:pt idx="12">
                  <c:v>-3.5937773838631781E-2</c:v>
                </c:pt>
                <c:pt idx="13">
                  <c:v>5.8479432315268816E-2</c:v>
                </c:pt>
                <c:pt idx="14">
                  <c:v>1.0676843910767156E-2</c:v>
                </c:pt>
                <c:pt idx="15">
                  <c:v>-8.0771668872402138E-3</c:v>
                </c:pt>
                <c:pt idx="16">
                  <c:v>6.2668249657305372E-2</c:v>
                </c:pt>
                <c:pt idx="17">
                  <c:v>8.8098396583742803E-3</c:v>
                </c:pt>
                <c:pt idx="18">
                  <c:v>3.0544823362363558E-2</c:v>
                </c:pt>
                <c:pt idx="19">
                  <c:v>2.9871478901962293E-2</c:v>
                </c:pt>
                <c:pt idx="20">
                  <c:v>-2.0752626202602095E-2</c:v>
                </c:pt>
                <c:pt idx="21">
                  <c:v>2.1786500557137968E-2</c:v>
                </c:pt>
                <c:pt idx="22">
                  <c:v>2.8309061462267606E-2</c:v>
                </c:pt>
                <c:pt idx="23">
                  <c:v>-6.0995828372101074E-2</c:v>
                </c:pt>
                <c:pt idx="24">
                  <c:v>6.2767675398460211E-3</c:v>
                </c:pt>
                <c:pt idx="25">
                  <c:v>8.6589296068771054E-2</c:v>
                </c:pt>
                <c:pt idx="26">
                  <c:v>8.2208969939703627E-2</c:v>
                </c:pt>
                <c:pt idx="27">
                  <c:v>2.7621182155349852E-2</c:v>
                </c:pt>
                <c:pt idx="28">
                  <c:v>-5.1200325757123615E-3</c:v>
                </c:pt>
                <c:pt idx="29">
                  <c:v>5.2778436441844871E-2</c:v>
                </c:pt>
                <c:pt idx="30">
                  <c:v>-3.2535911476198859E-2</c:v>
                </c:pt>
                <c:pt idx="31">
                  <c:v>6.4654303583904435E-2</c:v>
                </c:pt>
                <c:pt idx="32">
                  <c:v>3.7144200382714022E-2</c:v>
                </c:pt>
                <c:pt idx="33">
                  <c:v>2.5700994496554884E-3</c:v>
                </c:pt>
                <c:pt idx="34">
                  <c:v>7.6737155481426626E-3</c:v>
                </c:pt>
                <c:pt idx="35">
                  <c:v>4.7911854074498455E-3</c:v>
                </c:pt>
                <c:pt idx="36">
                  <c:v>-5.4566141950617075E-3</c:v>
                </c:pt>
                <c:pt idx="37">
                  <c:v>-1.1355769951570721E-3</c:v>
                </c:pt>
                <c:pt idx="38">
                  <c:v>-4.8994127934258648E-2</c:v>
                </c:pt>
                <c:pt idx="39">
                  <c:v>2.0617023223913511E-2</c:v>
                </c:pt>
                <c:pt idx="40">
                  <c:v>6.0536832093497701E-2</c:v>
                </c:pt>
                <c:pt idx="41">
                  <c:v>1.1652561492764814E-2</c:v>
                </c:pt>
                <c:pt idx="42">
                  <c:v>5.2248648392796387E-2</c:v>
                </c:pt>
                <c:pt idx="43">
                  <c:v>-0.10098395435387723</c:v>
                </c:pt>
                <c:pt idx="44">
                  <c:v>1.3089814017135919E-2</c:v>
                </c:pt>
                <c:pt idx="45">
                  <c:v>0.10505661673884886</c:v>
                </c:pt>
                <c:pt idx="46">
                  <c:v>6.1544431832239781E-2</c:v>
                </c:pt>
                <c:pt idx="47">
                  <c:v>0.12943116575355823</c:v>
                </c:pt>
                <c:pt idx="48">
                  <c:v>1.208313608960886E-2</c:v>
                </c:pt>
                <c:pt idx="49">
                  <c:v>-7.4108134710578311E-2</c:v>
                </c:pt>
                <c:pt idx="50">
                  <c:v>7.0756847541806681E-2</c:v>
                </c:pt>
                <c:pt idx="51">
                  <c:v>-6.6710904007001456E-2</c:v>
                </c:pt>
                <c:pt idx="52">
                  <c:v>-3.5453243957350764E-2</c:v>
                </c:pt>
                <c:pt idx="53">
                  <c:v>7.4817632628531403E-2</c:v>
                </c:pt>
                <c:pt idx="54">
                  <c:v>-2.2443420797814573E-3</c:v>
                </c:pt>
                <c:pt idx="55">
                  <c:v>-2.0825692124736856E-2</c:v>
                </c:pt>
                <c:pt idx="56">
                  <c:v>2.6910866208639715E-2</c:v>
                </c:pt>
                <c:pt idx="57">
                  <c:v>-7.8605396150468534E-3</c:v>
                </c:pt>
                <c:pt idx="58">
                  <c:v>1.6304814193789909E-2</c:v>
                </c:pt>
                <c:pt idx="59">
                  <c:v>1.2027650377975447E-2</c:v>
                </c:pt>
                <c:pt idx="60">
                  <c:v>7.5440770180660241E-2</c:v>
                </c:pt>
                <c:pt idx="61">
                  <c:v>1.0436457579712276E-2</c:v>
                </c:pt>
                <c:pt idx="62">
                  <c:v>4.7816904763402224E-2</c:v>
                </c:pt>
                <c:pt idx="63">
                  <c:v>0.12880515341991672</c:v>
                </c:pt>
                <c:pt idx="64">
                  <c:v>-4.4941716008474811E-2</c:v>
                </c:pt>
                <c:pt idx="65">
                  <c:v>8.1157510457065693E-2</c:v>
                </c:pt>
                <c:pt idx="66">
                  <c:v>-8.3348937638444628E-2</c:v>
                </c:pt>
                <c:pt idx="67">
                  <c:v>-8.0844085469347751E-2</c:v>
                </c:pt>
                <c:pt idx="68">
                  <c:v>2.8891704713526655E-2</c:v>
                </c:pt>
                <c:pt idx="69">
                  <c:v>9.5668241811485519E-2</c:v>
                </c:pt>
                <c:pt idx="70">
                  <c:v>2.73143584158725E-2</c:v>
                </c:pt>
                <c:pt idx="71">
                  <c:v>-7.4059292587474318E-2</c:v>
                </c:pt>
                <c:pt idx="72">
                  <c:v>1.5220140503493894E-2</c:v>
                </c:pt>
                <c:pt idx="73">
                  <c:v>7.170016426669526E-2</c:v>
                </c:pt>
                <c:pt idx="74">
                  <c:v>8.0495669386778504E-2</c:v>
                </c:pt>
                <c:pt idx="75">
                  <c:v>7.5820725926960819E-2</c:v>
                </c:pt>
                <c:pt idx="76">
                  <c:v>3.854974263362141E-2</c:v>
                </c:pt>
                <c:pt idx="77">
                  <c:v>7.4001586068405234E-2</c:v>
                </c:pt>
                <c:pt idx="78">
                  <c:v>4.5842061688620789E-2</c:v>
                </c:pt>
                <c:pt idx="79">
                  <c:v>5.081293756795114E-2</c:v>
                </c:pt>
                <c:pt idx="80">
                  <c:v>0.15993705071466738</c:v>
                </c:pt>
                <c:pt idx="81">
                  <c:v>0.15272461667864856</c:v>
                </c:pt>
                <c:pt idx="82">
                  <c:v>-1.5421961628657114E-2</c:v>
                </c:pt>
                <c:pt idx="83">
                  <c:v>-2.4638962764575712E-2</c:v>
                </c:pt>
                <c:pt idx="84">
                  <c:v>1.9791269670286927E-2</c:v>
                </c:pt>
                <c:pt idx="85">
                  <c:v>-0.17845882059243881</c:v>
                </c:pt>
                <c:pt idx="86">
                  <c:v>-0.13520492207203275</c:v>
                </c:pt>
                <c:pt idx="87">
                  <c:v>-6.0181249051610292E-2</c:v>
                </c:pt>
                <c:pt idx="88">
                  <c:v>3.3054753689163711E-2</c:v>
                </c:pt>
                <c:pt idx="89">
                  <c:v>2.9368504502746577E-2</c:v>
                </c:pt>
                <c:pt idx="90">
                  <c:v>-0.11269922508525847</c:v>
                </c:pt>
                <c:pt idx="91">
                  <c:v>4.0994188176317848E-3</c:v>
                </c:pt>
                <c:pt idx="92">
                  <c:v>0.10873476866858518</c:v>
                </c:pt>
                <c:pt idx="93">
                  <c:v>8.7313324630720654E-2</c:v>
                </c:pt>
                <c:pt idx="94">
                  <c:v>-0.13972489001210542</c:v>
                </c:pt>
                <c:pt idx="95">
                  <c:v>-0.11891626375723979</c:v>
                </c:pt>
                <c:pt idx="96">
                  <c:v>2.9261721916292484E-2</c:v>
                </c:pt>
                <c:pt idx="97">
                  <c:v>-3.7631854511323545E-2</c:v>
                </c:pt>
                <c:pt idx="98">
                  <c:v>0.11648397751020957</c:v>
                </c:pt>
                <c:pt idx="99">
                  <c:v>7.9052246743258767E-2</c:v>
                </c:pt>
                <c:pt idx="100">
                  <c:v>1.5209654958132802E-2</c:v>
                </c:pt>
                <c:pt idx="101">
                  <c:v>2.7793164858782235E-2</c:v>
                </c:pt>
                <c:pt idx="102">
                  <c:v>-3.0810815456335398E-2</c:v>
                </c:pt>
                <c:pt idx="103">
                  <c:v>8.7281864699777292E-2</c:v>
                </c:pt>
                <c:pt idx="104">
                  <c:v>0.18950212491211046</c:v>
                </c:pt>
                <c:pt idx="105">
                  <c:v>1.6642974021832634E-2</c:v>
                </c:pt>
                <c:pt idx="106">
                  <c:v>-2.6312049632858985E-2</c:v>
                </c:pt>
                <c:pt idx="107">
                  <c:v>1.1102715949739701E-2</c:v>
                </c:pt>
                <c:pt idx="108">
                  <c:v>-1.2869000282237574E-2</c:v>
                </c:pt>
                <c:pt idx="109">
                  <c:v>4.3535883311233967E-2</c:v>
                </c:pt>
                <c:pt idx="110">
                  <c:v>7.2512857306625322E-2</c:v>
                </c:pt>
                <c:pt idx="111">
                  <c:v>6.3369364401444708E-2</c:v>
                </c:pt>
                <c:pt idx="112">
                  <c:v>5.0236052034005697E-2</c:v>
                </c:pt>
                <c:pt idx="113">
                  <c:v>-1.6189721483531976E-3</c:v>
                </c:pt>
                <c:pt idx="114">
                  <c:v>1.8514355875789184E-2</c:v>
                </c:pt>
                <c:pt idx="115">
                  <c:v>-7.552867940854302E-2</c:v>
                </c:pt>
                <c:pt idx="116">
                  <c:v>1.4339114274290335E-2</c:v>
                </c:pt>
                <c:pt idx="117">
                  <c:v>-2.4661054180203167E-2</c:v>
                </c:pt>
                <c:pt idx="118">
                  <c:v>-6.9815232493030205E-2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C-4DA0-B7DA-235099B8D31A}"/>
            </c:ext>
          </c:extLst>
        </c:ser>
        <c:ser>
          <c:idx val="1"/>
          <c:order val="1"/>
          <c:tx>
            <c:strRef>
              <c:f>Portfolio!$K$1</c:f>
              <c:strCache>
                <c:ptCount val="1"/>
                <c:pt idx="0">
                  <c:v>Predicted portfolio Excess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Portfolio!$A$2:$A$143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Portfolio!$K$2:$K$143</c:f>
              <c:numCache>
                <c:formatCode>General</c:formatCode>
                <c:ptCount val="142"/>
                <c:pt idx="0">
                  <c:v>-7.5238818186776669E-3</c:v>
                </c:pt>
                <c:pt idx="1">
                  <c:v>1.3442622909377805E-2</c:v>
                </c:pt>
                <c:pt idx="2">
                  <c:v>0.10894388573122718</c:v>
                </c:pt>
                <c:pt idx="3">
                  <c:v>-1.7673614251526873E-2</c:v>
                </c:pt>
                <c:pt idx="4">
                  <c:v>-5.9521235519632412E-2</c:v>
                </c:pt>
                <c:pt idx="5">
                  <c:v>3.5742338747634286E-2</c:v>
                </c:pt>
                <c:pt idx="6">
                  <c:v>-1.1388704885817169E-2</c:v>
                </c:pt>
                <c:pt idx="7">
                  <c:v>2.5056824057661107E-2</c:v>
                </c:pt>
                <c:pt idx="8">
                  <c:v>2.27668558334835E-2</c:v>
                </c:pt>
                <c:pt idx="9">
                  <c:v>-7.2240777916469066E-3</c:v>
                </c:pt>
                <c:pt idx="10">
                  <c:v>7.6427937431085113E-2</c:v>
                </c:pt>
                <c:pt idx="11">
                  <c:v>-2.301365284309442E-2</c:v>
                </c:pt>
                <c:pt idx="12">
                  <c:v>8.0499517161297975E-3</c:v>
                </c:pt>
                <c:pt idx="13">
                  <c:v>4.1277462852544834E-2</c:v>
                </c:pt>
                <c:pt idx="14">
                  <c:v>3.9755217823859899E-2</c:v>
                </c:pt>
                <c:pt idx="15">
                  <c:v>-5.0362817391231933E-3</c:v>
                </c:pt>
                <c:pt idx="16">
                  <c:v>5.6471477383153529E-2</c:v>
                </c:pt>
                <c:pt idx="17">
                  <c:v>-4.5436947863584584E-3</c:v>
                </c:pt>
                <c:pt idx="18">
                  <c:v>3.4960810200566989E-2</c:v>
                </c:pt>
                <c:pt idx="19">
                  <c:v>3.7233095358509882E-2</c:v>
                </c:pt>
                <c:pt idx="20">
                  <c:v>2.0082128217450354E-2</c:v>
                </c:pt>
                <c:pt idx="21">
                  <c:v>2.0899543619443857E-2</c:v>
                </c:pt>
                <c:pt idx="22">
                  <c:v>6.2772481735392655E-2</c:v>
                </c:pt>
                <c:pt idx="23">
                  <c:v>-2.8269747365115446E-2</c:v>
                </c:pt>
                <c:pt idx="24">
                  <c:v>4.0173347916997962E-2</c:v>
                </c:pt>
                <c:pt idx="25">
                  <c:v>4.5336381061910083E-2</c:v>
                </c:pt>
                <c:pt idx="26">
                  <c:v>6.4425792195234116E-2</c:v>
                </c:pt>
                <c:pt idx="27">
                  <c:v>4.7332601794735474E-2</c:v>
                </c:pt>
                <c:pt idx="28">
                  <c:v>-2.3330585260152661E-2</c:v>
                </c:pt>
                <c:pt idx="29">
                  <c:v>7.0143870500897459E-2</c:v>
                </c:pt>
                <c:pt idx="30">
                  <c:v>-4.4601503965094186E-3</c:v>
                </c:pt>
                <c:pt idx="31">
                  <c:v>3.6933225723093238E-2</c:v>
                </c:pt>
                <c:pt idx="32">
                  <c:v>3.3806434525018005E-2</c:v>
                </c:pt>
                <c:pt idx="33">
                  <c:v>5.4493555259535281E-2</c:v>
                </c:pt>
                <c:pt idx="34">
                  <c:v>2.5648073628046754E-2</c:v>
                </c:pt>
                <c:pt idx="35">
                  <c:v>7.123281016987118E-2</c:v>
                </c:pt>
                <c:pt idx="36">
                  <c:v>2.1066640458095094E-2</c:v>
                </c:pt>
                <c:pt idx="37">
                  <c:v>1.6094737293623321E-2</c:v>
                </c:pt>
                <c:pt idx="38">
                  <c:v>-1.0080385230848796E-2</c:v>
                </c:pt>
                <c:pt idx="39">
                  <c:v>4.0904342662317468E-2</c:v>
                </c:pt>
                <c:pt idx="40">
                  <c:v>3.5709173524513776E-2</c:v>
                </c:pt>
                <c:pt idx="41">
                  <c:v>2.7436238508588388E-2</c:v>
                </c:pt>
                <c:pt idx="42">
                  <c:v>5.8650498374209811E-2</c:v>
                </c:pt>
                <c:pt idx="43">
                  <c:v>-5.9640705239248512E-2</c:v>
                </c:pt>
                <c:pt idx="44">
                  <c:v>4.1823772657960112E-3</c:v>
                </c:pt>
                <c:pt idx="45">
                  <c:v>4.9125626610911508E-2</c:v>
                </c:pt>
                <c:pt idx="46">
                  <c:v>5.9837952305840353E-2</c:v>
                </c:pt>
                <c:pt idx="47">
                  <c:v>6.3340701709053329E-2</c:v>
                </c:pt>
                <c:pt idx="48">
                  <c:v>2.2799964201437924E-2</c:v>
                </c:pt>
                <c:pt idx="49">
                  <c:v>7.0623314620952525E-3</c:v>
                </c:pt>
                <c:pt idx="50">
                  <c:v>0.13757279424579694</c:v>
                </c:pt>
                <c:pt idx="51">
                  <c:v>-7.0116708300766523E-2</c:v>
                </c:pt>
                <c:pt idx="52">
                  <c:v>-5.2811768912855453E-2</c:v>
                </c:pt>
                <c:pt idx="53">
                  <c:v>-1.1962773909414928E-2</c:v>
                </c:pt>
                <c:pt idx="54">
                  <c:v>-8.2208325979453815E-3</c:v>
                </c:pt>
                <c:pt idx="55">
                  <c:v>-2.7166255353555657E-3</c:v>
                </c:pt>
                <c:pt idx="56">
                  <c:v>4.587167101222793E-2</c:v>
                </c:pt>
                <c:pt idx="57">
                  <c:v>1.1656088670286342E-2</c:v>
                </c:pt>
                <c:pt idx="58">
                  <c:v>4.9799788481960733E-2</c:v>
                </c:pt>
                <c:pt idx="59">
                  <c:v>3.8996228999482921E-2</c:v>
                </c:pt>
                <c:pt idx="60">
                  <c:v>8.841361703277574E-2</c:v>
                </c:pt>
                <c:pt idx="61">
                  <c:v>1.0150265831451573E-2</c:v>
                </c:pt>
                <c:pt idx="62">
                  <c:v>5.5440454094812991E-2</c:v>
                </c:pt>
                <c:pt idx="63">
                  <c:v>0.11412385839433481</c:v>
                </c:pt>
                <c:pt idx="64">
                  <c:v>-4.2126706161576405E-2</c:v>
                </c:pt>
                <c:pt idx="65">
                  <c:v>9.2360973806891233E-2</c:v>
                </c:pt>
                <c:pt idx="66">
                  <c:v>-4.9503736036849447E-2</c:v>
                </c:pt>
                <c:pt idx="67">
                  <c:v>-8.2080776283646711E-2</c:v>
                </c:pt>
                <c:pt idx="68">
                  <c:v>2.9860549061918963E-2</c:v>
                </c:pt>
                <c:pt idx="69">
                  <c:v>8.0858738108925424E-2</c:v>
                </c:pt>
                <c:pt idx="70">
                  <c:v>4.5863927639219482E-2</c:v>
                </c:pt>
                <c:pt idx="71">
                  <c:v>-2.9879799380639931E-2</c:v>
                </c:pt>
                <c:pt idx="72">
                  <c:v>3.3460977146384616E-2</c:v>
                </c:pt>
                <c:pt idx="73">
                  <c:v>7.9259073570975724E-2</c:v>
                </c:pt>
                <c:pt idx="74">
                  <c:v>-9.9811646250495337E-3</c:v>
                </c:pt>
                <c:pt idx="75">
                  <c:v>5.4206905298463198E-2</c:v>
                </c:pt>
                <c:pt idx="76">
                  <c:v>5.1645851974353979E-2</c:v>
                </c:pt>
                <c:pt idx="77">
                  <c:v>9.8577667973414038E-2</c:v>
                </c:pt>
                <c:pt idx="78">
                  <c:v>1.3056070387403458E-2</c:v>
                </c:pt>
                <c:pt idx="79">
                  <c:v>7.4216463164359897E-2</c:v>
                </c:pt>
                <c:pt idx="80">
                  <c:v>0.12152872142681653</c:v>
                </c:pt>
                <c:pt idx="81">
                  <c:v>0.11165906272720809</c:v>
                </c:pt>
                <c:pt idx="82">
                  <c:v>-0.11449807246900251</c:v>
                </c:pt>
                <c:pt idx="83">
                  <c:v>-8.6244557340140263E-2</c:v>
                </c:pt>
                <c:pt idx="84">
                  <c:v>2.1948052349068041E-2</c:v>
                </c:pt>
                <c:pt idx="85">
                  <c:v>-7.3775821174765777E-2</c:v>
                </c:pt>
                <c:pt idx="86">
                  <c:v>-0.18338201536079218</c:v>
                </c:pt>
                <c:pt idx="87">
                  <c:v>-9.296680726281524E-2</c:v>
                </c:pt>
                <c:pt idx="88">
                  <c:v>2.5441493525055897E-2</c:v>
                </c:pt>
                <c:pt idx="89">
                  <c:v>-6.9593197912897614E-6</c:v>
                </c:pt>
                <c:pt idx="90">
                  <c:v>-8.8179049943618013E-2</c:v>
                </c:pt>
                <c:pt idx="91">
                  <c:v>2.3609712493204434E-2</c:v>
                </c:pt>
                <c:pt idx="92">
                  <c:v>6.6943784849870486E-2</c:v>
                </c:pt>
                <c:pt idx="93">
                  <c:v>4.7372472838153011E-3</c:v>
                </c:pt>
                <c:pt idx="94">
                  <c:v>-2.9450032591870966E-2</c:v>
                </c:pt>
                <c:pt idx="95">
                  <c:v>-6.0436515420101589E-2</c:v>
                </c:pt>
                <c:pt idx="96">
                  <c:v>2.5054977286821656E-4</c:v>
                </c:pt>
                <c:pt idx="97">
                  <c:v>-4.1541435415509032E-2</c:v>
                </c:pt>
                <c:pt idx="98">
                  <c:v>2.6490923164384568E-2</c:v>
                </c:pt>
                <c:pt idx="99">
                  <c:v>5.0778517978786103E-2</c:v>
                </c:pt>
                <c:pt idx="100">
                  <c:v>2.3848160057549805E-2</c:v>
                </c:pt>
                <c:pt idx="101">
                  <c:v>-2.8625360251807942E-2</c:v>
                </c:pt>
                <c:pt idx="102">
                  <c:v>-1.1953396477179589E-2</c:v>
                </c:pt>
                <c:pt idx="103">
                  <c:v>4.6040060140739664E-2</c:v>
                </c:pt>
                <c:pt idx="104">
                  <c:v>5.8306088417386243E-2</c:v>
                </c:pt>
                <c:pt idx="105">
                  <c:v>1.954695715777683E-2</c:v>
                </c:pt>
                <c:pt idx="106">
                  <c:v>-1.7262822961530946E-2</c:v>
                </c:pt>
                <c:pt idx="107">
                  <c:v>2.4527592967725335E-2</c:v>
                </c:pt>
                <c:pt idx="108">
                  <c:v>2.2915319829433348E-2</c:v>
                </c:pt>
                <c:pt idx="109">
                  <c:v>2.7034016024193093E-2</c:v>
                </c:pt>
                <c:pt idx="110">
                  <c:v>4.4680866439167133E-2</c:v>
                </c:pt>
                <c:pt idx="111">
                  <c:v>3.684082771732955E-2</c:v>
                </c:pt>
                <c:pt idx="112">
                  <c:v>3.264548865141597E-2</c:v>
                </c:pt>
                <c:pt idx="113">
                  <c:v>1.418246717638286E-2</c:v>
                </c:pt>
                <c:pt idx="114">
                  <c:v>8.5709024375924849E-3</c:v>
                </c:pt>
                <c:pt idx="115">
                  <c:v>-2.729655862091954E-2</c:v>
                </c:pt>
                <c:pt idx="116">
                  <c:v>2.2633585185083044E-2</c:v>
                </c:pt>
                <c:pt idx="117">
                  <c:v>2.1455357626755538E-2</c:v>
                </c:pt>
                <c:pt idx="118">
                  <c:v>9.2940273981972701E-3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C-4DA0-B7DA-235099B8D31A}"/>
            </c:ext>
          </c:extLst>
        </c:ser>
        <c:ser>
          <c:idx val="2"/>
          <c:order val="2"/>
          <c:tx>
            <c:strRef>
              <c:f>Portfolio!$L$1</c:f>
              <c:strCache>
                <c:ptCount val="1"/>
                <c:pt idx="0">
                  <c:v>Residuals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Portfolio!$A$2:$A$143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Portfolio!$L$2:$L$143</c:f>
              <c:numCache>
                <c:formatCode>General</c:formatCode>
                <c:ptCount val="142"/>
                <c:pt idx="0">
                  <c:v>-1.3243645639228616E-2</c:v>
                </c:pt>
                <c:pt idx="1">
                  <c:v>1.9901871596535566E-2</c:v>
                </c:pt>
                <c:pt idx="2">
                  <c:v>3.0265000044872592E-2</c:v>
                </c:pt>
                <c:pt idx="3">
                  <c:v>3.7755497323312699E-3</c:v>
                </c:pt>
                <c:pt idx="4">
                  <c:v>4.5331121529873508E-4</c:v>
                </c:pt>
                <c:pt idx="5">
                  <c:v>3.3712006514472023E-2</c:v>
                </c:pt>
                <c:pt idx="6">
                  <c:v>-2.0203859814479953E-3</c:v>
                </c:pt>
                <c:pt idx="7">
                  <c:v>-6.9392505124656438E-3</c:v>
                </c:pt>
                <c:pt idx="8">
                  <c:v>7.3901518474826511E-2</c:v>
                </c:pt>
                <c:pt idx="9">
                  <c:v>-2.6978629442301356E-2</c:v>
                </c:pt>
                <c:pt idx="10">
                  <c:v>2.1824065545074933E-2</c:v>
                </c:pt>
                <c:pt idx="11">
                  <c:v>1.0019453480651303E-2</c:v>
                </c:pt>
                <c:pt idx="12">
                  <c:v>-4.3987725554761575E-2</c:v>
                </c:pt>
                <c:pt idx="13">
                  <c:v>1.7201969462723982E-2</c:v>
                </c:pt>
                <c:pt idx="14">
                  <c:v>-2.9078373913092745E-2</c:v>
                </c:pt>
                <c:pt idx="15">
                  <c:v>-3.0408851481170205E-3</c:v>
                </c:pt>
                <c:pt idx="16">
                  <c:v>6.1967722741518433E-3</c:v>
                </c:pt>
                <c:pt idx="17">
                  <c:v>1.3353534444732739E-2</c:v>
                </c:pt>
                <c:pt idx="18">
                  <c:v>-4.4159868382034305E-3</c:v>
                </c:pt>
                <c:pt idx="19">
                  <c:v>-7.3616164565475893E-3</c:v>
                </c:pt>
                <c:pt idx="20">
                  <c:v>-4.0834754420052452E-2</c:v>
                </c:pt>
                <c:pt idx="21">
                  <c:v>8.869569376941111E-4</c:v>
                </c:pt>
                <c:pt idx="22">
                  <c:v>-3.4463420273125045E-2</c:v>
                </c:pt>
                <c:pt idx="23">
                  <c:v>-3.2726081006985624E-2</c:v>
                </c:pt>
                <c:pt idx="24">
                  <c:v>-3.3896580377151944E-2</c:v>
                </c:pt>
                <c:pt idx="25">
                  <c:v>4.1252915006860971E-2</c:v>
                </c:pt>
                <c:pt idx="26">
                  <c:v>1.7783177744469511E-2</c:v>
                </c:pt>
                <c:pt idx="27">
                  <c:v>-1.9711419639385622E-2</c:v>
                </c:pt>
                <c:pt idx="28">
                  <c:v>1.8210552684440301E-2</c:v>
                </c:pt>
                <c:pt idx="29">
                  <c:v>-1.7365434059052588E-2</c:v>
                </c:pt>
                <c:pt idx="30">
                  <c:v>-2.807576107968944E-2</c:v>
                </c:pt>
                <c:pt idx="31">
                  <c:v>2.7721077860811197E-2</c:v>
                </c:pt>
                <c:pt idx="32">
                  <c:v>3.3377658576960179E-3</c:v>
                </c:pt>
                <c:pt idx="33">
                  <c:v>-5.1923455809879795E-2</c:v>
                </c:pt>
                <c:pt idx="34">
                  <c:v>-1.7974358079904093E-2</c:v>
                </c:pt>
                <c:pt idx="35">
                  <c:v>-6.6441624762421339E-2</c:v>
                </c:pt>
                <c:pt idx="36">
                  <c:v>-2.6523254653156803E-2</c:v>
                </c:pt>
                <c:pt idx="37">
                  <c:v>-1.7230314288780392E-2</c:v>
                </c:pt>
                <c:pt idx="38">
                  <c:v>-3.8913742703409852E-2</c:v>
                </c:pt>
                <c:pt idx="39">
                  <c:v>-2.0287319438403957E-2</c:v>
                </c:pt>
                <c:pt idx="40">
                  <c:v>2.4827658568983925E-2</c:v>
                </c:pt>
                <c:pt idx="41">
                  <c:v>-1.5783677015823575E-2</c:v>
                </c:pt>
                <c:pt idx="42">
                  <c:v>-6.4018499814134239E-3</c:v>
                </c:pt>
                <c:pt idx="43">
                  <c:v>-4.1343249114628722E-2</c:v>
                </c:pt>
                <c:pt idx="44">
                  <c:v>8.9074367513399082E-3</c:v>
                </c:pt>
                <c:pt idx="45">
                  <c:v>5.5930990127937355E-2</c:v>
                </c:pt>
                <c:pt idx="46">
                  <c:v>1.7064795263994278E-3</c:v>
                </c:pt>
                <c:pt idx="47">
                  <c:v>6.6090464044504901E-2</c:v>
                </c:pt>
                <c:pt idx="48">
                  <c:v>-1.0716828111829065E-2</c:v>
                </c:pt>
                <c:pt idx="49">
                  <c:v>-8.1170466172673567E-2</c:v>
                </c:pt>
                <c:pt idx="50">
                  <c:v>-6.6815946703990256E-2</c:v>
                </c:pt>
                <c:pt idx="51">
                  <c:v>3.4058042937650662E-3</c:v>
                </c:pt>
                <c:pt idx="52">
                  <c:v>1.7358524955504689E-2</c:v>
                </c:pt>
                <c:pt idx="53">
                  <c:v>8.6780406537946331E-2</c:v>
                </c:pt>
                <c:pt idx="54">
                  <c:v>5.9764905181639242E-3</c:v>
                </c:pt>
                <c:pt idx="55">
                  <c:v>-1.810906658938129E-2</c:v>
                </c:pt>
                <c:pt idx="56">
                  <c:v>-1.8960804803588215E-2</c:v>
                </c:pt>
                <c:pt idx="57">
                  <c:v>-1.9516628285333196E-2</c:v>
                </c:pt>
                <c:pt idx="58">
                  <c:v>-3.3494974288170824E-2</c:v>
                </c:pt>
                <c:pt idx="59">
                  <c:v>-2.6968578621507474E-2</c:v>
                </c:pt>
                <c:pt idx="60">
                  <c:v>-1.2972846852115499E-2</c:v>
                </c:pt>
                <c:pt idx="61">
                  <c:v>2.8619174826070327E-4</c:v>
                </c:pt>
                <c:pt idx="62">
                  <c:v>-7.6235493314107672E-3</c:v>
                </c:pt>
                <c:pt idx="63">
                  <c:v>1.4681295025581909E-2</c:v>
                </c:pt>
                <c:pt idx="64">
                  <c:v>-2.8150098468984058E-3</c:v>
                </c:pt>
                <c:pt idx="65">
                  <c:v>-1.120346334982554E-2</c:v>
                </c:pt>
                <c:pt idx="66">
                  <c:v>-3.3845201601595182E-2</c:v>
                </c:pt>
                <c:pt idx="67">
                  <c:v>1.2366908142989602E-3</c:v>
                </c:pt>
                <c:pt idx="68">
                  <c:v>-9.6884434839230801E-4</c:v>
                </c:pt>
                <c:pt idx="69">
                  <c:v>1.4809503702560095E-2</c:v>
                </c:pt>
                <c:pt idx="70">
                  <c:v>-1.8549569223346982E-2</c:v>
                </c:pt>
                <c:pt idx="71">
                  <c:v>-4.4179493206834383E-2</c:v>
                </c:pt>
                <c:pt idx="72">
                  <c:v>-1.8240836642890723E-2</c:v>
                </c:pt>
                <c:pt idx="73">
                  <c:v>-7.5589093042804645E-3</c:v>
                </c:pt>
                <c:pt idx="74">
                  <c:v>9.0476834011828045E-2</c:v>
                </c:pt>
                <c:pt idx="75">
                  <c:v>2.1613820628497621E-2</c:v>
                </c:pt>
                <c:pt idx="76">
                  <c:v>-1.3096109340732569E-2</c:v>
                </c:pt>
                <c:pt idx="77">
                  <c:v>-2.4576081905008804E-2</c:v>
                </c:pt>
                <c:pt idx="78">
                  <c:v>3.2785991301217329E-2</c:v>
                </c:pt>
                <c:pt idx="79">
                  <c:v>-2.3403525596408757E-2</c:v>
                </c:pt>
                <c:pt idx="80">
                  <c:v>3.8408329287850845E-2</c:v>
                </c:pt>
                <c:pt idx="81">
                  <c:v>4.1065553951440473E-2</c:v>
                </c:pt>
                <c:pt idx="82">
                  <c:v>9.9076110840345399E-2</c:v>
                </c:pt>
                <c:pt idx="83">
                  <c:v>6.1605594575564554E-2</c:v>
                </c:pt>
                <c:pt idx="84">
                  <c:v>-2.1567826787811141E-3</c:v>
                </c:pt>
                <c:pt idx="85">
                  <c:v>-0.10468299941767303</c:v>
                </c:pt>
                <c:pt idx="86">
                  <c:v>4.8177093288759437E-2</c:v>
                </c:pt>
                <c:pt idx="87">
                  <c:v>3.2785558211204949E-2</c:v>
                </c:pt>
                <c:pt idx="88">
                  <c:v>7.6132601641078143E-3</c:v>
                </c:pt>
                <c:pt idx="89">
                  <c:v>2.9375463822537869E-2</c:v>
                </c:pt>
                <c:pt idx="90">
                  <c:v>-2.4520175141640455E-2</c:v>
                </c:pt>
                <c:pt idx="91">
                  <c:v>-1.9510293675572648E-2</c:v>
                </c:pt>
                <c:pt idx="92">
                  <c:v>4.1790983818714697E-2</c:v>
                </c:pt>
                <c:pt idx="93">
                  <c:v>8.2576077346905349E-2</c:v>
                </c:pt>
                <c:pt idx="94">
                  <c:v>-0.11027485742023445</c:v>
                </c:pt>
                <c:pt idx="95">
                  <c:v>-5.8479748337138204E-2</c:v>
                </c:pt>
                <c:pt idx="96">
                  <c:v>2.9011172143424267E-2</c:v>
                </c:pt>
                <c:pt idx="97">
                  <c:v>3.9095809041854862E-3</c:v>
                </c:pt>
                <c:pt idx="98">
                  <c:v>8.9993054345824997E-2</c:v>
                </c:pt>
                <c:pt idx="99">
                  <c:v>2.8273728764472664E-2</c:v>
                </c:pt>
                <c:pt idx="100">
                  <c:v>-8.6385050994170036E-3</c:v>
                </c:pt>
                <c:pt idx="101">
                  <c:v>5.6418525110590173E-2</c:v>
                </c:pt>
                <c:pt idx="102">
                  <c:v>-1.8857418979155809E-2</c:v>
                </c:pt>
                <c:pt idx="103">
                  <c:v>4.1241804559037629E-2</c:v>
                </c:pt>
                <c:pt idx="104">
                  <c:v>0.13119603649472422</c:v>
                </c:pt>
                <c:pt idx="105">
                  <c:v>-2.9039831359441957E-3</c:v>
                </c:pt>
                <c:pt idx="106">
                  <c:v>-9.0492266713280388E-3</c:v>
                </c:pt>
                <c:pt idx="107">
                  <c:v>-1.3424877017985634E-2</c:v>
                </c:pt>
                <c:pt idx="108">
                  <c:v>-3.5784320111670924E-2</c:v>
                </c:pt>
                <c:pt idx="109">
                  <c:v>1.6501867287040874E-2</c:v>
                </c:pt>
                <c:pt idx="110">
                  <c:v>2.783199086745819E-2</c:v>
                </c:pt>
                <c:pt idx="111">
                  <c:v>2.6528536684115159E-2</c:v>
                </c:pt>
                <c:pt idx="112">
                  <c:v>1.7590563382589727E-2</c:v>
                </c:pt>
                <c:pt idx="113">
                  <c:v>-1.5801439324736058E-2</c:v>
                </c:pt>
                <c:pt idx="114">
                  <c:v>9.9434534381966991E-3</c:v>
                </c:pt>
                <c:pt idx="115">
                  <c:v>-4.8232120787623484E-2</c:v>
                </c:pt>
                <c:pt idx="116">
                  <c:v>-8.2944709107927086E-3</c:v>
                </c:pt>
                <c:pt idx="117">
                  <c:v>-4.6116411806958704E-2</c:v>
                </c:pt>
                <c:pt idx="118">
                  <c:v>-7.9109259891227468E-2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C-4DA0-B7DA-235099B8D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10800"/>
        <c:axId val="513613152"/>
      </c:lineChart>
      <c:dateAx>
        <c:axId val="513610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3152"/>
        <c:crosses val="autoZero"/>
        <c:auto val="1"/>
        <c:lblOffset val="100"/>
        <c:baseTimeUnit val="days"/>
      </c:dateAx>
      <c:valAx>
        <c:axId val="513613152"/>
        <c:scaling>
          <c:orientation val="minMax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Portfolio!$L$1</c:f>
              <c:strCache>
                <c:ptCount val="1"/>
                <c:pt idx="0">
                  <c:v>Residuals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Portfolio!$A$2:$A$143</c:f>
              <c:numCache>
                <c:formatCode>m/d/yyyy</c:formatCode>
                <c:ptCount val="142"/>
                <c:pt idx="0">
                  <c:v>42339</c:v>
                </c:pt>
                <c:pt idx="1">
                  <c:v>42310</c:v>
                </c:pt>
                <c:pt idx="2">
                  <c:v>42278</c:v>
                </c:pt>
                <c:pt idx="3">
                  <c:v>42248</c:v>
                </c:pt>
                <c:pt idx="4">
                  <c:v>42219</c:v>
                </c:pt>
                <c:pt idx="5">
                  <c:v>42186</c:v>
                </c:pt>
                <c:pt idx="6">
                  <c:v>42156</c:v>
                </c:pt>
                <c:pt idx="7">
                  <c:v>42125</c:v>
                </c:pt>
                <c:pt idx="8">
                  <c:v>42095</c:v>
                </c:pt>
                <c:pt idx="9">
                  <c:v>42065</c:v>
                </c:pt>
                <c:pt idx="10">
                  <c:v>42037</c:v>
                </c:pt>
                <c:pt idx="11">
                  <c:v>42006</c:v>
                </c:pt>
                <c:pt idx="12">
                  <c:v>41974</c:v>
                </c:pt>
                <c:pt idx="13">
                  <c:v>41946</c:v>
                </c:pt>
                <c:pt idx="14">
                  <c:v>41913</c:v>
                </c:pt>
                <c:pt idx="15">
                  <c:v>41884</c:v>
                </c:pt>
                <c:pt idx="16">
                  <c:v>41852</c:v>
                </c:pt>
                <c:pt idx="17">
                  <c:v>41821</c:v>
                </c:pt>
                <c:pt idx="18">
                  <c:v>41792</c:v>
                </c:pt>
                <c:pt idx="19">
                  <c:v>41760</c:v>
                </c:pt>
                <c:pt idx="20">
                  <c:v>41730</c:v>
                </c:pt>
                <c:pt idx="21">
                  <c:v>41701</c:v>
                </c:pt>
                <c:pt idx="22">
                  <c:v>41673</c:v>
                </c:pt>
                <c:pt idx="23">
                  <c:v>41641</c:v>
                </c:pt>
                <c:pt idx="24">
                  <c:v>41610</c:v>
                </c:pt>
                <c:pt idx="25">
                  <c:v>41579</c:v>
                </c:pt>
                <c:pt idx="26">
                  <c:v>41548</c:v>
                </c:pt>
                <c:pt idx="27">
                  <c:v>41520</c:v>
                </c:pt>
                <c:pt idx="28">
                  <c:v>41487</c:v>
                </c:pt>
                <c:pt idx="29">
                  <c:v>41456</c:v>
                </c:pt>
                <c:pt idx="30">
                  <c:v>41428</c:v>
                </c:pt>
                <c:pt idx="31">
                  <c:v>41395</c:v>
                </c:pt>
                <c:pt idx="32">
                  <c:v>41365</c:v>
                </c:pt>
                <c:pt idx="33">
                  <c:v>41334</c:v>
                </c:pt>
                <c:pt idx="34">
                  <c:v>41306</c:v>
                </c:pt>
                <c:pt idx="35">
                  <c:v>41276</c:v>
                </c:pt>
                <c:pt idx="36">
                  <c:v>41246</c:v>
                </c:pt>
                <c:pt idx="37">
                  <c:v>41214</c:v>
                </c:pt>
                <c:pt idx="38">
                  <c:v>41183</c:v>
                </c:pt>
                <c:pt idx="39">
                  <c:v>41156</c:v>
                </c:pt>
                <c:pt idx="40">
                  <c:v>41122</c:v>
                </c:pt>
                <c:pt idx="41">
                  <c:v>41092</c:v>
                </c:pt>
                <c:pt idx="42">
                  <c:v>41061</c:v>
                </c:pt>
                <c:pt idx="43">
                  <c:v>41030</c:v>
                </c:pt>
                <c:pt idx="44">
                  <c:v>41001</c:v>
                </c:pt>
                <c:pt idx="45">
                  <c:v>40969</c:v>
                </c:pt>
                <c:pt idx="46">
                  <c:v>40940</c:v>
                </c:pt>
                <c:pt idx="47">
                  <c:v>40911</c:v>
                </c:pt>
                <c:pt idx="48">
                  <c:v>40878</c:v>
                </c:pt>
                <c:pt idx="49">
                  <c:v>40848</c:v>
                </c:pt>
                <c:pt idx="50">
                  <c:v>40819</c:v>
                </c:pt>
                <c:pt idx="51">
                  <c:v>40787</c:v>
                </c:pt>
                <c:pt idx="52">
                  <c:v>40756</c:v>
                </c:pt>
                <c:pt idx="53">
                  <c:v>40725</c:v>
                </c:pt>
                <c:pt idx="54">
                  <c:v>40695</c:v>
                </c:pt>
                <c:pt idx="55">
                  <c:v>40665</c:v>
                </c:pt>
                <c:pt idx="56">
                  <c:v>40634</c:v>
                </c:pt>
                <c:pt idx="57">
                  <c:v>40603</c:v>
                </c:pt>
                <c:pt idx="58">
                  <c:v>40575</c:v>
                </c:pt>
                <c:pt idx="59">
                  <c:v>40546</c:v>
                </c:pt>
                <c:pt idx="60">
                  <c:v>40513</c:v>
                </c:pt>
                <c:pt idx="61">
                  <c:v>40483</c:v>
                </c:pt>
                <c:pt idx="62">
                  <c:v>40452</c:v>
                </c:pt>
                <c:pt idx="63">
                  <c:v>40422</c:v>
                </c:pt>
                <c:pt idx="64">
                  <c:v>40392</c:v>
                </c:pt>
                <c:pt idx="65">
                  <c:v>40360</c:v>
                </c:pt>
                <c:pt idx="66">
                  <c:v>40330</c:v>
                </c:pt>
                <c:pt idx="67">
                  <c:v>40301</c:v>
                </c:pt>
                <c:pt idx="68">
                  <c:v>40269</c:v>
                </c:pt>
                <c:pt idx="69">
                  <c:v>40238</c:v>
                </c:pt>
                <c:pt idx="70">
                  <c:v>40210</c:v>
                </c:pt>
                <c:pt idx="71">
                  <c:v>40182</c:v>
                </c:pt>
                <c:pt idx="72">
                  <c:v>40148</c:v>
                </c:pt>
                <c:pt idx="73">
                  <c:v>40119</c:v>
                </c:pt>
                <c:pt idx="74">
                  <c:v>40087</c:v>
                </c:pt>
                <c:pt idx="75">
                  <c:v>40057</c:v>
                </c:pt>
                <c:pt idx="76">
                  <c:v>40028</c:v>
                </c:pt>
                <c:pt idx="77">
                  <c:v>39995</c:v>
                </c:pt>
                <c:pt idx="78">
                  <c:v>39965</c:v>
                </c:pt>
                <c:pt idx="79">
                  <c:v>39934</c:v>
                </c:pt>
                <c:pt idx="80">
                  <c:v>39904</c:v>
                </c:pt>
                <c:pt idx="81">
                  <c:v>39874</c:v>
                </c:pt>
                <c:pt idx="82">
                  <c:v>39846</c:v>
                </c:pt>
                <c:pt idx="83">
                  <c:v>39815</c:v>
                </c:pt>
                <c:pt idx="84">
                  <c:v>39783</c:v>
                </c:pt>
                <c:pt idx="85">
                  <c:v>39755</c:v>
                </c:pt>
                <c:pt idx="86">
                  <c:v>39722</c:v>
                </c:pt>
                <c:pt idx="87">
                  <c:v>39693</c:v>
                </c:pt>
                <c:pt idx="88">
                  <c:v>39661</c:v>
                </c:pt>
                <c:pt idx="89">
                  <c:v>39630</c:v>
                </c:pt>
                <c:pt idx="90">
                  <c:v>39601</c:v>
                </c:pt>
                <c:pt idx="91">
                  <c:v>39569</c:v>
                </c:pt>
                <c:pt idx="92">
                  <c:v>39539</c:v>
                </c:pt>
                <c:pt idx="93">
                  <c:v>39510</c:v>
                </c:pt>
                <c:pt idx="94">
                  <c:v>39479</c:v>
                </c:pt>
                <c:pt idx="95">
                  <c:v>39449</c:v>
                </c:pt>
                <c:pt idx="96">
                  <c:v>39419</c:v>
                </c:pt>
                <c:pt idx="97">
                  <c:v>39387</c:v>
                </c:pt>
                <c:pt idx="98">
                  <c:v>39356</c:v>
                </c:pt>
                <c:pt idx="99">
                  <c:v>39329</c:v>
                </c:pt>
                <c:pt idx="100">
                  <c:v>39295</c:v>
                </c:pt>
                <c:pt idx="101">
                  <c:v>39265</c:v>
                </c:pt>
                <c:pt idx="102">
                  <c:v>39234</c:v>
                </c:pt>
                <c:pt idx="103">
                  <c:v>39203</c:v>
                </c:pt>
                <c:pt idx="104">
                  <c:v>39174</c:v>
                </c:pt>
                <c:pt idx="105">
                  <c:v>39142</c:v>
                </c:pt>
                <c:pt idx="106">
                  <c:v>39114</c:v>
                </c:pt>
                <c:pt idx="107">
                  <c:v>39085</c:v>
                </c:pt>
                <c:pt idx="108">
                  <c:v>39052</c:v>
                </c:pt>
                <c:pt idx="109">
                  <c:v>39022</c:v>
                </c:pt>
                <c:pt idx="110">
                  <c:v>38992</c:v>
                </c:pt>
                <c:pt idx="111">
                  <c:v>38961</c:v>
                </c:pt>
                <c:pt idx="112">
                  <c:v>38930</c:v>
                </c:pt>
                <c:pt idx="113">
                  <c:v>38901</c:v>
                </c:pt>
                <c:pt idx="114">
                  <c:v>38869</c:v>
                </c:pt>
                <c:pt idx="115">
                  <c:v>38838</c:v>
                </c:pt>
                <c:pt idx="116">
                  <c:v>38810</c:v>
                </c:pt>
                <c:pt idx="117">
                  <c:v>38777</c:v>
                </c:pt>
                <c:pt idx="118">
                  <c:v>38749</c:v>
                </c:pt>
              </c:numCache>
            </c:numRef>
          </c:cat>
          <c:val>
            <c:numRef>
              <c:f>Portfolio!$L$2:$L$143</c:f>
              <c:numCache>
                <c:formatCode>General</c:formatCode>
                <c:ptCount val="142"/>
                <c:pt idx="0">
                  <c:v>-1.3243645639228616E-2</c:v>
                </c:pt>
                <c:pt idx="1">
                  <c:v>1.9901871596535566E-2</c:v>
                </c:pt>
                <c:pt idx="2">
                  <c:v>3.0265000044872592E-2</c:v>
                </c:pt>
                <c:pt idx="3">
                  <c:v>3.7755497323312699E-3</c:v>
                </c:pt>
                <c:pt idx="4">
                  <c:v>4.5331121529873508E-4</c:v>
                </c:pt>
                <c:pt idx="5">
                  <c:v>3.3712006514472023E-2</c:v>
                </c:pt>
                <c:pt idx="6">
                  <c:v>-2.0203859814479953E-3</c:v>
                </c:pt>
                <c:pt idx="7">
                  <c:v>-6.9392505124656438E-3</c:v>
                </c:pt>
                <c:pt idx="8">
                  <c:v>7.3901518474826511E-2</c:v>
                </c:pt>
                <c:pt idx="9">
                  <c:v>-2.6978629442301356E-2</c:v>
                </c:pt>
                <c:pt idx="10">
                  <c:v>2.1824065545074933E-2</c:v>
                </c:pt>
                <c:pt idx="11">
                  <c:v>1.0019453480651303E-2</c:v>
                </c:pt>
                <c:pt idx="12">
                  <c:v>-4.3987725554761575E-2</c:v>
                </c:pt>
                <c:pt idx="13">
                  <c:v>1.7201969462723982E-2</c:v>
                </c:pt>
                <c:pt idx="14">
                  <c:v>-2.9078373913092745E-2</c:v>
                </c:pt>
                <c:pt idx="15">
                  <c:v>-3.0408851481170205E-3</c:v>
                </c:pt>
                <c:pt idx="16">
                  <c:v>6.1967722741518433E-3</c:v>
                </c:pt>
                <c:pt idx="17">
                  <c:v>1.3353534444732739E-2</c:v>
                </c:pt>
                <c:pt idx="18">
                  <c:v>-4.4159868382034305E-3</c:v>
                </c:pt>
                <c:pt idx="19">
                  <c:v>-7.3616164565475893E-3</c:v>
                </c:pt>
                <c:pt idx="20">
                  <c:v>-4.0834754420052452E-2</c:v>
                </c:pt>
                <c:pt idx="21">
                  <c:v>8.869569376941111E-4</c:v>
                </c:pt>
                <c:pt idx="22">
                  <c:v>-3.4463420273125045E-2</c:v>
                </c:pt>
                <c:pt idx="23">
                  <c:v>-3.2726081006985624E-2</c:v>
                </c:pt>
                <c:pt idx="24">
                  <c:v>-3.3896580377151944E-2</c:v>
                </c:pt>
                <c:pt idx="25">
                  <c:v>4.1252915006860971E-2</c:v>
                </c:pt>
                <c:pt idx="26">
                  <c:v>1.7783177744469511E-2</c:v>
                </c:pt>
                <c:pt idx="27">
                  <c:v>-1.9711419639385622E-2</c:v>
                </c:pt>
                <c:pt idx="28">
                  <c:v>1.8210552684440301E-2</c:v>
                </c:pt>
                <c:pt idx="29">
                  <c:v>-1.7365434059052588E-2</c:v>
                </c:pt>
                <c:pt idx="30">
                  <c:v>-2.807576107968944E-2</c:v>
                </c:pt>
                <c:pt idx="31">
                  <c:v>2.7721077860811197E-2</c:v>
                </c:pt>
                <c:pt idx="32">
                  <c:v>3.3377658576960179E-3</c:v>
                </c:pt>
                <c:pt idx="33">
                  <c:v>-5.1923455809879795E-2</c:v>
                </c:pt>
                <c:pt idx="34">
                  <c:v>-1.7974358079904093E-2</c:v>
                </c:pt>
                <c:pt idx="35">
                  <c:v>-6.6441624762421339E-2</c:v>
                </c:pt>
                <c:pt idx="36">
                  <c:v>-2.6523254653156803E-2</c:v>
                </c:pt>
                <c:pt idx="37">
                  <c:v>-1.7230314288780392E-2</c:v>
                </c:pt>
                <c:pt idx="38">
                  <c:v>-3.8913742703409852E-2</c:v>
                </c:pt>
                <c:pt idx="39">
                  <c:v>-2.0287319438403957E-2</c:v>
                </c:pt>
                <c:pt idx="40">
                  <c:v>2.4827658568983925E-2</c:v>
                </c:pt>
                <c:pt idx="41">
                  <c:v>-1.5783677015823575E-2</c:v>
                </c:pt>
                <c:pt idx="42">
                  <c:v>-6.4018499814134239E-3</c:v>
                </c:pt>
                <c:pt idx="43">
                  <c:v>-4.1343249114628722E-2</c:v>
                </c:pt>
                <c:pt idx="44">
                  <c:v>8.9074367513399082E-3</c:v>
                </c:pt>
                <c:pt idx="45">
                  <c:v>5.5930990127937355E-2</c:v>
                </c:pt>
                <c:pt idx="46">
                  <c:v>1.7064795263994278E-3</c:v>
                </c:pt>
                <c:pt idx="47">
                  <c:v>6.6090464044504901E-2</c:v>
                </c:pt>
                <c:pt idx="48">
                  <c:v>-1.0716828111829065E-2</c:v>
                </c:pt>
                <c:pt idx="49">
                  <c:v>-8.1170466172673567E-2</c:v>
                </c:pt>
                <c:pt idx="50">
                  <c:v>-6.6815946703990256E-2</c:v>
                </c:pt>
                <c:pt idx="51">
                  <c:v>3.4058042937650662E-3</c:v>
                </c:pt>
                <c:pt idx="52">
                  <c:v>1.7358524955504689E-2</c:v>
                </c:pt>
                <c:pt idx="53">
                  <c:v>8.6780406537946331E-2</c:v>
                </c:pt>
                <c:pt idx="54">
                  <c:v>5.9764905181639242E-3</c:v>
                </c:pt>
                <c:pt idx="55">
                  <c:v>-1.810906658938129E-2</c:v>
                </c:pt>
                <c:pt idx="56">
                  <c:v>-1.8960804803588215E-2</c:v>
                </c:pt>
                <c:pt idx="57">
                  <c:v>-1.9516628285333196E-2</c:v>
                </c:pt>
                <c:pt idx="58">
                  <c:v>-3.3494974288170824E-2</c:v>
                </c:pt>
                <c:pt idx="59">
                  <c:v>-2.6968578621507474E-2</c:v>
                </c:pt>
                <c:pt idx="60">
                  <c:v>-1.2972846852115499E-2</c:v>
                </c:pt>
                <c:pt idx="61">
                  <c:v>2.8619174826070327E-4</c:v>
                </c:pt>
                <c:pt idx="62">
                  <c:v>-7.6235493314107672E-3</c:v>
                </c:pt>
                <c:pt idx="63">
                  <c:v>1.4681295025581909E-2</c:v>
                </c:pt>
                <c:pt idx="64">
                  <c:v>-2.8150098468984058E-3</c:v>
                </c:pt>
                <c:pt idx="65">
                  <c:v>-1.120346334982554E-2</c:v>
                </c:pt>
                <c:pt idx="66">
                  <c:v>-3.3845201601595182E-2</c:v>
                </c:pt>
                <c:pt idx="67">
                  <c:v>1.2366908142989602E-3</c:v>
                </c:pt>
                <c:pt idx="68">
                  <c:v>-9.6884434839230801E-4</c:v>
                </c:pt>
                <c:pt idx="69">
                  <c:v>1.4809503702560095E-2</c:v>
                </c:pt>
                <c:pt idx="70">
                  <c:v>-1.8549569223346982E-2</c:v>
                </c:pt>
                <c:pt idx="71">
                  <c:v>-4.4179493206834383E-2</c:v>
                </c:pt>
                <c:pt idx="72">
                  <c:v>-1.8240836642890723E-2</c:v>
                </c:pt>
                <c:pt idx="73">
                  <c:v>-7.5589093042804645E-3</c:v>
                </c:pt>
                <c:pt idx="74">
                  <c:v>9.0476834011828045E-2</c:v>
                </c:pt>
                <c:pt idx="75">
                  <c:v>2.1613820628497621E-2</c:v>
                </c:pt>
                <c:pt idx="76">
                  <c:v>-1.3096109340732569E-2</c:v>
                </c:pt>
                <c:pt idx="77">
                  <c:v>-2.4576081905008804E-2</c:v>
                </c:pt>
                <c:pt idx="78">
                  <c:v>3.2785991301217329E-2</c:v>
                </c:pt>
                <c:pt idx="79">
                  <c:v>-2.3403525596408757E-2</c:v>
                </c:pt>
                <c:pt idx="80">
                  <c:v>3.8408329287850845E-2</c:v>
                </c:pt>
                <c:pt idx="81">
                  <c:v>4.1065553951440473E-2</c:v>
                </c:pt>
                <c:pt idx="82">
                  <c:v>9.9076110840345399E-2</c:v>
                </c:pt>
                <c:pt idx="83">
                  <c:v>6.1605594575564554E-2</c:v>
                </c:pt>
                <c:pt idx="84">
                  <c:v>-2.1567826787811141E-3</c:v>
                </c:pt>
                <c:pt idx="85">
                  <c:v>-0.10468299941767303</c:v>
                </c:pt>
                <c:pt idx="86">
                  <c:v>4.8177093288759437E-2</c:v>
                </c:pt>
                <c:pt idx="87">
                  <c:v>3.2785558211204949E-2</c:v>
                </c:pt>
                <c:pt idx="88">
                  <c:v>7.6132601641078143E-3</c:v>
                </c:pt>
                <c:pt idx="89">
                  <c:v>2.9375463822537869E-2</c:v>
                </c:pt>
                <c:pt idx="90">
                  <c:v>-2.4520175141640455E-2</c:v>
                </c:pt>
                <c:pt idx="91">
                  <c:v>-1.9510293675572648E-2</c:v>
                </c:pt>
                <c:pt idx="92">
                  <c:v>4.1790983818714697E-2</c:v>
                </c:pt>
                <c:pt idx="93">
                  <c:v>8.2576077346905349E-2</c:v>
                </c:pt>
                <c:pt idx="94">
                  <c:v>-0.11027485742023445</c:v>
                </c:pt>
                <c:pt idx="95">
                  <c:v>-5.8479748337138204E-2</c:v>
                </c:pt>
                <c:pt idx="96">
                  <c:v>2.9011172143424267E-2</c:v>
                </c:pt>
                <c:pt idx="97">
                  <c:v>3.9095809041854862E-3</c:v>
                </c:pt>
                <c:pt idx="98">
                  <c:v>8.9993054345824997E-2</c:v>
                </c:pt>
                <c:pt idx="99">
                  <c:v>2.8273728764472664E-2</c:v>
                </c:pt>
                <c:pt idx="100">
                  <c:v>-8.6385050994170036E-3</c:v>
                </c:pt>
                <c:pt idx="101">
                  <c:v>5.6418525110590173E-2</c:v>
                </c:pt>
                <c:pt idx="102">
                  <c:v>-1.8857418979155809E-2</c:v>
                </c:pt>
                <c:pt idx="103">
                  <c:v>4.1241804559037629E-2</c:v>
                </c:pt>
                <c:pt idx="104">
                  <c:v>0.13119603649472422</c:v>
                </c:pt>
                <c:pt idx="105">
                  <c:v>-2.9039831359441957E-3</c:v>
                </c:pt>
                <c:pt idx="106">
                  <c:v>-9.0492266713280388E-3</c:v>
                </c:pt>
                <c:pt idx="107">
                  <c:v>-1.3424877017985634E-2</c:v>
                </c:pt>
                <c:pt idx="108">
                  <c:v>-3.5784320111670924E-2</c:v>
                </c:pt>
                <c:pt idx="109">
                  <c:v>1.6501867287040874E-2</c:v>
                </c:pt>
                <c:pt idx="110">
                  <c:v>2.783199086745819E-2</c:v>
                </c:pt>
                <c:pt idx="111">
                  <c:v>2.6528536684115159E-2</c:v>
                </c:pt>
                <c:pt idx="112">
                  <c:v>1.7590563382589727E-2</c:v>
                </c:pt>
                <c:pt idx="113">
                  <c:v>-1.5801439324736058E-2</c:v>
                </c:pt>
                <c:pt idx="114">
                  <c:v>9.9434534381966991E-3</c:v>
                </c:pt>
                <c:pt idx="115">
                  <c:v>-4.8232120787623484E-2</c:v>
                </c:pt>
                <c:pt idx="116">
                  <c:v>-8.2944709107927086E-3</c:v>
                </c:pt>
                <c:pt idx="117">
                  <c:v>-4.6116411806958704E-2</c:v>
                </c:pt>
                <c:pt idx="118">
                  <c:v>-7.9109259891227468E-2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7-471F-ACC6-FFD32F18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13936"/>
        <c:axId val="513614328"/>
      </c:lineChart>
      <c:dateAx>
        <c:axId val="513613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4328"/>
        <c:crosses val="autoZero"/>
        <c:auto val="1"/>
        <c:lblOffset val="100"/>
        <c:baseTimeUnit val="days"/>
      </c:dateAx>
      <c:valAx>
        <c:axId val="513614328"/>
        <c:scaling>
          <c:orientation val="minMax"/>
          <c:max val="0.3000000000000000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1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18</xdr:row>
      <xdr:rowOff>114300</xdr:rowOff>
    </xdr:from>
    <xdr:to>
      <xdr:col>28</xdr:col>
      <xdr:colOff>314324</xdr:colOff>
      <xdr:row>40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559592</xdr:colOff>
      <xdr:row>40</xdr:row>
      <xdr:rowOff>23812</xdr:rowOff>
    </xdr:from>
    <xdr:to>
      <xdr:col>28</xdr:col>
      <xdr:colOff>280986</xdr:colOff>
      <xdr:row>59</xdr:row>
      <xdr:rowOff>100012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772583</xdr:colOff>
      <xdr:row>39</xdr:row>
      <xdr:rowOff>127001</xdr:rowOff>
    </xdr:from>
    <xdr:to>
      <xdr:col>31</xdr:col>
      <xdr:colOff>158750</xdr:colOff>
      <xdr:row>55</xdr:row>
      <xdr:rowOff>89958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783166</xdr:colOff>
      <xdr:row>19</xdr:row>
      <xdr:rowOff>187853</xdr:rowOff>
    </xdr:from>
    <xdr:to>
      <xdr:col>31</xdr:col>
      <xdr:colOff>150282</xdr:colOff>
      <xdr:row>39</xdr:row>
      <xdr:rowOff>59266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971550</xdr:colOff>
      <xdr:row>18</xdr:row>
      <xdr:rowOff>109537</xdr:rowOff>
    </xdr:from>
    <xdr:to>
      <xdr:col>24</xdr:col>
      <xdr:colOff>800100</xdr:colOff>
      <xdr:row>32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33337</xdr:colOff>
      <xdr:row>32</xdr:row>
      <xdr:rowOff>176212</xdr:rowOff>
    </xdr:from>
    <xdr:to>
      <xdr:col>25</xdr:col>
      <xdr:colOff>600076</xdr:colOff>
      <xdr:row>47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"/>
  <sheetViews>
    <sheetView topLeftCell="D1" workbookViewId="0">
      <selection activeCell="H5" sqref="H5"/>
    </sheetView>
  </sheetViews>
  <sheetFormatPr defaultRowHeight="15" x14ac:dyDescent="0.25"/>
  <cols>
    <col min="1" max="1" width="10.42578125" bestFit="1" customWidth="1"/>
    <col min="2" max="2" width="7.85546875" bestFit="1" customWidth="1"/>
    <col min="4" max="4" width="11.85546875" bestFit="1" customWidth="1"/>
    <col min="6" max="6" width="13.7109375" bestFit="1" customWidth="1"/>
    <col min="7" max="7" width="23.7109375" bestFit="1" customWidth="1"/>
    <col min="11" max="11" width="18" bestFit="1" customWidth="1"/>
    <col min="12" max="12" width="21.28515625" bestFit="1" customWidth="1"/>
  </cols>
  <sheetData>
    <row r="1" spans="1:20" x14ac:dyDescent="0.25">
      <c r="A1" s="11" t="s">
        <v>0</v>
      </c>
      <c r="B1" s="10" t="s">
        <v>1</v>
      </c>
      <c r="C1" s="10" t="s">
        <v>2</v>
      </c>
      <c r="D1" s="8" t="s">
        <v>3</v>
      </c>
      <c r="E1" s="1" t="s">
        <v>4</v>
      </c>
      <c r="F1" s="1" t="s">
        <v>5</v>
      </c>
      <c r="G1" s="49" t="s">
        <v>44</v>
      </c>
      <c r="H1" s="50">
        <f>_xlfn.VAR.S(D2:D120)</f>
        <v>5.1993114418950751E-3</v>
      </c>
      <c r="K1" s="1" t="s">
        <v>6</v>
      </c>
      <c r="L1" s="1"/>
      <c r="M1" s="1"/>
      <c r="N1" s="1"/>
      <c r="O1" s="1"/>
      <c r="P1" s="1"/>
      <c r="Q1" s="1"/>
      <c r="R1" s="1"/>
      <c r="S1" s="1"/>
      <c r="T1" s="1"/>
    </row>
    <row r="2" spans="1:20" ht="15.75" thickBot="1" x14ac:dyDescent="0.3">
      <c r="A2" s="11">
        <v>42339</v>
      </c>
      <c r="B2" s="7">
        <v>2.0791233535271587E-2</v>
      </c>
      <c r="C2" s="9">
        <v>1.4166666666666668E-4</v>
      </c>
      <c r="D2" s="8">
        <v>2.0649566868604918E-2</v>
      </c>
      <c r="E2" s="9">
        <v>-1.7530185176314439E-2</v>
      </c>
      <c r="F2" s="13">
        <v>-1.7671851842981104E-2</v>
      </c>
      <c r="G2" s="49" t="s">
        <v>45</v>
      </c>
      <c r="H2" s="50">
        <f>L5*H1</f>
        <v>2.0469325451644748E-3</v>
      </c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s="11">
        <v>42310</v>
      </c>
      <c r="B3" s="7">
        <v>3.9444014659243111E-2</v>
      </c>
      <c r="C3" s="9">
        <v>5.833333333333334E-5</v>
      </c>
      <c r="D3" s="8">
        <v>3.9385681325909777E-2</v>
      </c>
      <c r="E3" s="9">
        <v>5.0486926072412786E-4</v>
      </c>
      <c r="F3" s="13">
        <v>4.465359273907945E-4</v>
      </c>
      <c r="G3" s="49" t="s">
        <v>46</v>
      </c>
      <c r="H3" s="50">
        <f>H1-H2</f>
        <v>3.1523788967306003E-3</v>
      </c>
      <c r="K3" s="6" t="s">
        <v>7</v>
      </c>
      <c r="L3" s="6"/>
      <c r="M3" s="1"/>
      <c r="N3" s="1"/>
      <c r="O3" s="1"/>
      <c r="P3" s="1"/>
      <c r="Q3" s="1"/>
      <c r="R3" s="1"/>
      <c r="S3" s="1"/>
      <c r="T3" s="1"/>
    </row>
    <row r="4" spans="1:20" x14ac:dyDescent="0.25">
      <c r="A4" s="11">
        <v>42278</v>
      </c>
      <c r="B4" s="7">
        <v>0.18933578066479101</v>
      </c>
      <c r="C4" s="9">
        <v>8.3333333333333337E-6</v>
      </c>
      <c r="D4" s="8">
        <v>0.18932744733145768</v>
      </c>
      <c r="E4" s="9">
        <v>8.2983117760394132E-2</v>
      </c>
      <c r="F4" s="13">
        <v>8.2974784427060799E-2</v>
      </c>
      <c r="G4" s="49" t="s">
        <v>47</v>
      </c>
      <c r="H4" s="50">
        <f>H2/H1</f>
        <v>0.39369300493728393</v>
      </c>
      <c r="K4" s="3" t="s">
        <v>8</v>
      </c>
      <c r="L4" s="3">
        <v>0.62744960350396584</v>
      </c>
      <c r="M4" s="1"/>
      <c r="N4" s="1"/>
      <c r="O4" s="1"/>
      <c r="P4" s="1"/>
      <c r="Q4" s="1"/>
      <c r="R4" s="1"/>
      <c r="S4" s="1"/>
      <c r="T4" s="1"/>
    </row>
    <row r="5" spans="1:20" x14ac:dyDescent="0.25">
      <c r="A5" s="11">
        <v>42248</v>
      </c>
      <c r="B5" s="7">
        <v>1.7003662122912919E-2</v>
      </c>
      <c r="C5" s="9">
        <v>0</v>
      </c>
      <c r="D5" s="8">
        <v>1.7003662122912919E-2</v>
      </c>
      <c r="E5" s="9">
        <v>-2.6442831573227132E-2</v>
      </c>
      <c r="F5" s="13">
        <v>-2.6442831573227132E-2</v>
      </c>
      <c r="K5" s="3" t="s">
        <v>9</v>
      </c>
      <c r="L5" s="3">
        <v>0.39369300493728399</v>
      </c>
      <c r="M5" s="1"/>
      <c r="N5" s="1"/>
      <c r="O5" s="1"/>
      <c r="P5" s="1"/>
      <c r="Q5" s="1"/>
      <c r="R5" s="1"/>
      <c r="S5" s="1"/>
      <c r="T5" s="1"/>
    </row>
    <row r="6" spans="1:20" x14ac:dyDescent="0.25">
      <c r="A6" s="11">
        <v>42219</v>
      </c>
      <c r="B6" s="7">
        <v>-6.1948932321586575E-2</v>
      </c>
      <c r="C6" s="9">
        <v>2.4999999999999998E-5</v>
      </c>
      <c r="D6" s="8">
        <v>-6.1973932321586572E-2</v>
      </c>
      <c r="E6" s="9">
        <v>-6.2580818167202845E-2</v>
      </c>
      <c r="F6" s="13">
        <v>-6.2605818167202842E-2</v>
      </c>
      <c r="K6" s="3" t="s">
        <v>10</v>
      </c>
      <c r="L6" s="3">
        <v>0.3885108938683719</v>
      </c>
      <c r="M6" s="1"/>
      <c r="N6" s="1"/>
      <c r="O6" s="1"/>
      <c r="P6" s="1"/>
      <c r="Q6" s="1"/>
      <c r="R6" s="1"/>
      <c r="S6" s="1"/>
      <c r="T6" s="1"/>
    </row>
    <row r="7" spans="1:20" x14ac:dyDescent="0.25">
      <c r="A7" s="11">
        <v>42186</v>
      </c>
      <c r="B7" s="7">
        <v>5.77576081856764E-2</v>
      </c>
      <c r="C7" s="9">
        <v>2.4999999999999998E-5</v>
      </c>
      <c r="D7" s="8">
        <v>5.7732608185676403E-2</v>
      </c>
      <c r="E7" s="9">
        <v>1.9742029696721453E-2</v>
      </c>
      <c r="F7" s="13">
        <v>1.9717029696721452E-2</v>
      </c>
      <c r="K7" s="3" t="s">
        <v>11</v>
      </c>
      <c r="L7" s="3">
        <v>5.6385479567920366E-2</v>
      </c>
      <c r="M7" s="1"/>
      <c r="N7" s="1"/>
      <c r="O7" s="1"/>
      <c r="P7" s="1"/>
      <c r="Q7" s="1"/>
      <c r="R7" s="1"/>
      <c r="S7" s="1"/>
      <c r="T7" s="1"/>
    </row>
    <row r="8" spans="1:20" ht="15.75" thickBot="1" x14ac:dyDescent="0.3">
      <c r="A8" s="11">
        <v>42156</v>
      </c>
      <c r="B8" s="7">
        <v>-5.7831785325262487E-2</v>
      </c>
      <c r="C8" s="9">
        <v>0</v>
      </c>
      <c r="D8" s="8">
        <v>-5.7831785325262487E-2</v>
      </c>
      <c r="E8" s="9">
        <v>-2.1011672375900514E-2</v>
      </c>
      <c r="F8" s="13">
        <v>-2.1011672375900514E-2</v>
      </c>
      <c r="K8" s="4" t="s">
        <v>12</v>
      </c>
      <c r="L8" s="4">
        <v>119</v>
      </c>
      <c r="M8" s="1"/>
      <c r="N8" s="1"/>
      <c r="O8" s="1"/>
      <c r="P8" s="1"/>
      <c r="Q8" s="1"/>
      <c r="R8" s="1"/>
      <c r="S8" s="1"/>
      <c r="T8" s="1"/>
    </row>
    <row r="9" spans="1:20" x14ac:dyDescent="0.25">
      <c r="A9" s="11">
        <v>42125</v>
      </c>
      <c r="B9" s="7">
        <v>-3.0334235772891079E-2</v>
      </c>
      <c r="C9" s="9">
        <v>8.3333333333333337E-6</v>
      </c>
      <c r="D9" s="8">
        <v>-3.0342569106224411E-2</v>
      </c>
      <c r="E9" s="9">
        <v>1.0491382393316817E-2</v>
      </c>
      <c r="F9" s="13">
        <v>1.0483049059983483E-2</v>
      </c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5.75" thickBot="1" x14ac:dyDescent="0.3">
      <c r="A10" s="11">
        <v>42095</v>
      </c>
      <c r="B10" s="7">
        <v>0.19626160054389191</v>
      </c>
      <c r="C10" s="9">
        <v>1.6666666666666667E-5</v>
      </c>
      <c r="D10" s="8">
        <v>0.19624493387722525</v>
      </c>
      <c r="E10" s="9">
        <v>8.5208197301247512E-3</v>
      </c>
      <c r="F10" s="13">
        <v>8.5041530634580847E-3</v>
      </c>
      <c r="K10" s="1" t="s">
        <v>13</v>
      </c>
      <c r="L10" s="1"/>
      <c r="M10" s="1"/>
      <c r="N10" s="1"/>
      <c r="O10" s="1"/>
      <c r="P10" s="1"/>
      <c r="Q10" s="1"/>
      <c r="R10" s="1"/>
      <c r="S10" s="1"/>
      <c r="T10" s="1"/>
    </row>
    <row r="11" spans="1:20" x14ac:dyDescent="0.25">
      <c r="A11" s="11">
        <v>42065</v>
      </c>
      <c r="B11" s="7">
        <v>-7.2747921574301544E-2</v>
      </c>
      <c r="C11" s="9">
        <v>1.6666666666666667E-5</v>
      </c>
      <c r="D11" s="8">
        <v>-7.2764588240968209E-2</v>
      </c>
      <c r="E11" s="9">
        <v>-1.739610691375626E-2</v>
      </c>
      <c r="F11" s="13">
        <v>-1.7412773580422928E-2</v>
      </c>
      <c r="K11" s="5"/>
      <c r="L11" s="5" t="s">
        <v>18</v>
      </c>
      <c r="M11" s="5" t="s">
        <v>19</v>
      </c>
      <c r="N11" s="5" t="s">
        <v>20</v>
      </c>
      <c r="O11" s="5" t="s">
        <v>21</v>
      </c>
      <c r="P11" s="5" t="s">
        <v>22</v>
      </c>
      <c r="Q11" s="1"/>
      <c r="R11" s="1"/>
      <c r="S11" s="1"/>
      <c r="T11" s="1"/>
    </row>
    <row r="12" spans="1:20" x14ac:dyDescent="0.25">
      <c r="A12" s="11">
        <v>42037</v>
      </c>
      <c r="B12" s="7">
        <v>9.3120292654272338E-2</v>
      </c>
      <c r="C12" s="9">
        <v>1.6666666666666667E-5</v>
      </c>
      <c r="D12" s="8">
        <v>9.3103625987605673E-2</v>
      </c>
      <c r="E12" s="9">
        <v>5.4892511014553946E-2</v>
      </c>
      <c r="F12" s="13">
        <v>5.4875844347887281E-2</v>
      </c>
      <c r="K12" s="3" t="s">
        <v>14</v>
      </c>
      <c r="L12" s="3">
        <v>1</v>
      </c>
      <c r="M12" s="3">
        <v>0.24153804032940795</v>
      </c>
      <c r="N12" s="3">
        <v>0.24153804032940795</v>
      </c>
      <c r="O12" s="3">
        <v>75.971548988804912</v>
      </c>
      <c r="P12" s="3">
        <v>2.2459694407645818E-14</v>
      </c>
      <c r="Q12" s="1"/>
      <c r="R12" s="1"/>
      <c r="S12" s="1"/>
      <c r="T12" s="1"/>
    </row>
    <row r="13" spans="1:20" x14ac:dyDescent="0.25">
      <c r="A13" s="11">
        <v>42006</v>
      </c>
      <c r="B13" s="7">
        <v>-0.13024756118601175</v>
      </c>
      <c r="C13" s="9">
        <v>1.6666666666666667E-5</v>
      </c>
      <c r="D13" s="8">
        <v>-0.13026422785267841</v>
      </c>
      <c r="E13" s="9">
        <v>-3.1040805790470194E-2</v>
      </c>
      <c r="F13" s="13">
        <v>-3.1057472457136862E-2</v>
      </c>
      <c r="K13" s="3" t="s">
        <v>15</v>
      </c>
      <c r="L13" s="3">
        <v>117</v>
      </c>
      <c r="M13" s="3">
        <v>0.37198070981421072</v>
      </c>
      <c r="N13" s="3">
        <v>3.179322306104365E-3</v>
      </c>
      <c r="O13" s="3"/>
      <c r="P13" s="3"/>
      <c r="Q13" s="1"/>
      <c r="R13" s="1"/>
      <c r="S13" s="1"/>
      <c r="T13" s="1"/>
    </row>
    <row r="14" spans="1:20" ht="15.75" thickBot="1" x14ac:dyDescent="0.3">
      <c r="A14" s="11">
        <v>41974</v>
      </c>
      <c r="B14" s="7">
        <v>-2.8445998086175837E-2</v>
      </c>
      <c r="C14" s="9">
        <v>2.4999999999999998E-5</v>
      </c>
      <c r="D14" s="8">
        <v>-2.8470998086175838E-2</v>
      </c>
      <c r="E14" s="9">
        <v>-4.1885878779204244E-3</v>
      </c>
      <c r="F14" s="13">
        <v>-4.2135878779204243E-3</v>
      </c>
      <c r="K14" s="4" t="s">
        <v>16</v>
      </c>
      <c r="L14" s="4">
        <v>118</v>
      </c>
      <c r="M14" s="4">
        <v>0.61351875014361867</v>
      </c>
      <c r="N14" s="4"/>
      <c r="O14" s="4"/>
      <c r="P14" s="4"/>
      <c r="Q14" s="1"/>
      <c r="R14" s="1"/>
      <c r="S14" s="1"/>
      <c r="T14" s="1"/>
    </row>
    <row r="15" spans="1:20" ht="15.75" thickBot="1" x14ac:dyDescent="0.3">
      <c r="A15" s="11">
        <v>41946</v>
      </c>
      <c r="B15" s="7">
        <v>2.4740179002458597E-2</v>
      </c>
      <c r="C15" s="9">
        <v>3.3333333333333335E-5</v>
      </c>
      <c r="D15" s="8">
        <v>2.4706845669125264E-2</v>
      </c>
      <c r="E15" s="9">
        <v>2.4533588760364822E-2</v>
      </c>
      <c r="F15" s="13">
        <v>2.4500255427031489E-2</v>
      </c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25">
      <c r="A16" s="11">
        <v>41913</v>
      </c>
      <c r="B16" s="7">
        <v>1.2726512524238828E-2</v>
      </c>
      <c r="C16" s="9">
        <v>1.6666666666666667E-5</v>
      </c>
      <c r="D16" s="8">
        <v>1.2709845857572162E-2</v>
      </c>
      <c r="E16" s="9">
        <v>2.3201460786772321E-2</v>
      </c>
      <c r="F16" s="13">
        <v>2.3184794120105653E-2</v>
      </c>
      <c r="K16" s="5"/>
      <c r="L16" s="5" t="s">
        <v>23</v>
      </c>
      <c r="M16" s="5" t="s">
        <v>11</v>
      </c>
      <c r="N16" s="5" t="s">
        <v>24</v>
      </c>
      <c r="O16" s="5" t="s">
        <v>25</v>
      </c>
      <c r="P16" s="5" t="s">
        <v>26</v>
      </c>
      <c r="Q16" s="5" t="s">
        <v>27</v>
      </c>
      <c r="R16" s="5" t="s">
        <v>28</v>
      </c>
      <c r="S16" s="5" t="s">
        <v>29</v>
      </c>
      <c r="T16" s="1"/>
    </row>
    <row r="17" spans="1:20" x14ac:dyDescent="0.25">
      <c r="A17" s="11">
        <v>41884</v>
      </c>
      <c r="B17" s="7">
        <v>2.047105718418455E-2</v>
      </c>
      <c r="C17" s="9">
        <v>8.3333333333333337E-6</v>
      </c>
      <c r="D17" s="8">
        <v>2.0462723850851218E-2</v>
      </c>
      <c r="E17" s="9">
        <v>-1.5513837223063764E-2</v>
      </c>
      <c r="F17" s="13">
        <v>-1.5522170556397099E-2</v>
      </c>
      <c r="K17" s="3" t="s">
        <v>17</v>
      </c>
      <c r="L17" s="3">
        <v>5.1423962132180166E-3</v>
      </c>
      <c r="M17" s="3">
        <v>5.1910099847333382E-3</v>
      </c>
      <c r="N17" s="3">
        <v>0.99063500712610963</v>
      </c>
      <c r="O17" s="3">
        <v>0.32390814941699742</v>
      </c>
      <c r="P17" s="3">
        <v>-5.138127045788695E-3</v>
      </c>
      <c r="Q17" s="3">
        <v>1.5422919472224728E-2</v>
      </c>
      <c r="R17" s="3">
        <v>-5.138127045788695E-3</v>
      </c>
      <c r="S17" s="3">
        <v>1.5422919472224728E-2</v>
      </c>
      <c r="T17" s="1"/>
    </row>
    <row r="18" spans="1:20" ht="15.75" thickBot="1" x14ac:dyDescent="0.3">
      <c r="A18" s="11">
        <v>41852</v>
      </c>
      <c r="B18" s="7">
        <v>5.9169285512177337E-2</v>
      </c>
      <c r="C18" s="9">
        <v>2.4999999999999998E-5</v>
      </c>
      <c r="D18" s="8">
        <v>5.914428551217734E-2</v>
      </c>
      <c r="E18" s="9">
        <v>3.7655295489735119E-2</v>
      </c>
      <c r="F18" s="13">
        <v>3.7630295489735122E-2</v>
      </c>
      <c r="K18" s="4" t="s">
        <v>5</v>
      </c>
      <c r="L18" s="4">
        <v>1.0343587531846699</v>
      </c>
      <c r="M18" s="4">
        <v>0.11867130092467697</v>
      </c>
      <c r="N18" s="4">
        <v>8.7161659569334109</v>
      </c>
      <c r="O18" s="4">
        <v>2.2459694407645982E-14</v>
      </c>
      <c r="P18" s="4">
        <v>0.79933646023575777</v>
      </c>
      <c r="Q18" s="4">
        <v>1.2693810461335819</v>
      </c>
      <c r="R18" s="4">
        <v>0.79933646023575777</v>
      </c>
      <c r="S18" s="4">
        <v>1.2693810461335819</v>
      </c>
      <c r="T18" s="1"/>
    </row>
    <row r="19" spans="1:20" x14ac:dyDescent="0.25">
      <c r="A19" s="11">
        <v>41821</v>
      </c>
      <c r="B19" s="7">
        <v>3.5011951114651503E-2</v>
      </c>
      <c r="C19" s="9">
        <v>1.6666666666666667E-5</v>
      </c>
      <c r="D19" s="8">
        <v>3.4995284447984838E-2</v>
      </c>
      <c r="E19" s="9">
        <v>-1.5079830581919862E-2</v>
      </c>
      <c r="F19" s="13">
        <v>-1.5096497248586528E-2</v>
      </c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25">
      <c r="A20" s="11">
        <v>41792</v>
      </c>
      <c r="B20" s="7">
        <v>1.8563832012689161E-2</v>
      </c>
      <c r="C20" s="9">
        <v>1.6666666666666667E-5</v>
      </c>
      <c r="D20" s="8">
        <v>1.8547165346022493E-2</v>
      </c>
      <c r="E20" s="9">
        <v>1.9058331658920569E-2</v>
      </c>
      <c r="F20" s="13">
        <v>1.90416649922539E-2</v>
      </c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1">
        <v>41760</v>
      </c>
      <c r="B21" s="7">
        <v>2.0515266552616814E-2</v>
      </c>
      <c r="C21" s="9">
        <v>2.4999999999999998E-5</v>
      </c>
      <c r="D21" s="8">
        <v>2.0490266552616813E-2</v>
      </c>
      <c r="E21" s="9">
        <v>2.1030280012996005E-2</v>
      </c>
      <c r="F21" s="13">
        <v>2.1005280012996005E-2</v>
      </c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1">
        <v>41730</v>
      </c>
      <c r="B22" s="7">
        <v>-1.4393824838475178E-2</v>
      </c>
      <c r="C22" s="9">
        <v>1.6666666666666667E-5</v>
      </c>
      <c r="D22" s="8">
        <v>-1.4410491505141844E-2</v>
      </c>
      <c r="E22" s="9">
        <v>6.2007889650528281E-3</v>
      </c>
      <c r="F22" s="13">
        <v>6.1841222983861615E-3</v>
      </c>
      <c r="K22" s="1" t="s">
        <v>30</v>
      </c>
      <c r="L22" s="1"/>
      <c r="M22" s="1"/>
      <c r="N22" s="1"/>
      <c r="O22" s="1"/>
      <c r="P22" s="1"/>
      <c r="Q22" s="1"/>
      <c r="R22" s="1"/>
      <c r="S22" s="1"/>
      <c r="T22" s="1"/>
    </row>
    <row r="23" spans="1:20" ht="15.75" thickBot="1" x14ac:dyDescent="0.3">
      <c r="A23" s="11">
        <v>41701</v>
      </c>
      <c r="B23" s="7">
        <v>6.9955639956980814E-2</v>
      </c>
      <c r="C23" s="9">
        <v>4.1666666666666672E-5</v>
      </c>
      <c r="D23" s="8">
        <v>6.9913973290314152E-2</v>
      </c>
      <c r="E23" s="9">
        <v>6.9321656079357474E-3</v>
      </c>
      <c r="F23" s="13">
        <v>6.890498941269081E-3</v>
      </c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1">
        <v>41673</v>
      </c>
      <c r="B24" s="7">
        <v>2.0012504022852103E-2</v>
      </c>
      <c r="C24" s="9">
        <v>4.1666666666666672E-5</v>
      </c>
      <c r="D24" s="8">
        <v>1.9970837356185437E-2</v>
      </c>
      <c r="E24" s="9">
        <v>4.3117029976595278E-2</v>
      </c>
      <c r="F24" s="13">
        <v>4.3075363309928609E-2</v>
      </c>
      <c r="K24" s="5" t="s">
        <v>31</v>
      </c>
      <c r="L24" s="5" t="s">
        <v>32</v>
      </c>
      <c r="M24" s="5" t="s">
        <v>33</v>
      </c>
      <c r="N24" s="1"/>
      <c r="O24" s="1"/>
      <c r="P24" s="1"/>
      <c r="Q24" s="1"/>
      <c r="R24" s="1"/>
      <c r="S24" s="1"/>
      <c r="T24" s="1"/>
    </row>
    <row r="25" spans="1:20" x14ac:dyDescent="0.25">
      <c r="A25" s="11">
        <v>41641</v>
      </c>
      <c r="B25" s="7">
        <v>1.149432374268782E-2</v>
      </c>
      <c r="C25" s="9">
        <v>1.6666666666666667E-5</v>
      </c>
      <c r="D25" s="8">
        <v>1.1477657076021153E-2</v>
      </c>
      <c r="E25" s="9">
        <v>-3.5582905675162646E-2</v>
      </c>
      <c r="F25" s="13">
        <v>-3.5599572341829311E-2</v>
      </c>
      <c r="K25" s="3">
        <v>1</v>
      </c>
      <c r="L25" s="3">
        <v>-1.3136638425552127E-2</v>
      </c>
      <c r="M25" s="3">
        <v>3.3786205294157046E-2</v>
      </c>
      <c r="N25" s="1"/>
      <c r="O25" s="1"/>
      <c r="P25" s="1"/>
      <c r="Q25" s="1"/>
      <c r="R25" s="1"/>
      <c r="S25" s="1"/>
      <c r="T25" s="1"/>
    </row>
    <row r="26" spans="1:20" x14ac:dyDescent="0.25">
      <c r="A26" s="11">
        <v>41610</v>
      </c>
      <c r="B26" s="7">
        <v>-1.8882837902850304E-2</v>
      </c>
      <c r="C26" s="9">
        <v>1.6666666666666667E-5</v>
      </c>
      <c r="D26" s="8">
        <v>-1.8899504569516973E-2</v>
      </c>
      <c r="E26" s="9">
        <v>2.356279155049279E-2</v>
      </c>
      <c r="F26" s="13">
        <v>2.3546124883826122E-2</v>
      </c>
      <c r="K26" s="3">
        <v>2</v>
      </c>
      <c r="L26" s="3">
        <v>5.6042745583261191E-3</v>
      </c>
      <c r="M26" s="3">
        <v>3.3781406767583656E-2</v>
      </c>
      <c r="N26" s="1"/>
      <c r="O26" s="1"/>
      <c r="P26" s="1"/>
      <c r="Q26" s="1"/>
      <c r="R26" s="1"/>
      <c r="S26" s="1"/>
      <c r="T26" s="1"/>
    </row>
    <row r="27" spans="1:20" x14ac:dyDescent="0.25">
      <c r="A27" s="11">
        <v>41579</v>
      </c>
      <c r="B27" s="7">
        <v>8.4981005423638553E-2</v>
      </c>
      <c r="C27" s="9">
        <v>4.1666666666666672E-5</v>
      </c>
      <c r="D27" s="8">
        <v>8.4939338756971891E-2</v>
      </c>
      <c r="E27" s="9">
        <v>2.8049471635186451E-2</v>
      </c>
      <c r="F27" s="13">
        <v>2.8007804968519786E-2</v>
      </c>
      <c r="K27" s="3">
        <v>3</v>
      </c>
      <c r="L27" s="3">
        <v>9.0968090778959385E-2</v>
      </c>
      <c r="M27" s="3">
        <v>9.8359356552498292E-2</v>
      </c>
      <c r="N27" s="1"/>
      <c r="O27" s="1"/>
      <c r="P27" s="1"/>
      <c r="Q27" s="1"/>
      <c r="R27" s="1"/>
      <c r="S27" s="1"/>
      <c r="T27" s="1"/>
    </row>
    <row r="28" spans="1:20" x14ac:dyDescent="0.25">
      <c r="A28" s="11">
        <v>41548</v>
      </c>
      <c r="B28" s="7">
        <v>6.4002485933356126E-2</v>
      </c>
      <c r="C28" s="9">
        <v>9.1666666666666668E-5</v>
      </c>
      <c r="D28" s="8">
        <v>6.3910819266689456E-2</v>
      </c>
      <c r="E28" s="9">
        <v>4.4595752618006079E-2</v>
      </c>
      <c r="F28" s="13">
        <v>4.4504085951339416E-2</v>
      </c>
      <c r="K28" s="3">
        <v>4</v>
      </c>
      <c r="L28" s="3">
        <v>-2.2208978083537421E-2</v>
      </c>
      <c r="M28" s="3">
        <v>3.9212640206450336E-2</v>
      </c>
      <c r="N28" s="1"/>
      <c r="O28" s="1"/>
      <c r="P28" s="1"/>
      <c r="Q28" s="1"/>
      <c r="R28" s="1"/>
      <c r="S28" s="1"/>
      <c r="T28" s="1"/>
    </row>
    <row r="29" spans="1:20" x14ac:dyDescent="0.25">
      <c r="A29" s="11">
        <v>41520</v>
      </c>
      <c r="B29" s="7">
        <v>-3.5929157138380454E-3</v>
      </c>
      <c r="C29" s="9">
        <v>1.6666666666666667E-5</v>
      </c>
      <c r="D29" s="8">
        <v>-3.609582380504712E-3</v>
      </c>
      <c r="E29" s="9">
        <v>2.9749523177239112E-2</v>
      </c>
      <c r="F29" s="13">
        <v>2.9732856510572444E-2</v>
      </c>
      <c r="K29" s="3">
        <v>5</v>
      </c>
      <c r="L29" s="3">
        <v>-5.9614479808316065E-2</v>
      </c>
      <c r="M29" s="3">
        <v>-2.3594525132705074E-3</v>
      </c>
      <c r="N29" s="1"/>
      <c r="O29" s="1"/>
      <c r="P29" s="1"/>
      <c r="Q29" s="1"/>
      <c r="R29" s="1"/>
      <c r="S29" s="1"/>
      <c r="T29" s="1"/>
    </row>
    <row r="30" spans="1:20" x14ac:dyDescent="0.25">
      <c r="A30" s="11">
        <v>41487</v>
      </c>
      <c r="B30" s="7">
        <v>5.6386862049446075E-2</v>
      </c>
      <c r="C30" s="9">
        <v>3.3333333333333335E-5</v>
      </c>
      <c r="D30" s="8">
        <v>5.6353528716112739E-2</v>
      </c>
      <c r="E30" s="9">
        <v>-3.1298019033866864E-2</v>
      </c>
      <c r="F30" s="13">
        <v>-3.1331352367200201E-2</v>
      </c>
      <c r="K30" s="3">
        <v>6</v>
      </c>
      <c r="L30" s="3">
        <v>2.5536878466823926E-2</v>
      </c>
      <c r="M30" s="3">
        <v>3.2195729718852477E-2</v>
      </c>
      <c r="N30" s="1"/>
      <c r="O30" s="1"/>
      <c r="P30" s="1"/>
      <c r="Q30" s="1"/>
      <c r="R30" s="1"/>
      <c r="S30" s="1"/>
      <c r="T30" s="1"/>
    </row>
    <row r="31" spans="1:20" x14ac:dyDescent="0.25">
      <c r="A31" s="11">
        <v>41456</v>
      </c>
      <c r="B31" s="7">
        <v>-7.817024024460989E-2</v>
      </c>
      <c r="C31" s="9">
        <v>1.6666666666666667E-5</v>
      </c>
      <c r="D31" s="8">
        <v>-7.8186906911276555E-2</v>
      </c>
      <c r="E31" s="9">
        <v>4.9462079815224991E-2</v>
      </c>
      <c r="F31" s="13">
        <v>4.9445413148558326E-2</v>
      </c>
      <c r="K31" s="3">
        <v>7</v>
      </c>
      <c r="L31" s="3">
        <v>-1.6591211027843208E-2</v>
      </c>
      <c r="M31" s="3">
        <v>-4.1240574297419279E-2</v>
      </c>
      <c r="N31" s="1"/>
      <c r="O31" s="1"/>
      <c r="P31" s="1"/>
      <c r="Q31" s="1"/>
      <c r="R31" s="1"/>
      <c r="S31" s="1"/>
      <c r="T31" s="1"/>
    </row>
    <row r="32" spans="1:20" x14ac:dyDescent="0.25">
      <c r="A32" s="11">
        <v>41428</v>
      </c>
      <c r="B32" s="7">
        <v>-1.0315202929071985E-2</v>
      </c>
      <c r="C32" s="9">
        <v>2.4999999999999998E-5</v>
      </c>
      <c r="D32" s="8">
        <v>-1.0340202929071986E-2</v>
      </c>
      <c r="E32" s="9">
        <v>-1.4999301636062778E-2</v>
      </c>
      <c r="F32" s="13">
        <v>-1.5024301636062779E-2</v>
      </c>
      <c r="K32" s="3">
        <v>8</v>
      </c>
      <c r="L32" s="3">
        <v>1.5985629768476256E-2</v>
      </c>
      <c r="M32" s="3">
        <v>-4.6328198874700667E-2</v>
      </c>
      <c r="N32" s="1"/>
      <c r="O32" s="1"/>
      <c r="P32" s="1"/>
      <c r="Q32" s="1"/>
      <c r="R32" s="1"/>
      <c r="S32" s="1"/>
      <c r="T32" s="1"/>
    </row>
    <row r="33" spans="1:20" x14ac:dyDescent="0.25">
      <c r="A33" s="11">
        <v>41395</v>
      </c>
      <c r="B33" s="7">
        <v>6.1774255051013464E-2</v>
      </c>
      <c r="C33" s="9">
        <v>1.6666666666666667E-5</v>
      </c>
      <c r="D33" s="8">
        <v>6.17575883843468E-2</v>
      </c>
      <c r="E33" s="9">
        <v>2.0762811721046104E-2</v>
      </c>
      <c r="F33" s="13">
        <v>2.0746145054379436E-2</v>
      </c>
      <c r="K33" s="3">
        <v>9</v>
      </c>
      <c r="L33" s="3">
        <v>1.3938741372828111E-2</v>
      </c>
      <c r="M33" s="3">
        <v>0.18230619250439714</v>
      </c>
      <c r="N33" s="1"/>
      <c r="O33" s="1"/>
      <c r="P33" s="1"/>
      <c r="Q33" s="1"/>
      <c r="R33" s="1"/>
      <c r="S33" s="1"/>
      <c r="T33" s="1"/>
    </row>
    <row r="34" spans="1:20" x14ac:dyDescent="0.25">
      <c r="A34" s="11">
        <v>41365</v>
      </c>
      <c r="B34" s="7">
        <v>0.15693807411499447</v>
      </c>
      <c r="C34" s="9">
        <v>4.1666666666666672E-5</v>
      </c>
      <c r="D34" s="8">
        <v>0.15689640744832781</v>
      </c>
      <c r="E34" s="9">
        <v>1.8085767859252311E-2</v>
      </c>
      <c r="F34" s="13">
        <v>1.8044101192585645E-2</v>
      </c>
      <c r="K34" s="3">
        <v>10</v>
      </c>
      <c r="L34" s="3">
        <v>-1.2868658556915203E-2</v>
      </c>
      <c r="M34" s="3">
        <v>-5.9895929684053009E-2</v>
      </c>
      <c r="N34" s="1"/>
      <c r="O34" s="1"/>
      <c r="P34" s="1"/>
      <c r="Q34" s="1"/>
      <c r="R34" s="1"/>
      <c r="S34" s="1"/>
      <c r="T34" s="1"/>
    </row>
    <row r="35" spans="1:20" x14ac:dyDescent="0.25">
      <c r="A35" s="11">
        <v>41334</v>
      </c>
      <c r="B35" s="7">
        <v>2.913670401222937E-2</v>
      </c>
      <c r="C35" s="9">
        <v>6.666666666666667E-5</v>
      </c>
      <c r="D35" s="8">
        <v>2.9070037345562703E-2</v>
      </c>
      <c r="E35" s="9">
        <v>3.5987723516956116E-2</v>
      </c>
      <c r="F35" s="13">
        <v>3.592105685028945E-2</v>
      </c>
      <c r="K35" s="3">
        <v>11</v>
      </c>
      <c r="L35" s="3">
        <v>6.1903706152854718E-2</v>
      </c>
      <c r="M35" s="3">
        <v>3.1199919834750955E-2</v>
      </c>
      <c r="N35" s="1"/>
      <c r="O35" s="1"/>
      <c r="P35" s="1"/>
      <c r="Q35" s="1"/>
      <c r="R35" s="1"/>
      <c r="S35" s="1"/>
      <c r="T35" s="1"/>
    </row>
    <row r="36" spans="1:20" x14ac:dyDescent="0.25">
      <c r="A36" s="11">
        <v>41306</v>
      </c>
      <c r="B36" s="7">
        <v>2.1135318964846321E-2</v>
      </c>
      <c r="C36" s="9">
        <v>6.666666666666667E-5</v>
      </c>
      <c r="D36" s="8">
        <v>2.1068652298179655E-2</v>
      </c>
      <c r="E36" s="9">
        <v>1.1060649195259176E-2</v>
      </c>
      <c r="F36" s="13">
        <v>1.0993982528592509E-2</v>
      </c>
      <c r="K36" s="3">
        <v>12</v>
      </c>
      <c r="L36" s="3">
        <v>-2.6982172274613293E-2</v>
      </c>
      <c r="M36" s="3">
        <v>-0.10328205557806512</v>
      </c>
      <c r="N36" s="1"/>
      <c r="O36" s="1"/>
      <c r="P36" s="1"/>
      <c r="Q36" s="1"/>
      <c r="R36" s="1"/>
      <c r="S36" s="1"/>
      <c r="T36" s="1"/>
    </row>
    <row r="37" spans="1:20" x14ac:dyDescent="0.25">
      <c r="A37" s="11">
        <v>41276</v>
      </c>
      <c r="B37" s="7">
        <v>2.7705097341037131E-2</v>
      </c>
      <c r="C37" s="9">
        <v>4.1666666666666672E-5</v>
      </c>
      <c r="D37" s="8">
        <v>2.7663430674370465E-2</v>
      </c>
      <c r="E37" s="9">
        <v>5.0428096519578469E-2</v>
      </c>
      <c r="F37" s="13">
        <v>5.03864298529118E-2</v>
      </c>
      <c r="K37" s="3">
        <v>13</v>
      </c>
      <c r="L37" s="3">
        <v>7.8403470937820751E-4</v>
      </c>
      <c r="M37" s="3">
        <v>-2.9255032795554047E-2</v>
      </c>
      <c r="N37" s="1"/>
      <c r="O37" s="1"/>
      <c r="P37" s="1"/>
      <c r="Q37" s="1"/>
      <c r="R37" s="1"/>
      <c r="S37" s="1"/>
      <c r="T37" s="1"/>
    </row>
    <row r="38" spans="1:20" x14ac:dyDescent="0.25">
      <c r="A38" s="11">
        <v>41246</v>
      </c>
      <c r="B38" s="7">
        <v>3.3807988462944555E-3</v>
      </c>
      <c r="C38" s="9">
        <v>3.3333333333333335E-5</v>
      </c>
      <c r="D38" s="8">
        <v>3.3474655129611224E-3</v>
      </c>
      <c r="E38" s="9">
        <v>7.068230463864511E-3</v>
      </c>
      <c r="F38" s="13">
        <v>7.0348971305311779E-3</v>
      </c>
      <c r="K38" s="3">
        <v>14</v>
      </c>
      <c r="L38" s="3">
        <v>3.0484449869428248E-2</v>
      </c>
      <c r="M38" s="3">
        <v>-5.7776042003029847E-3</v>
      </c>
      <c r="N38" s="1"/>
      <c r="O38" s="1"/>
      <c r="P38" s="1"/>
      <c r="Q38" s="1"/>
      <c r="R38" s="1"/>
      <c r="S38" s="1"/>
      <c r="T38" s="1"/>
    </row>
    <row r="39" spans="1:20" x14ac:dyDescent="0.25">
      <c r="A39" s="11">
        <v>41214</v>
      </c>
      <c r="B39" s="7">
        <v>-5.9609641644414339E-2</v>
      </c>
      <c r="C39" s="9">
        <v>1.0833333333333334E-4</v>
      </c>
      <c r="D39" s="8">
        <v>-5.9717974977747675E-2</v>
      </c>
      <c r="E39" s="9">
        <v>2.8467170173434031E-3</v>
      </c>
      <c r="F39" s="13">
        <v>2.7383836840100696E-3</v>
      </c>
      <c r="K39" s="3">
        <v>15</v>
      </c>
      <c r="L39" s="3">
        <v>2.9123790952133764E-2</v>
      </c>
      <c r="M39" s="3">
        <v>-1.6413945094561601E-2</v>
      </c>
      <c r="N39" s="1"/>
      <c r="O39" s="1"/>
      <c r="P39" s="1"/>
      <c r="Q39" s="1"/>
      <c r="R39" s="1"/>
      <c r="S39" s="1"/>
      <c r="T39" s="1"/>
    </row>
    <row r="40" spans="1:20" x14ac:dyDescent="0.25">
      <c r="A40" s="11">
        <v>41183</v>
      </c>
      <c r="B40" s="7">
        <v>-4.0994600269062716E-2</v>
      </c>
      <c r="C40" s="9">
        <v>9.1666666666666668E-5</v>
      </c>
      <c r="D40" s="8">
        <v>-4.1086266935729379E-2</v>
      </c>
      <c r="E40" s="9">
        <v>-1.9789409878227415E-2</v>
      </c>
      <c r="F40" s="13">
        <v>-1.9881076544894082E-2</v>
      </c>
      <c r="K40" s="3">
        <v>16</v>
      </c>
      <c r="L40" s="3">
        <v>-1.0913096770216679E-2</v>
      </c>
      <c r="M40" s="3">
        <v>3.1375820621067897E-2</v>
      </c>
      <c r="N40" s="1"/>
      <c r="O40" s="1"/>
      <c r="P40" s="1"/>
      <c r="Q40" s="1"/>
      <c r="R40" s="1"/>
      <c r="S40" s="1"/>
      <c r="T40" s="1"/>
    </row>
    <row r="41" spans="1:20" x14ac:dyDescent="0.25">
      <c r="A41" s="11">
        <v>41156</v>
      </c>
      <c r="B41" s="7">
        <v>-3.4393216311411789E-2</v>
      </c>
      <c r="C41" s="9">
        <v>5.833333333333334E-5</v>
      </c>
      <c r="D41" s="8">
        <v>-3.4451549644745123E-2</v>
      </c>
      <c r="E41" s="9">
        <v>2.4236153696477025E-2</v>
      </c>
      <c r="F41" s="13">
        <v>2.4177820363143691E-2</v>
      </c>
      <c r="K41" s="3">
        <v>17</v>
      </c>
      <c r="L41" s="3">
        <v>4.4065621737951144E-2</v>
      </c>
      <c r="M41" s="3">
        <v>1.5078663774226196E-2</v>
      </c>
      <c r="N41" s="1"/>
      <c r="O41" s="1"/>
      <c r="P41" s="1"/>
      <c r="Q41" s="1"/>
      <c r="R41" s="1"/>
      <c r="S41" s="1"/>
      <c r="T41" s="1"/>
    </row>
    <row r="42" spans="1:20" x14ac:dyDescent="0.25">
      <c r="A42" s="11">
        <v>41122</v>
      </c>
      <c r="B42" s="7">
        <v>5.2737511080109253E-2</v>
      </c>
      <c r="C42" s="9">
        <v>7.4999999999999993E-5</v>
      </c>
      <c r="D42" s="8">
        <v>5.2662511080109255E-2</v>
      </c>
      <c r="E42" s="9">
        <v>1.9763369680148246E-2</v>
      </c>
      <c r="F42" s="13">
        <v>1.9688369680148247E-2</v>
      </c>
      <c r="K42" s="3">
        <v>18</v>
      </c>
      <c r="L42" s="3">
        <v>-1.0472797858285744E-2</v>
      </c>
      <c r="M42" s="3">
        <v>4.5468082306270585E-2</v>
      </c>
      <c r="N42" s="1"/>
      <c r="O42" s="1"/>
      <c r="P42" s="1"/>
      <c r="Q42" s="1"/>
      <c r="R42" s="1"/>
      <c r="S42" s="1"/>
      <c r="T42" s="1"/>
    </row>
    <row r="43" spans="1:20" x14ac:dyDescent="0.25">
      <c r="A43" s="11">
        <v>41092</v>
      </c>
      <c r="B43" s="7">
        <v>-3.6613294759087388E-2</v>
      </c>
      <c r="C43" s="9">
        <v>5.833333333333334E-5</v>
      </c>
      <c r="D43" s="8">
        <v>-3.6671628092420722E-2</v>
      </c>
      <c r="E43" s="9">
        <v>1.2597574126154365E-2</v>
      </c>
      <c r="F43" s="13">
        <v>1.2539240792821031E-2</v>
      </c>
      <c r="K43" s="3">
        <v>19</v>
      </c>
      <c r="L43" s="3">
        <v>2.4838309073165938E-2</v>
      </c>
      <c r="M43" s="3">
        <v>-6.2911437271434452E-3</v>
      </c>
      <c r="N43" s="1"/>
      <c r="O43" s="1"/>
      <c r="P43" s="1"/>
      <c r="Q43" s="1"/>
      <c r="R43" s="1"/>
      <c r="S43" s="1"/>
      <c r="T43" s="1"/>
    </row>
    <row r="44" spans="1:20" x14ac:dyDescent="0.25">
      <c r="A44" s="11">
        <v>41061</v>
      </c>
      <c r="B44" s="7">
        <v>4.7961641560930579E-2</v>
      </c>
      <c r="C44" s="9">
        <v>4.1666666666666672E-5</v>
      </c>
      <c r="D44" s="8">
        <v>4.791997489426391E-2</v>
      </c>
      <c r="E44" s="9">
        <v>3.9554982134591521E-2</v>
      </c>
      <c r="F44" s="13">
        <v>3.9513315467924852E-2</v>
      </c>
      <c r="K44" s="3">
        <v>20</v>
      </c>
      <c r="L44" s="3">
        <v>2.686939145775543E-2</v>
      </c>
      <c r="M44" s="3">
        <v>-6.3791249051386167E-3</v>
      </c>
      <c r="N44" s="1"/>
      <c r="O44" s="1"/>
      <c r="P44" s="1"/>
      <c r="Q44" s="1"/>
      <c r="R44" s="1"/>
      <c r="S44" s="1"/>
      <c r="T44" s="1"/>
    </row>
    <row r="45" spans="1:20" x14ac:dyDescent="0.25">
      <c r="A45" s="11">
        <v>41030</v>
      </c>
      <c r="B45" s="7">
        <v>-8.240047956570215E-2</v>
      </c>
      <c r="C45" s="9">
        <v>5.833333333333334E-5</v>
      </c>
      <c r="D45" s="8">
        <v>-8.2458812899035477E-2</v>
      </c>
      <c r="E45" s="9">
        <v>-6.265072563317764E-2</v>
      </c>
      <c r="F45" s="13">
        <v>-6.2709058966510967E-2</v>
      </c>
      <c r="K45" s="3">
        <v>21</v>
      </c>
      <c r="L45" s="3">
        <v>1.1538997243318243E-2</v>
      </c>
      <c r="M45" s="3">
        <v>-2.5949488748460085E-2</v>
      </c>
      <c r="N45" s="1"/>
      <c r="O45" s="1"/>
      <c r="P45" s="1"/>
      <c r="Q45" s="1"/>
      <c r="R45" s="1"/>
      <c r="S45" s="1"/>
      <c r="T45" s="1"/>
    </row>
    <row r="46" spans="1:20" x14ac:dyDescent="0.25">
      <c r="A46" s="11">
        <v>41001</v>
      </c>
      <c r="B46" s="7">
        <v>-7.4395486175637127E-3</v>
      </c>
      <c r="C46" s="9">
        <v>5.833333333333334E-5</v>
      </c>
      <c r="D46" s="8">
        <v>-7.4978819508970456E-3</v>
      </c>
      <c r="E46" s="9">
        <v>-7.4974527092703802E-3</v>
      </c>
      <c r="F46" s="13">
        <v>-7.5557860426037132E-3</v>
      </c>
      <c r="K46" s="3">
        <v>22</v>
      </c>
      <c r="L46" s="3">
        <v>1.2269644106929392E-2</v>
      </c>
      <c r="M46" s="3">
        <v>5.764432918338476E-2</v>
      </c>
      <c r="N46" s="1"/>
      <c r="O46" s="1"/>
      <c r="P46" s="1"/>
      <c r="Q46" s="1"/>
      <c r="R46" s="1"/>
      <c r="S46" s="1"/>
      <c r="T46" s="1"/>
    </row>
    <row r="47" spans="1:20" x14ac:dyDescent="0.25">
      <c r="A47" s="11">
        <v>40969</v>
      </c>
      <c r="B47" s="7">
        <v>1.638307172699649E-2</v>
      </c>
      <c r="C47" s="9">
        <v>4.9999999999999996E-5</v>
      </c>
      <c r="D47" s="8">
        <v>1.6333071726996488E-2</v>
      </c>
      <c r="E47" s="9">
        <v>3.1332314530530647E-2</v>
      </c>
      <c r="F47" s="13">
        <v>3.1282314530530646E-2</v>
      </c>
      <c r="K47" s="3">
        <v>23</v>
      </c>
      <c r="L47" s="3">
        <v>4.9697775299452449E-2</v>
      </c>
      <c r="M47" s="3">
        <v>-2.9726937943267012E-2</v>
      </c>
      <c r="N47" s="1"/>
      <c r="O47" s="1"/>
      <c r="P47" s="1"/>
      <c r="Q47" s="1"/>
      <c r="R47" s="1"/>
      <c r="S47" s="1"/>
      <c r="T47" s="1"/>
    </row>
    <row r="48" spans="1:20" x14ac:dyDescent="0.25">
      <c r="A48" s="11">
        <v>40940</v>
      </c>
      <c r="B48" s="7">
        <v>8.1915074910226829E-2</v>
      </c>
      <c r="C48" s="9">
        <v>4.9999999999999996E-5</v>
      </c>
      <c r="D48" s="8">
        <v>8.1865074910226834E-2</v>
      </c>
      <c r="E48" s="9">
        <v>4.0589464130841746E-2</v>
      </c>
      <c r="F48" s="13">
        <v>4.0539464130841744E-2</v>
      </c>
      <c r="K48" s="3">
        <v>24</v>
      </c>
      <c r="L48" s="3">
        <v>-3.1680333048184003E-2</v>
      </c>
      <c r="M48" s="3">
        <v>4.3157990124205153E-2</v>
      </c>
      <c r="N48" s="1"/>
      <c r="O48" s="1"/>
      <c r="P48" s="1"/>
      <c r="Q48" s="1"/>
      <c r="R48" s="1"/>
      <c r="S48" s="1"/>
      <c r="T48" s="1"/>
    </row>
    <row r="49" spans="1:20" x14ac:dyDescent="0.25">
      <c r="A49" s="11">
        <v>40911</v>
      </c>
      <c r="B49" s="7">
        <v>0.13751934498209434</v>
      </c>
      <c r="C49" s="9">
        <v>1.6666666666666667E-5</v>
      </c>
      <c r="D49" s="8">
        <v>0.13750267831542767</v>
      </c>
      <c r="E49" s="9">
        <v>4.3583062218506274E-2</v>
      </c>
      <c r="F49" s="13">
        <v>4.356639555183961E-2</v>
      </c>
      <c r="K49" s="3">
        <v>25</v>
      </c>
      <c r="L49" s="3">
        <v>2.9497536590382931E-2</v>
      </c>
      <c r="M49" s="3">
        <v>-4.8397041159899901E-2</v>
      </c>
      <c r="N49" s="1"/>
      <c r="O49" s="1"/>
      <c r="P49" s="1"/>
      <c r="Q49" s="1"/>
      <c r="R49" s="1"/>
      <c r="S49" s="1"/>
      <c r="T49" s="1"/>
    </row>
    <row r="50" spans="1:20" x14ac:dyDescent="0.25">
      <c r="A50" s="11">
        <v>40878</v>
      </c>
      <c r="B50" s="7">
        <v>1.4855308455716761E-2</v>
      </c>
      <c r="C50" s="9">
        <v>0</v>
      </c>
      <c r="D50" s="8">
        <v>1.4855308455716761E-2</v>
      </c>
      <c r="E50" s="9">
        <v>8.532763948144062E-3</v>
      </c>
      <c r="F50" s="13">
        <v>8.532763948144062E-3</v>
      </c>
      <c r="K50" s="3">
        <v>26</v>
      </c>
      <c r="L50" s="3">
        <v>3.4112514439895547E-2</v>
      </c>
      <c r="M50" s="3">
        <v>5.0826824317076344E-2</v>
      </c>
      <c r="N50" s="1"/>
      <c r="O50" s="1"/>
      <c r="P50" s="1"/>
      <c r="Q50" s="1"/>
      <c r="R50" s="1"/>
      <c r="S50" s="1"/>
      <c r="T50" s="1"/>
    </row>
    <row r="51" spans="1:20" x14ac:dyDescent="0.25">
      <c r="A51" s="11">
        <v>40848</v>
      </c>
      <c r="B51" s="7">
        <v>-3.219598101212294E-2</v>
      </c>
      <c r="C51" s="9">
        <v>8.3333333333333337E-6</v>
      </c>
      <c r="D51" s="8">
        <v>-3.2204314345456272E-2</v>
      </c>
      <c r="E51" s="9">
        <v>-5.0587151935872487E-3</v>
      </c>
      <c r="F51" s="13">
        <v>-5.067048526920582E-3</v>
      </c>
      <c r="K51" s="3">
        <v>27</v>
      </c>
      <c r="L51" s="3">
        <v>5.1175587069468842E-2</v>
      </c>
      <c r="M51" s="3">
        <v>1.2735232197220614E-2</v>
      </c>
      <c r="N51" s="1"/>
      <c r="O51" s="1"/>
      <c r="P51" s="1"/>
      <c r="Q51" s="1"/>
      <c r="R51" s="1"/>
      <c r="S51" s="1"/>
      <c r="T51" s="1"/>
    </row>
    <row r="52" spans="1:20" x14ac:dyDescent="0.25">
      <c r="A52" s="11">
        <v>40819</v>
      </c>
      <c r="B52" s="7">
        <v>6.9907609362044681E-2</v>
      </c>
      <c r="C52" s="9">
        <v>8.3333333333333337E-6</v>
      </c>
      <c r="D52" s="8">
        <v>6.9899276028711349E-2</v>
      </c>
      <c r="E52" s="9">
        <v>0.10772303853581011</v>
      </c>
      <c r="F52" s="13">
        <v>0.10771470520247678</v>
      </c>
      <c r="K52" s="3">
        <v>28</v>
      </c>
      <c r="L52" s="3">
        <v>3.5896836602112424E-2</v>
      </c>
      <c r="M52" s="3">
        <v>-3.9506418982617135E-2</v>
      </c>
      <c r="N52" s="1"/>
      <c r="O52" s="1"/>
      <c r="P52" s="1"/>
      <c r="Q52" s="1"/>
      <c r="R52" s="1"/>
      <c r="S52" s="1"/>
      <c r="T52" s="1"/>
    </row>
    <row r="53" spans="1:20" x14ac:dyDescent="0.25">
      <c r="A53" s="11">
        <v>40787</v>
      </c>
      <c r="B53" s="7">
        <v>-6.4285743837422402E-2</v>
      </c>
      <c r="C53" s="9">
        <v>0</v>
      </c>
      <c r="D53" s="8">
        <v>-6.4285743837422402E-2</v>
      </c>
      <c r="E53" s="9">
        <v>-7.1761988303760127E-2</v>
      </c>
      <c r="F53" s="13">
        <v>-7.1761988303760127E-2</v>
      </c>
      <c r="K53" s="3">
        <v>29</v>
      </c>
      <c r="L53" s="3">
        <v>-2.7265462356908739E-2</v>
      </c>
      <c r="M53" s="3">
        <v>8.3618991073021481E-2</v>
      </c>
      <c r="N53" s="1"/>
      <c r="O53" s="1"/>
      <c r="P53" s="1"/>
      <c r="Q53" s="1"/>
      <c r="R53" s="1"/>
      <c r="S53" s="1"/>
      <c r="T53" s="1"/>
    </row>
    <row r="54" spans="1:20" x14ac:dyDescent="0.25">
      <c r="A54" s="11">
        <v>40756</v>
      </c>
      <c r="B54" s="7">
        <v>-2.3069727657659876E-2</v>
      </c>
      <c r="C54" s="9">
        <v>1.6666666666666667E-5</v>
      </c>
      <c r="D54" s="8">
        <v>-2.3086394324326544E-2</v>
      </c>
      <c r="E54" s="9">
        <v>-5.6791107463597612E-2</v>
      </c>
      <c r="F54" s="13">
        <v>-5.6807774130264277E-2</v>
      </c>
      <c r="K54" s="3">
        <v>30</v>
      </c>
      <c r="L54" s="3">
        <v>5.6286692108261691E-2</v>
      </c>
      <c r="M54" s="3">
        <v>-0.13447359901953826</v>
      </c>
      <c r="N54" s="1"/>
      <c r="O54" s="1"/>
      <c r="P54" s="1"/>
      <c r="Q54" s="1"/>
      <c r="R54" s="1"/>
      <c r="S54" s="1"/>
      <c r="T54" s="1"/>
    </row>
    <row r="55" spans="1:20" x14ac:dyDescent="0.25">
      <c r="A55" s="11">
        <v>40725</v>
      </c>
      <c r="B55" s="7">
        <v>5.3846121756878307E-2</v>
      </c>
      <c r="C55" s="9">
        <v>3.3333333333333335E-5</v>
      </c>
      <c r="D55" s="8">
        <v>5.381278842354497E-2</v>
      </c>
      <c r="E55" s="9">
        <v>-2.1474425791952023E-2</v>
      </c>
      <c r="F55" s="13">
        <v>-2.1507759125285356E-2</v>
      </c>
      <c r="K55" s="3">
        <v>31</v>
      </c>
      <c r="L55" s="3">
        <v>-1.0398121694530275E-2</v>
      </c>
      <c r="M55" s="3">
        <v>5.791876545828932E-5</v>
      </c>
      <c r="N55" s="1"/>
      <c r="O55" s="1"/>
      <c r="P55" s="1"/>
      <c r="Q55" s="1"/>
      <c r="R55" s="1"/>
      <c r="S55" s="1"/>
      <c r="T55" s="1"/>
    </row>
    <row r="56" spans="1:20" x14ac:dyDescent="0.25">
      <c r="A56" s="11">
        <v>40695</v>
      </c>
      <c r="B56" s="7">
        <v>3.9584215706852742E-2</v>
      </c>
      <c r="C56" s="9">
        <v>1.6666666666666667E-5</v>
      </c>
      <c r="D56" s="8">
        <v>3.9567549040186077E-2</v>
      </c>
      <c r="E56" s="9">
        <v>-1.825746126569705E-2</v>
      </c>
      <c r="F56" s="13">
        <v>-1.8274127932363719E-2</v>
      </c>
      <c r="K56" s="3">
        <v>32</v>
      </c>
      <c r="L56" s="3">
        <v>2.6601352945054235E-2</v>
      </c>
      <c r="M56" s="3">
        <v>3.5156235439292569E-2</v>
      </c>
      <c r="N56" s="1"/>
      <c r="O56" s="1"/>
      <c r="P56" s="1"/>
      <c r="Q56" s="1"/>
      <c r="R56" s="1"/>
      <c r="S56" s="1"/>
      <c r="T56" s="1"/>
    </row>
    <row r="57" spans="1:20" x14ac:dyDescent="0.25">
      <c r="A57" s="11">
        <v>40665</v>
      </c>
      <c r="B57" s="7">
        <v>-2.8783478249611978E-2</v>
      </c>
      <c r="C57" s="9">
        <v>1.6666666666666667E-5</v>
      </c>
      <c r="D57" s="8">
        <v>-2.8800144916278646E-2</v>
      </c>
      <c r="E57" s="9">
        <v>-1.3500952766930641E-2</v>
      </c>
      <c r="F57" s="13">
        <v>-1.3517619433597307E-2</v>
      </c>
      <c r="K57" s="3">
        <v>33</v>
      </c>
      <c r="L57" s="3">
        <v>2.380647022511892E-2</v>
      </c>
      <c r="M57" s="3">
        <v>0.13308993722320889</v>
      </c>
      <c r="N57" s="1"/>
      <c r="O57" s="1"/>
      <c r="P57" s="1"/>
      <c r="Q57" s="1"/>
      <c r="R57" s="1"/>
      <c r="S57" s="1"/>
      <c r="T57" s="1"/>
    </row>
    <row r="58" spans="1:20" x14ac:dyDescent="0.25">
      <c r="A58" s="11">
        <v>40634</v>
      </c>
      <c r="B58" s="7">
        <v>2.0874408971346996E-2</v>
      </c>
      <c r="C58" s="9">
        <v>2.4999999999999998E-5</v>
      </c>
      <c r="D58" s="8">
        <v>2.0849408971346996E-2</v>
      </c>
      <c r="E58" s="9">
        <v>2.8495380443795071E-2</v>
      </c>
      <c r="F58" s="13">
        <v>2.847038044379507E-2</v>
      </c>
      <c r="K58" s="3">
        <v>34</v>
      </c>
      <c r="L58" s="3">
        <v>4.229765578995906E-2</v>
      </c>
      <c r="M58" s="3">
        <v>-1.3227618444396357E-2</v>
      </c>
      <c r="N58" s="1"/>
      <c r="O58" s="1"/>
      <c r="P58" s="1"/>
      <c r="Q58" s="1"/>
      <c r="R58" s="1"/>
      <c r="S58" s="1"/>
      <c r="T58" s="1"/>
    </row>
    <row r="59" spans="1:20" x14ac:dyDescent="0.25">
      <c r="A59" s="11">
        <v>40603</v>
      </c>
      <c r="B59" s="7">
        <v>-4.4770571772425459E-2</v>
      </c>
      <c r="C59" s="9">
        <v>4.9999999999999996E-5</v>
      </c>
      <c r="D59" s="8">
        <v>-4.482057177242546E-2</v>
      </c>
      <c r="E59" s="9">
        <v>-1.0473132038185673E-3</v>
      </c>
      <c r="F59" s="13">
        <v>-1.0973132038185672E-3</v>
      </c>
      <c r="K59" s="3">
        <v>35</v>
      </c>
      <c r="L59" s="3">
        <v>1.6514118274027011E-2</v>
      </c>
      <c r="M59" s="3">
        <v>4.5545340241526441E-3</v>
      </c>
      <c r="N59" s="1"/>
      <c r="O59" s="1"/>
      <c r="P59" s="1"/>
      <c r="Q59" s="1"/>
      <c r="R59" s="1"/>
      <c r="S59" s="1"/>
      <c r="T59" s="1"/>
    </row>
    <row r="60" spans="1:20" x14ac:dyDescent="0.25">
      <c r="A60" s="11">
        <v>40575</v>
      </c>
      <c r="B60" s="7">
        <v>-3.5805861473920585E-2</v>
      </c>
      <c r="C60" s="9">
        <v>9.1666666666666668E-5</v>
      </c>
      <c r="D60" s="8">
        <v>-3.5897528140587248E-2</v>
      </c>
      <c r="E60" s="9">
        <v>3.1956564052952219E-2</v>
      </c>
      <c r="F60" s="13">
        <v>3.1864897386285555E-2</v>
      </c>
      <c r="K60" s="3">
        <v>36</v>
      </c>
      <c r="L60" s="3">
        <v>5.72600409733027E-2</v>
      </c>
      <c r="M60" s="3">
        <v>-2.9596610298932235E-2</v>
      </c>
      <c r="N60" s="1"/>
      <c r="O60" s="1"/>
      <c r="P60" s="1"/>
      <c r="Q60" s="1"/>
      <c r="R60" s="1"/>
      <c r="S60" s="1"/>
      <c r="T60" s="1"/>
    </row>
    <row r="61" spans="1:20" x14ac:dyDescent="0.25">
      <c r="A61" s="11">
        <v>40546</v>
      </c>
      <c r="B61" s="7">
        <v>-6.449291620414804E-3</v>
      </c>
      <c r="C61" s="9">
        <v>1.1666666666666668E-4</v>
      </c>
      <c r="D61" s="8">
        <v>-6.5659582870814708E-3</v>
      </c>
      <c r="E61" s="9">
        <v>2.2645573980086819E-2</v>
      </c>
      <c r="F61" s="13">
        <v>2.2528907313420152E-2</v>
      </c>
      <c r="K61" s="3">
        <v>37</v>
      </c>
      <c r="L61" s="3">
        <v>1.2419003637936656E-2</v>
      </c>
      <c r="M61" s="3">
        <v>-9.0715381249755339E-3</v>
      </c>
      <c r="N61" s="1"/>
      <c r="O61" s="1"/>
      <c r="P61" s="1"/>
      <c r="Q61" s="1"/>
      <c r="R61" s="1"/>
      <c r="S61" s="1"/>
      <c r="T61" s="1"/>
    </row>
    <row r="62" spans="1:20" x14ac:dyDescent="0.25">
      <c r="A62" s="11">
        <v>40513</v>
      </c>
      <c r="B62" s="7">
        <v>0.1049089916278961</v>
      </c>
      <c r="C62" s="9">
        <v>6.666666666666667E-5</v>
      </c>
      <c r="D62" s="8">
        <v>0.10484232496122943</v>
      </c>
      <c r="E62" s="9">
        <v>6.5300040489854716E-2</v>
      </c>
      <c r="F62" s="13">
        <v>6.5233373823188043E-2</v>
      </c>
      <c r="K62" s="3">
        <v>38</v>
      </c>
      <c r="L62" s="3">
        <v>7.974867346351916E-3</v>
      </c>
      <c r="M62" s="3">
        <v>-6.7692842324099584E-2</v>
      </c>
      <c r="N62" s="1"/>
      <c r="O62" s="1"/>
      <c r="P62" s="1"/>
      <c r="Q62" s="1"/>
      <c r="R62" s="1"/>
      <c r="S62" s="1"/>
      <c r="T62" s="1"/>
    </row>
    <row r="63" spans="1:20" x14ac:dyDescent="0.25">
      <c r="A63" s="11">
        <v>40483</v>
      </c>
      <c r="B63" s="7">
        <v>-4.7048843486317035E-2</v>
      </c>
      <c r="C63" s="9">
        <v>1.0833333333333334E-4</v>
      </c>
      <c r="D63" s="8">
        <v>-4.715717681965037E-2</v>
      </c>
      <c r="E63" s="9">
        <v>-2.2902497989432113E-3</v>
      </c>
      <c r="F63" s="13">
        <v>-2.3985831322765449E-3</v>
      </c>
      <c r="K63" s="3">
        <v>39</v>
      </c>
      <c r="L63" s="3">
        <v>-1.542176933372761E-2</v>
      </c>
      <c r="M63" s="3">
        <v>-2.5664497602001769E-2</v>
      </c>
      <c r="N63" s="1"/>
      <c r="O63" s="1"/>
      <c r="P63" s="1"/>
      <c r="Q63" s="1"/>
      <c r="R63" s="1"/>
      <c r="S63" s="1"/>
      <c r="T63" s="1"/>
    </row>
    <row r="64" spans="1:20" x14ac:dyDescent="0.25">
      <c r="A64" s="11">
        <v>40452</v>
      </c>
      <c r="B64" s="7">
        <v>8.9015900684916785E-2</v>
      </c>
      <c r="C64" s="9">
        <v>1.1666666666666668E-4</v>
      </c>
      <c r="D64" s="8">
        <v>8.8899234018250117E-2</v>
      </c>
      <c r="E64" s="9">
        <v>3.6855994397076541E-2</v>
      </c>
      <c r="F64" s="13">
        <v>3.6739327730409874E-2</v>
      </c>
      <c r="K64" s="3">
        <v>40</v>
      </c>
      <c r="L64" s="3">
        <v>3.0150936338762247E-2</v>
      </c>
      <c r="M64" s="3">
        <v>-6.4602485983507374E-2</v>
      </c>
      <c r="N64" s="1"/>
      <c r="O64" s="1"/>
      <c r="P64" s="1"/>
      <c r="Q64" s="1"/>
      <c r="R64" s="1"/>
      <c r="S64" s="1"/>
      <c r="T64" s="1"/>
    </row>
    <row r="65" spans="1:20" x14ac:dyDescent="0.25">
      <c r="A65" s="11">
        <v>40422</v>
      </c>
      <c r="B65" s="7">
        <v>4.3459797994514542E-2</v>
      </c>
      <c r="C65" s="9">
        <v>9.9999999999999991E-5</v>
      </c>
      <c r="D65" s="8">
        <v>4.3359797994514539E-2</v>
      </c>
      <c r="E65" s="9">
        <v>8.7551102944020132E-2</v>
      </c>
      <c r="F65" s="13">
        <v>8.7451102944020129E-2</v>
      </c>
      <c r="K65" s="3">
        <v>41</v>
      </c>
      <c r="L65" s="3">
        <v>2.5507233727815014E-2</v>
      </c>
      <c r="M65" s="3">
        <v>2.7155277352294241E-2</v>
      </c>
      <c r="N65" s="1"/>
      <c r="O65" s="1"/>
      <c r="P65" s="1"/>
      <c r="Q65" s="1"/>
      <c r="R65" s="1"/>
      <c r="S65" s="1"/>
      <c r="T65" s="1"/>
    </row>
    <row r="66" spans="1:20" x14ac:dyDescent="0.25">
      <c r="A66" s="11">
        <v>40392</v>
      </c>
      <c r="B66" s="7">
        <v>-8.5811715627697308E-2</v>
      </c>
      <c r="C66" s="9">
        <v>1.25E-4</v>
      </c>
      <c r="D66" s="8">
        <v>-8.5936715627697308E-2</v>
      </c>
      <c r="E66" s="9">
        <v>-4.7449184040287196E-2</v>
      </c>
      <c r="F66" s="13">
        <v>-4.7574184040287196E-2</v>
      </c>
      <c r="K66" s="3">
        <v>42</v>
      </c>
      <c r="L66" s="3">
        <v>1.8112469685562731E-2</v>
      </c>
      <c r="M66" s="3">
        <v>-5.4784097777983452E-2</v>
      </c>
      <c r="N66" s="1"/>
      <c r="O66" s="1"/>
      <c r="P66" s="1"/>
      <c r="Q66" s="1"/>
      <c r="R66" s="1"/>
      <c r="S66" s="1"/>
      <c r="T66" s="1"/>
    </row>
    <row r="67" spans="1:20" x14ac:dyDescent="0.25">
      <c r="A67" s="11">
        <v>40360</v>
      </c>
      <c r="B67" s="7">
        <v>0.12168615984405455</v>
      </c>
      <c r="C67" s="9">
        <v>1.3333333333333334E-4</v>
      </c>
      <c r="D67" s="8">
        <v>0.12155282651072122</v>
      </c>
      <c r="E67" s="9">
        <v>6.8777849911552336E-2</v>
      </c>
      <c r="F67" s="13">
        <v>6.8644516578219003E-2</v>
      </c>
      <c r="K67" s="3">
        <v>43</v>
      </c>
      <c r="L67" s="3">
        <v>4.6013339934813297E-2</v>
      </c>
      <c r="M67" s="3">
        <v>1.9066349594506135E-3</v>
      </c>
      <c r="N67" s="1"/>
      <c r="O67" s="1"/>
      <c r="P67" s="1"/>
      <c r="Q67" s="1"/>
      <c r="R67" s="1"/>
      <c r="S67" s="1"/>
      <c r="T67" s="1"/>
    </row>
    <row r="68" spans="1:20" x14ac:dyDescent="0.25">
      <c r="A68" s="11">
        <v>40330</v>
      </c>
      <c r="B68" s="7">
        <v>-0.10813949362039033</v>
      </c>
      <c r="C68" s="9">
        <v>6.666666666666667E-5</v>
      </c>
      <c r="D68" s="8">
        <v>-0.108206160287057</v>
      </c>
      <c r="E68" s="9">
        <v>-5.3882442026415123E-2</v>
      </c>
      <c r="F68" s="13">
        <v>-5.3949108693081789E-2</v>
      </c>
      <c r="K68" s="3">
        <v>44</v>
      </c>
      <c r="L68" s="3">
        <v>-5.9721267832766212E-2</v>
      </c>
      <c r="M68" s="3">
        <v>-2.2737545066269266E-2</v>
      </c>
      <c r="N68" s="1"/>
      <c r="O68" s="1"/>
      <c r="P68" s="1"/>
      <c r="Q68" s="1"/>
      <c r="R68" s="1"/>
      <c r="S68" s="1"/>
      <c r="T68" s="1"/>
    </row>
    <row r="69" spans="1:20" x14ac:dyDescent="0.25">
      <c r="A69" s="11">
        <v>40301</v>
      </c>
      <c r="B69" s="7">
        <v>-0.15139437496384772</v>
      </c>
      <c r="C69" s="9">
        <v>1.25E-4</v>
      </c>
      <c r="D69" s="8">
        <v>-0.15151937496384771</v>
      </c>
      <c r="E69" s="9">
        <v>-8.1975841910334468E-2</v>
      </c>
      <c r="F69" s="13">
        <v>-8.2100841910334468E-2</v>
      </c>
      <c r="K69" s="3">
        <v>45</v>
      </c>
      <c r="L69" s="3">
        <v>-2.6729972171396915E-3</v>
      </c>
      <c r="M69" s="3">
        <v>-4.8248847337573541E-3</v>
      </c>
      <c r="N69" s="1"/>
      <c r="O69" s="1"/>
      <c r="P69" s="1"/>
      <c r="Q69" s="1"/>
      <c r="R69" s="1"/>
      <c r="S69" s="1"/>
      <c r="T69" s="1"/>
    </row>
    <row r="70" spans="1:20" x14ac:dyDescent="0.25">
      <c r="A70" s="11">
        <v>40269</v>
      </c>
      <c r="B70" s="7">
        <v>4.2676656872101155E-2</v>
      </c>
      <c r="C70" s="9">
        <v>1.25E-4</v>
      </c>
      <c r="D70" s="8">
        <v>4.2551656872101155E-2</v>
      </c>
      <c r="E70" s="9">
        <v>1.4759229883791081E-2</v>
      </c>
      <c r="F70" s="13">
        <v>1.4634229883791081E-2</v>
      </c>
      <c r="K70" s="3">
        <v>46</v>
      </c>
      <c r="L70" s="3">
        <v>3.7499532067748378E-2</v>
      </c>
      <c r="M70" s="3">
        <v>-2.116646034075189E-2</v>
      </c>
      <c r="N70" s="1"/>
      <c r="O70" s="1"/>
      <c r="P70" s="1"/>
      <c r="Q70" s="1"/>
      <c r="R70" s="1"/>
      <c r="S70" s="1"/>
      <c r="T70" s="1"/>
    </row>
    <row r="71" spans="1:20" x14ac:dyDescent="0.25">
      <c r="A71" s="11">
        <v>40238</v>
      </c>
      <c r="B71" s="7">
        <v>2.1625459357370896E-2</v>
      </c>
      <c r="C71" s="9">
        <v>9.1666666666666668E-5</v>
      </c>
      <c r="D71" s="8">
        <v>2.1533792690704229E-2</v>
      </c>
      <c r="E71" s="9">
        <v>5.8796426031891835E-2</v>
      </c>
      <c r="F71" s="13">
        <v>5.8704759365225172E-2</v>
      </c>
      <c r="K71" s="3">
        <v>47</v>
      </c>
      <c r="L71" s="3">
        <v>4.7074745786370123E-2</v>
      </c>
      <c r="M71" s="3">
        <v>3.4790329123856711E-2</v>
      </c>
      <c r="N71" s="1"/>
      <c r="O71" s="1"/>
      <c r="P71" s="1"/>
      <c r="Q71" s="1"/>
      <c r="R71" s="1"/>
      <c r="S71" s="1"/>
      <c r="T71" s="1"/>
    </row>
    <row r="72" spans="1:20" x14ac:dyDescent="0.25">
      <c r="A72" s="11">
        <v>40210</v>
      </c>
      <c r="B72" s="7">
        <v>2.2145787148904954E-2</v>
      </c>
      <c r="C72" s="9">
        <v>4.9999999999999996E-5</v>
      </c>
      <c r="D72" s="8">
        <v>2.2095787148904953E-2</v>
      </c>
      <c r="E72" s="9">
        <v>2.8513688940531301E-2</v>
      </c>
      <c r="F72" s="13">
        <v>2.84636889405313E-2</v>
      </c>
      <c r="K72" s="3">
        <v>48</v>
      </c>
      <c r="L72" s="3">
        <v>5.0205678796968981E-2</v>
      </c>
      <c r="M72" s="3">
        <v>8.7296999518458693E-2</v>
      </c>
      <c r="N72" s="1"/>
      <c r="O72" s="1"/>
      <c r="P72" s="1"/>
      <c r="Q72" s="1"/>
      <c r="R72" s="1"/>
      <c r="S72" s="1"/>
      <c r="T72" s="1"/>
    </row>
    <row r="73" spans="1:20" x14ac:dyDescent="0.25">
      <c r="A73" s="11">
        <v>40182</v>
      </c>
      <c r="B73" s="7">
        <v>-7.5459298862552149E-2</v>
      </c>
      <c r="C73" s="9">
        <v>1.6666666666666667E-5</v>
      </c>
      <c r="D73" s="8">
        <v>-7.5475965529218814E-2</v>
      </c>
      <c r="E73" s="9">
        <v>-3.6974246154947377E-2</v>
      </c>
      <c r="F73" s="13">
        <v>-3.6990912821614041E-2</v>
      </c>
      <c r="K73" s="3">
        <v>49</v>
      </c>
      <c r="L73" s="3">
        <v>1.396833529183941E-2</v>
      </c>
      <c r="M73" s="3">
        <v>8.8697316387735016E-4</v>
      </c>
      <c r="N73" s="1"/>
      <c r="O73" s="1"/>
      <c r="P73" s="1"/>
      <c r="Q73" s="1"/>
      <c r="R73" s="1"/>
      <c r="S73" s="1"/>
      <c r="T73" s="1"/>
    </row>
    <row r="74" spans="1:20" x14ac:dyDescent="0.25">
      <c r="A74" s="11">
        <v>40148</v>
      </c>
      <c r="B74" s="7">
        <v>3.6382192740341449E-2</v>
      </c>
      <c r="C74" s="9">
        <v>2.4999999999999998E-5</v>
      </c>
      <c r="D74" s="8">
        <v>3.6357192740341451E-2</v>
      </c>
      <c r="E74" s="9">
        <v>1.7770571188400419E-2</v>
      </c>
      <c r="F74" s="13">
        <v>1.7745571188400418E-2</v>
      </c>
      <c r="K74" s="3">
        <v>50</v>
      </c>
      <c r="L74" s="3">
        <v>-9.8749783413774363E-5</v>
      </c>
      <c r="M74" s="3">
        <v>-3.2105564562042499E-2</v>
      </c>
      <c r="N74" s="1"/>
      <c r="O74" s="1"/>
      <c r="P74" s="1"/>
      <c r="Q74" s="1"/>
      <c r="R74" s="1"/>
      <c r="S74" s="1"/>
      <c r="T74" s="1"/>
    </row>
    <row r="75" spans="1:20" x14ac:dyDescent="0.25">
      <c r="A75" s="11">
        <v>40119</v>
      </c>
      <c r="B75" s="7">
        <v>6.5272253211087691E-2</v>
      </c>
      <c r="C75" s="9">
        <v>4.1666666666666672E-5</v>
      </c>
      <c r="D75" s="8">
        <v>6.5230586544421029E-2</v>
      </c>
      <c r="E75" s="9">
        <v>5.736406198137356E-2</v>
      </c>
      <c r="F75" s="13">
        <v>5.7322395314706891E-2</v>
      </c>
      <c r="K75" s="3">
        <v>51</v>
      </c>
      <c r="L75" s="3">
        <v>0.11655804438610617</v>
      </c>
      <c r="M75" s="3">
        <v>-4.6658768357394825E-2</v>
      </c>
      <c r="N75" s="1"/>
      <c r="O75" s="1"/>
      <c r="P75" s="1"/>
      <c r="Q75" s="1"/>
      <c r="R75" s="1"/>
      <c r="S75" s="1"/>
      <c r="T75" s="1"/>
    </row>
    <row r="76" spans="1:20" x14ac:dyDescent="0.25">
      <c r="A76" s="11">
        <v>40087</v>
      </c>
      <c r="B76" s="7">
        <v>7.8149340792243657E-2</v>
      </c>
      <c r="C76" s="9">
        <v>3.3333333333333335E-5</v>
      </c>
      <c r="D76" s="8">
        <v>7.8116007458910328E-2</v>
      </c>
      <c r="E76" s="9">
        <v>-1.9762000860415463E-2</v>
      </c>
      <c r="F76" s="13">
        <v>-1.9795334193748796E-2</v>
      </c>
      <c r="K76" s="3">
        <v>52</v>
      </c>
      <c r="L76" s="3">
        <v>-6.9085244534712167E-2</v>
      </c>
      <c r="M76" s="3">
        <v>4.7995006972897658E-3</v>
      </c>
      <c r="N76" s="1"/>
      <c r="O76" s="1"/>
      <c r="P76" s="1"/>
      <c r="Q76" s="1"/>
      <c r="R76" s="1"/>
      <c r="S76" s="1"/>
      <c r="T76" s="1"/>
    </row>
    <row r="77" spans="1:20" x14ac:dyDescent="0.25">
      <c r="A77" s="11">
        <v>40057</v>
      </c>
      <c r="B77" s="7">
        <v>4.3407640105480934E-2</v>
      </c>
      <c r="C77" s="9">
        <v>4.9999999999999996E-5</v>
      </c>
      <c r="D77" s="8">
        <v>4.3357640105480932E-2</v>
      </c>
      <c r="E77" s="9">
        <v>3.5723345788458705E-2</v>
      </c>
      <c r="F77" s="13">
        <v>3.5673345788458703E-2</v>
      </c>
      <c r="K77" s="3">
        <v>53</v>
      </c>
      <c r="L77" s="3">
        <v>-5.3617222207358484E-2</v>
      </c>
      <c r="M77" s="3">
        <v>3.0530827883031939E-2</v>
      </c>
      <c r="N77" s="1"/>
      <c r="O77" s="1"/>
      <c r="P77" s="1"/>
      <c r="Q77" s="1"/>
      <c r="R77" s="1"/>
      <c r="S77" s="1"/>
      <c r="T77" s="1"/>
    </row>
    <row r="78" spans="1:20" x14ac:dyDescent="0.25">
      <c r="A78" s="11">
        <v>40028</v>
      </c>
      <c r="B78" s="7">
        <v>5.3937197176491987E-2</v>
      </c>
      <c r="C78" s="9">
        <v>9.9999999999999991E-5</v>
      </c>
      <c r="D78" s="8">
        <v>5.3837197176491984E-2</v>
      </c>
      <c r="E78" s="9">
        <v>3.3560189240494864E-2</v>
      </c>
      <c r="F78" s="13">
        <v>3.3460189240494861E-2</v>
      </c>
      <c r="K78" s="3">
        <v>54</v>
      </c>
      <c r="L78" s="3">
        <v>-1.7104342699408349E-2</v>
      </c>
      <c r="M78" s="3">
        <v>7.0917131122953322E-2</v>
      </c>
      <c r="N78" s="1"/>
      <c r="O78" s="1"/>
      <c r="P78" s="1"/>
      <c r="Q78" s="1"/>
      <c r="R78" s="1"/>
      <c r="S78" s="1"/>
      <c r="T78" s="1"/>
    </row>
    <row r="79" spans="1:20" x14ac:dyDescent="0.25">
      <c r="A79" s="11">
        <v>39995</v>
      </c>
      <c r="B79" s="7">
        <v>-1.0517511468050952E-2</v>
      </c>
      <c r="C79" s="9">
        <v>1.25E-4</v>
      </c>
      <c r="D79" s="8">
        <v>-1.0642511468050952E-2</v>
      </c>
      <c r="E79" s="9">
        <v>7.4141727016716619E-2</v>
      </c>
      <c r="F79" s="13">
        <v>7.4016727016716619E-2</v>
      </c>
      <c r="K79" s="3">
        <v>55</v>
      </c>
      <c r="L79" s="3">
        <v>-1.3759607970438868E-2</v>
      </c>
      <c r="M79" s="3">
        <v>5.3327157010624945E-2</v>
      </c>
      <c r="N79" s="1"/>
      <c r="O79" s="1"/>
      <c r="P79" s="1"/>
      <c r="Q79" s="1"/>
      <c r="R79" s="1"/>
      <c r="S79" s="1"/>
      <c r="T79" s="1"/>
    </row>
    <row r="80" spans="1:20" x14ac:dyDescent="0.25">
      <c r="A80" s="11">
        <v>39965</v>
      </c>
      <c r="B80" s="7">
        <v>0.13786501873403709</v>
      </c>
      <c r="C80" s="9">
        <v>8.3333333333333344E-5</v>
      </c>
      <c r="D80" s="8">
        <v>0.13778168540070376</v>
      </c>
      <c r="E80" s="9">
        <v>1.9582653030303376E-4</v>
      </c>
      <c r="F80" s="13">
        <v>1.1249319696970042E-4</v>
      </c>
      <c r="K80" s="3">
        <v>56</v>
      </c>
      <c r="L80" s="3">
        <v>-8.8396717701425577E-3</v>
      </c>
      <c r="M80" s="3">
        <v>-1.9960473146136089E-2</v>
      </c>
      <c r="N80" s="1"/>
      <c r="O80" s="1"/>
      <c r="P80" s="1"/>
      <c r="Q80" s="1"/>
      <c r="R80" s="1"/>
      <c r="S80" s="1"/>
      <c r="T80" s="1"/>
    </row>
    <row r="81" spans="1:20" x14ac:dyDescent="0.25">
      <c r="A81" s="11">
        <v>39934</v>
      </c>
      <c r="B81" s="7">
        <v>3.7643966481832832E-2</v>
      </c>
      <c r="C81" s="9">
        <v>1.1666666666666668E-4</v>
      </c>
      <c r="D81" s="8">
        <v>3.7527299815166164E-2</v>
      </c>
      <c r="E81" s="9">
        <v>5.3081446255385467E-2</v>
      </c>
      <c r="F81" s="13">
        <v>5.2964779588718799E-2</v>
      </c>
      <c r="K81" s="3">
        <v>57</v>
      </c>
      <c r="L81" s="3">
        <v>3.4590983431755096E-2</v>
      </c>
      <c r="M81" s="3">
        <v>-1.37415744604081E-2</v>
      </c>
      <c r="N81" s="1"/>
      <c r="O81" s="1"/>
      <c r="P81" s="1"/>
      <c r="Q81" s="1"/>
      <c r="R81" s="1"/>
      <c r="S81" s="1"/>
      <c r="T81" s="1"/>
    </row>
    <row r="82" spans="1:20" x14ac:dyDescent="0.25">
      <c r="A82" s="11">
        <v>39904</v>
      </c>
      <c r="B82" s="7">
        <v>0.10288519778314249</v>
      </c>
      <c r="C82" s="9">
        <v>7.4999999999999993E-5</v>
      </c>
      <c r="D82" s="8">
        <v>0.10281019778314249</v>
      </c>
      <c r="E82" s="9">
        <v>9.3925079862164695E-2</v>
      </c>
      <c r="F82" s="13">
        <v>9.385007986216469E-2</v>
      </c>
      <c r="K82" s="3">
        <v>58</v>
      </c>
      <c r="L82" s="3">
        <v>4.0073806958631679E-3</v>
      </c>
      <c r="M82" s="3">
        <v>-4.8827952468288631E-2</v>
      </c>
      <c r="N82" s="1"/>
      <c r="O82" s="1"/>
      <c r="P82" s="1"/>
      <c r="Q82" s="1"/>
      <c r="R82" s="1"/>
      <c r="S82" s="1"/>
      <c r="T82" s="1"/>
    </row>
    <row r="83" spans="1:20" x14ac:dyDescent="0.25">
      <c r="A83" s="11">
        <v>39874</v>
      </c>
      <c r="B83" s="7">
        <v>0.13746133360586479</v>
      </c>
      <c r="C83" s="9">
        <v>8.3333333333333344E-5</v>
      </c>
      <c r="D83" s="8">
        <v>0.13737800027253147</v>
      </c>
      <c r="E83" s="9">
        <v>8.540446162249471E-2</v>
      </c>
      <c r="F83" s="13">
        <v>8.5321128289161371E-2</v>
      </c>
      <c r="K83" s="3">
        <v>59</v>
      </c>
      <c r="L83" s="3">
        <v>3.8102131744053788E-2</v>
      </c>
      <c r="M83" s="3">
        <v>-7.3999659884641036E-2</v>
      </c>
      <c r="N83" s="1"/>
      <c r="O83" s="1"/>
      <c r="P83" s="1"/>
      <c r="Q83" s="1"/>
      <c r="R83" s="1"/>
      <c r="S83" s="1"/>
      <c r="T83" s="1"/>
    </row>
    <row r="84" spans="1:20" x14ac:dyDescent="0.25">
      <c r="A84" s="11">
        <v>39846</v>
      </c>
      <c r="B84" s="7">
        <v>-4.9079932686390583E-2</v>
      </c>
      <c r="C84" s="9">
        <v>1.8333333333333334E-4</v>
      </c>
      <c r="D84" s="8">
        <v>-4.9263266019723917E-2</v>
      </c>
      <c r="E84" s="9">
        <v>-0.10993119757149228</v>
      </c>
      <c r="F84" s="13">
        <v>-0.11011453090482561</v>
      </c>
      <c r="K84" s="3">
        <v>60</v>
      </c>
      <c r="L84" s="3">
        <v>2.8445368692540274E-2</v>
      </c>
      <c r="M84" s="3">
        <v>-3.5011326979621747E-2</v>
      </c>
      <c r="N84" s="1"/>
      <c r="O84" s="1"/>
      <c r="P84" s="1"/>
      <c r="Q84" s="1"/>
      <c r="R84" s="1"/>
      <c r="S84" s="1"/>
      <c r="T84" s="1"/>
    </row>
    <row r="85" spans="1:20" x14ac:dyDescent="0.25">
      <c r="A85" s="11">
        <v>39815</v>
      </c>
      <c r="B85" s="7">
        <v>-0.12037036289224098</v>
      </c>
      <c r="C85" s="9">
        <v>4.1666666666666672E-5</v>
      </c>
      <c r="D85" s="8">
        <v>-0.12041202955890765</v>
      </c>
      <c r="E85" s="9">
        <v>-8.5657342928314395E-2</v>
      </c>
      <c r="F85" s="13">
        <v>-8.5699009594981057E-2</v>
      </c>
      <c r="K85" s="3">
        <v>61</v>
      </c>
      <c r="L85" s="3">
        <v>7.2617107427000283E-2</v>
      </c>
      <c r="M85" s="3">
        <v>3.2225217534229147E-2</v>
      </c>
      <c r="N85" s="1"/>
      <c r="O85" s="1"/>
      <c r="P85" s="1"/>
      <c r="Q85" s="1"/>
      <c r="R85" s="1"/>
      <c r="S85" s="1"/>
      <c r="T85" s="1"/>
    </row>
    <row r="86" spans="1:20" x14ac:dyDescent="0.25">
      <c r="A86" s="11">
        <v>39783</v>
      </c>
      <c r="B86" s="7">
        <v>-3.8575665351683081E-2</v>
      </c>
      <c r="C86" s="9">
        <v>2.4999999999999998E-5</v>
      </c>
      <c r="D86" s="8">
        <v>-3.8600665351683078E-2</v>
      </c>
      <c r="E86" s="9">
        <v>7.8215768970539834E-3</v>
      </c>
      <c r="F86" s="13">
        <v>7.7965768970539836E-3</v>
      </c>
      <c r="K86" s="3">
        <v>62</v>
      </c>
      <c r="L86" s="3">
        <v>2.6614007551066694E-3</v>
      </c>
      <c r="M86" s="3">
        <v>-4.9818577574757036E-2</v>
      </c>
      <c r="N86" s="1"/>
      <c r="O86" s="1"/>
      <c r="P86" s="1"/>
      <c r="Q86" s="1"/>
      <c r="R86" s="1"/>
      <c r="S86" s="1"/>
      <c r="T86" s="1"/>
    </row>
    <row r="87" spans="1:20" x14ac:dyDescent="0.25">
      <c r="A87" s="11">
        <v>39755</v>
      </c>
      <c r="B87" s="7">
        <v>-8.8357519415369568E-2</v>
      </c>
      <c r="C87" s="9">
        <v>7.4999999999999993E-5</v>
      </c>
      <c r="D87" s="8">
        <v>-8.8432519415369573E-2</v>
      </c>
      <c r="E87" s="9">
        <v>-7.4849042580645175E-2</v>
      </c>
      <c r="F87" s="13">
        <v>-7.4924042580645181E-2</v>
      </c>
      <c r="K87" s="3">
        <v>63</v>
      </c>
      <c r="L87" s="3">
        <v>4.3144041437287742E-2</v>
      </c>
      <c r="M87" s="3">
        <v>4.5755192580962376E-2</v>
      </c>
      <c r="N87" s="1"/>
      <c r="O87" s="1"/>
      <c r="P87" s="1"/>
      <c r="Q87" s="1"/>
      <c r="R87" s="1"/>
      <c r="S87" s="1"/>
      <c r="T87" s="1"/>
    </row>
    <row r="88" spans="1:20" x14ac:dyDescent="0.25">
      <c r="A88" s="11">
        <v>39722</v>
      </c>
      <c r="B88" s="7">
        <v>-0.16335706402110453</v>
      </c>
      <c r="C88" s="9">
        <v>2.1666666666666668E-4</v>
      </c>
      <c r="D88" s="8">
        <v>-0.1635737306877712</v>
      </c>
      <c r="E88" s="9">
        <v>-0.1694245237674199</v>
      </c>
      <c r="F88" s="13">
        <v>-0.16964119043408657</v>
      </c>
      <c r="K88" s="3">
        <v>64</v>
      </c>
      <c r="L88" s="3">
        <v>9.5598210019018887E-2</v>
      </c>
      <c r="M88" s="3">
        <v>-5.2238412024504348E-2</v>
      </c>
      <c r="N88" s="1"/>
      <c r="O88" s="1"/>
      <c r="P88" s="1"/>
      <c r="Q88" s="1"/>
      <c r="R88" s="1"/>
      <c r="S88" s="1"/>
      <c r="T88" s="1"/>
    </row>
    <row r="89" spans="1:20" x14ac:dyDescent="0.25">
      <c r="A89" s="11">
        <v>39693</v>
      </c>
      <c r="B89" s="7">
        <v>-2.1986066881428561E-2</v>
      </c>
      <c r="C89" s="9">
        <v>7.1666666666666667E-4</v>
      </c>
      <c r="D89" s="8">
        <v>-2.2702733548095228E-2</v>
      </c>
      <c r="E89" s="9">
        <v>-9.0791433779084607E-2</v>
      </c>
      <c r="F89" s="13">
        <v>-9.1508100445751278E-2</v>
      </c>
      <c r="K89" s="3">
        <v>65</v>
      </c>
      <c r="L89" s="3">
        <v>-4.4066377474471466E-2</v>
      </c>
      <c r="M89" s="3">
        <v>-4.1870338153225842E-2</v>
      </c>
      <c r="N89" s="1"/>
      <c r="O89" s="1"/>
      <c r="P89" s="1"/>
      <c r="Q89" s="1"/>
      <c r="R89" s="1"/>
      <c r="S89" s="1"/>
      <c r="T89" s="1"/>
    </row>
    <row r="90" spans="1:20" x14ac:dyDescent="0.25">
      <c r="A90" s="11">
        <v>39661</v>
      </c>
      <c r="B90" s="7">
        <v>6.5273955385851512E-2</v>
      </c>
      <c r="C90" s="9">
        <v>1.3749999999999999E-3</v>
      </c>
      <c r="D90" s="8">
        <v>6.3898955385851511E-2</v>
      </c>
      <c r="E90" s="9">
        <v>1.2190464532380041E-2</v>
      </c>
      <c r="F90" s="13">
        <v>1.0815464532380041E-2</v>
      </c>
      <c r="K90" s="3">
        <v>66</v>
      </c>
      <c r="L90" s="3">
        <v>7.6145452794029025E-2</v>
      </c>
      <c r="M90" s="3">
        <v>4.5407373716692193E-2</v>
      </c>
      <c r="N90" s="1"/>
      <c r="O90" s="1"/>
      <c r="P90" s="1"/>
      <c r="Q90" s="1"/>
      <c r="R90" s="1"/>
      <c r="S90" s="1"/>
      <c r="T90" s="1"/>
    </row>
    <row r="91" spans="1:20" x14ac:dyDescent="0.25">
      <c r="A91" s="11">
        <v>39630</v>
      </c>
      <c r="B91" s="7">
        <v>-6.5067249886410661E-2</v>
      </c>
      <c r="C91" s="9">
        <v>1.3166666666666667E-3</v>
      </c>
      <c r="D91" s="8">
        <v>-6.6383916553077321E-2</v>
      </c>
      <c r="E91" s="9">
        <v>-9.8593710937500134E-3</v>
      </c>
      <c r="F91" s="13">
        <v>-1.1176037760416681E-2</v>
      </c>
      <c r="K91" s="3">
        <v>67</v>
      </c>
      <c r="L91" s="3">
        <v>-5.0660336589982299E-2</v>
      </c>
      <c r="M91" s="3">
        <v>-5.7545823697074699E-2</v>
      </c>
      <c r="N91" s="1"/>
      <c r="O91" s="1"/>
      <c r="P91" s="1"/>
      <c r="Q91" s="1"/>
      <c r="R91" s="1"/>
      <c r="S91" s="1"/>
      <c r="T91" s="1"/>
    </row>
    <row r="92" spans="1:20" x14ac:dyDescent="0.25">
      <c r="A92" s="11">
        <v>39601</v>
      </c>
      <c r="B92" s="7">
        <v>-2.8601704961133061E-2</v>
      </c>
      <c r="C92" s="9">
        <v>1.4083333333333333E-3</v>
      </c>
      <c r="D92" s="8">
        <v>-3.0010038294466395E-2</v>
      </c>
      <c r="E92" s="9">
        <v>-8.5962384902803612E-2</v>
      </c>
      <c r="F92" s="13">
        <v>-8.7370718236136943E-2</v>
      </c>
      <c r="K92" s="3">
        <v>68</v>
      </c>
      <c r="L92" s="3">
        <v>-7.9779328260567231E-2</v>
      </c>
      <c r="M92" s="3">
        <v>-7.1740046703280477E-2</v>
      </c>
      <c r="N92" s="1"/>
      <c r="O92" s="1"/>
      <c r="P92" s="1"/>
      <c r="Q92" s="1"/>
      <c r="R92" s="1"/>
      <c r="S92" s="1"/>
      <c r="T92" s="1"/>
    </row>
    <row r="93" spans="1:20" x14ac:dyDescent="0.25">
      <c r="A93" s="11">
        <v>39569</v>
      </c>
      <c r="B93" s="7">
        <v>-3.3571630734746212E-3</v>
      </c>
      <c r="C93" s="9">
        <v>1.4416666666666666E-3</v>
      </c>
      <c r="D93" s="8">
        <v>-4.7988297401412878E-3</v>
      </c>
      <c r="E93" s="9">
        <v>1.0674181657577053E-2</v>
      </c>
      <c r="F93" s="13">
        <v>9.2325149909103857E-3</v>
      </c>
      <c r="K93" s="3">
        <v>69</v>
      </c>
      <c r="L93" s="3">
        <v>2.0279439989633996E-2</v>
      </c>
      <c r="M93" s="3">
        <v>2.2272216882467159E-2</v>
      </c>
      <c r="N93" s="1"/>
      <c r="O93" s="1"/>
      <c r="P93" s="1"/>
      <c r="Q93" s="1"/>
      <c r="R93" s="1"/>
      <c r="S93" s="1"/>
      <c r="T93" s="1"/>
    </row>
    <row r="94" spans="1:20" x14ac:dyDescent="0.25">
      <c r="A94" s="11">
        <v>39539</v>
      </c>
      <c r="B94" s="7">
        <v>4.9330960478286686E-3</v>
      </c>
      <c r="C94" s="9">
        <v>8.6666666666666674E-4</v>
      </c>
      <c r="D94" s="8">
        <v>4.066429381162002E-3</v>
      </c>
      <c r="E94" s="9">
        <v>4.7546697913198877E-2</v>
      </c>
      <c r="F94" s="13">
        <v>4.6680031246532208E-2</v>
      </c>
      <c r="K94" s="3">
        <v>70</v>
      </c>
      <c r="L94" s="3">
        <v>6.5864177916238401E-2</v>
      </c>
      <c r="M94" s="3">
        <v>-4.4330385225534175E-2</v>
      </c>
      <c r="N94" s="1"/>
      <c r="O94" s="1"/>
      <c r="P94" s="1"/>
      <c r="Q94" s="1"/>
      <c r="R94" s="1"/>
      <c r="S94" s="1"/>
      <c r="T94" s="1"/>
    </row>
    <row r="95" spans="1:20" x14ac:dyDescent="0.25">
      <c r="A95" s="11">
        <v>39510</v>
      </c>
      <c r="B95" s="7">
        <v>4.3382298918951588E-2</v>
      </c>
      <c r="C95" s="9">
        <v>1.1166666666666666E-3</v>
      </c>
      <c r="D95" s="8">
        <v>4.226563225228492E-2</v>
      </c>
      <c r="E95" s="9">
        <v>-5.9596236145298409E-3</v>
      </c>
      <c r="F95" s="13">
        <v>-7.0762902811965078E-3</v>
      </c>
      <c r="K95" s="3">
        <v>71</v>
      </c>
      <c r="L95" s="3">
        <v>3.4584062016782248E-2</v>
      </c>
      <c r="M95" s="3">
        <v>-1.2488274867877295E-2</v>
      </c>
      <c r="N95" s="1"/>
      <c r="O95" s="1"/>
      <c r="P95" s="1"/>
      <c r="Q95" s="1"/>
      <c r="R95" s="1"/>
      <c r="S95" s="1"/>
      <c r="T95" s="1"/>
    </row>
    <row r="96" spans="1:20" x14ac:dyDescent="0.25">
      <c r="A96" s="11">
        <v>39479</v>
      </c>
      <c r="B96" s="7">
        <v>-0.16240211613979927</v>
      </c>
      <c r="C96" s="9">
        <v>1.8583333333333334E-3</v>
      </c>
      <c r="D96" s="8">
        <v>-0.16426044947313259</v>
      </c>
      <c r="E96" s="9">
        <v>-3.4761192772624461E-2</v>
      </c>
      <c r="F96" s="13">
        <v>-3.6619526105957798E-2</v>
      </c>
      <c r="K96" s="3">
        <v>72</v>
      </c>
      <c r="L96" s="3">
        <v>-3.3119478252109508E-2</v>
      </c>
      <c r="M96" s="3">
        <v>-4.2356487277109306E-2</v>
      </c>
      <c r="N96" s="1"/>
      <c r="O96" s="1"/>
      <c r="P96" s="1"/>
      <c r="Q96" s="1"/>
      <c r="R96" s="1"/>
      <c r="S96" s="1"/>
      <c r="T96" s="1"/>
    </row>
    <row r="97" spans="1:20" x14ac:dyDescent="0.25">
      <c r="A97" s="11">
        <v>39449</v>
      </c>
      <c r="B97" s="7">
        <v>-8.4269705624826149E-2</v>
      </c>
      <c r="C97" s="9">
        <v>2.2333333333333333E-3</v>
      </c>
      <c r="D97" s="8">
        <v>-8.6503038958159487E-2</v>
      </c>
      <c r="E97" s="9">
        <v>-6.116343193593643E-2</v>
      </c>
      <c r="F97" s="13">
        <v>-6.3396765269269767E-2</v>
      </c>
      <c r="K97" s="3">
        <v>73</v>
      </c>
      <c r="L97" s="3">
        <v>2.3497683102201673E-2</v>
      </c>
      <c r="M97" s="3">
        <v>1.2859509638139779E-2</v>
      </c>
      <c r="N97" s="1"/>
      <c r="O97" s="1"/>
      <c r="P97" s="1"/>
      <c r="Q97" s="1"/>
      <c r="R97" s="1"/>
      <c r="S97" s="1"/>
      <c r="T97" s="1"/>
    </row>
    <row r="98" spans="1:20" x14ac:dyDescent="0.25">
      <c r="A98" s="11">
        <v>39419</v>
      </c>
      <c r="B98" s="7">
        <v>5.9523854411705067E-2</v>
      </c>
      <c r="C98" s="9">
        <v>2.3250000000000002E-3</v>
      </c>
      <c r="D98" s="8">
        <v>5.7198854411705066E-2</v>
      </c>
      <c r="E98" s="9">
        <v>-8.6285090339686121E-3</v>
      </c>
      <c r="F98" s="13">
        <v>-1.0953509033968613E-2</v>
      </c>
      <c r="K98" s="3">
        <v>74</v>
      </c>
      <c r="L98" s="3">
        <v>6.4434317560497001E-2</v>
      </c>
      <c r="M98" s="3">
        <v>7.9626898392402834E-4</v>
      </c>
      <c r="N98" s="1"/>
      <c r="O98" s="1"/>
      <c r="P98" s="1"/>
      <c r="Q98" s="1"/>
      <c r="R98" s="1"/>
      <c r="S98" s="1"/>
      <c r="T98" s="1"/>
    </row>
    <row r="99" spans="1:20" x14ac:dyDescent="0.25">
      <c r="A99" s="11">
        <v>39387</v>
      </c>
      <c r="B99" s="7">
        <v>-8.4186727988355317E-2</v>
      </c>
      <c r="C99" s="9">
        <v>3.0249999999999999E-3</v>
      </c>
      <c r="D99" s="8">
        <v>-8.7211727988355317E-2</v>
      </c>
      <c r="E99" s="9">
        <v>-4.4043417224814418E-2</v>
      </c>
      <c r="F99" s="13">
        <v>-4.7068417224814418E-2</v>
      </c>
      <c r="K99" s="3">
        <v>75</v>
      </c>
      <c r="L99" s="3">
        <v>-1.533308098230185E-2</v>
      </c>
      <c r="M99" s="3">
        <v>9.3449088441212178E-2</v>
      </c>
      <c r="N99" s="1"/>
      <c r="O99" s="1"/>
      <c r="P99" s="1"/>
      <c r="Q99" s="1"/>
      <c r="R99" s="1"/>
      <c r="S99" s="1"/>
      <c r="T99" s="1"/>
    </row>
    <row r="100" spans="1:20" x14ac:dyDescent="0.25">
      <c r="A100" s="11">
        <v>39356</v>
      </c>
      <c r="B100" s="7">
        <v>0.24949090968194026</v>
      </c>
      <c r="C100" s="9">
        <v>3.1000000000000003E-3</v>
      </c>
      <c r="D100" s="8">
        <v>0.24639090968194027</v>
      </c>
      <c r="E100" s="9">
        <v>1.4822338300311211E-2</v>
      </c>
      <c r="F100" s="13">
        <v>1.172233830031121E-2</v>
      </c>
      <c r="K100" s="3">
        <v>76</v>
      </c>
      <c r="L100" s="3">
        <v>4.2041433684893756E-2</v>
      </c>
      <c r="M100" s="3">
        <v>1.3162064205871765E-3</v>
      </c>
      <c r="N100" s="1"/>
      <c r="O100" s="1"/>
      <c r="P100" s="1"/>
      <c r="Q100" s="1"/>
      <c r="R100" s="1"/>
      <c r="S100" s="1"/>
      <c r="T100" s="1"/>
    </row>
    <row r="101" spans="1:20" x14ac:dyDescent="0.25">
      <c r="A101" s="11">
        <v>39329</v>
      </c>
      <c r="B101" s="7">
        <v>2.5408948104977187E-2</v>
      </c>
      <c r="C101" s="9">
        <v>3.0833333333333333E-3</v>
      </c>
      <c r="D101" s="8">
        <v>2.2325614771643854E-2</v>
      </c>
      <c r="E101" s="9">
        <v>3.5794008343299488E-2</v>
      </c>
      <c r="F101" s="13">
        <v>3.2710675009966154E-2</v>
      </c>
      <c r="K101" s="3">
        <v>77</v>
      </c>
      <c r="L101" s="3">
        <v>3.9752235837339389E-2</v>
      </c>
      <c r="M101" s="3">
        <v>1.4084961339152595E-2</v>
      </c>
      <c r="N101" s="1"/>
      <c r="O101" s="1"/>
      <c r="P101" s="1"/>
      <c r="Q101" s="1"/>
      <c r="R101" s="1"/>
      <c r="S101" s="1"/>
      <c r="T101" s="1"/>
    </row>
    <row r="102" spans="1:20" x14ac:dyDescent="0.25">
      <c r="A102" s="11">
        <v>39295</v>
      </c>
      <c r="B102" s="7">
        <v>-5.4949589672251969E-3</v>
      </c>
      <c r="C102" s="9">
        <v>3.4250000000000001E-3</v>
      </c>
      <c r="D102" s="8">
        <v>-8.9199589672251979E-3</v>
      </c>
      <c r="E102" s="9">
        <v>1.2863571531556817E-2</v>
      </c>
      <c r="F102" s="13">
        <v>9.4385715315568157E-3</v>
      </c>
      <c r="K102" s="3">
        <v>78</v>
      </c>
      <c r="L102" s="3">
        <v>8.1702245685039088E-2</v>
      </c>
      <c r="M102" s="3">
        <v>-9.234475715309004E-2</v>
      </c>
      <c r="N102" s="1"/>
      <c r="O102" s="1"/>
      <c r="P102" s="1"/>
      <c r="Q102" s="1"/>
      <c r="R102" s="1"/>
      <c r="S102" s="1"/>
      <c r="T102" s="1"/>
    </row>
    <row r="103" spans="1:20" x14ac:dyDescent="0.25">
      <c r="A103" s="11">
        <v>39265</v>
      </c>
      <c r="B103" s="7">
        <v>-1.6287730148643386E-2</v>
      </c>
      <c r="C103" s="9">
        <v>3.9249999999999997E-3</v>
      </c>
      <c r="D103" s="8">
        <v>-2.0212730148643387E-2</v>
      </c>
      <c r="E103" s="9">
        <v>-3.1981878316802548E-2</v>
      </c>
      <c r="F103" s="13">
        <v>-3.5906878316802546E-2</v>
      </c>
      <c r="K103" s="3">
        <v>79</v>
      </c>
      <c r="L103" s="3">
        <v>5.2587545361773534E-3</v>
      </c>
      <c r="M103" s="3">
        <v>0.13252293086452641</v>
      </c>
      <c r="N103" s="1"/>
      <c r="O103" s="1"/>
      <c r="P103" s="1"/>
      <c r="Q103" s="1"/>
      <c r="R103" s="1"/>
      <c r="S103" s="1"/>
      <c r="T103" s="1"/>
    </row>
    <row r="104" spans="1:20" x14ac:dyDescent="0.25">
      <c r="A104" s="11">
        <v>39234</v>
      </c>
      <c r="B104" s="7">
        <v>-3.9752363647838213E-2</v>
      </c>
      <c r="C104" s="9">
        <v>3.6833333333333332E-3</v>
      </c>
      <c r="D104" s="8">
        <v>-4.3435696981171543E-2</v>
      </c>
      <c r="E104" s="9">
        <v>-1.7816322202167556E-2</v>
      </c>
      <c r="F104" s="13">
        <v>-2.149965553550089E-2</v>
      </c>
      <c r="K104" s="3">
        <v>80</v>
      </c>
      <c r="L104" s="3">
        <v>5.9926979591306051E-2</v>
      </c>
      <c r="M104" s="3">
        <v>-2.2399679776139887E-2</v>
      </c>
      <c r="N104" s="1"/>
      <c r="O104" s="1"/>
      <c r="P104" s="1"/>
      <c r="Q104" s="1"/>
      <c r="R104" s="1"/>
      <c r="S104" s="1"/>
      <c r="T104" s="1"/>
    </row>
    <row r="105" spans="1:20" x14ac:dyDescent="0.25">
      <c r="A105" s="11">
        <v>39203</v>
      </c>
      <c r="B105" s="7">
        <v>2.8370609303795646E-2</v>
      </c>
      <c r="C105" s="9">
        <v>3.933333333333333E-3</v>
      </c>
      <c r="D105" s="8">
        <v>2.4437275970462313E-2</v>
      </c>
      <c r="E105" s="9">
        <v>3.254922870993493E-2</v>
      </c>
      <c r="F105" s="13">
        <v>2.8615895376601596E-2</v>
      </c>
      <c r="K105" s="3">
        <v>81</v>
      </c>
      <c r="L105" s="3">
        <v>0.10221704780572838</v>
      </c>
      <c r="M105" s="3">
        <v>5.9314997741410913E-4</v>
      </c>
      <c r="N105" s="1"/>
      <c r="O105" s="1"/>
      <c r="P105" s="1"/>
      <c r="Q105" s="1"/>
      <c r="R105" s="1"/>
      <c r="S105" s="1"/>
      <c r="T105" s="1"/>
    </row>
    <row r="106" spans="1:20" x14ac:dyDescent="0.25">
      <c r="A106" s="11">
        <v>39174</v>
      </c>
      <c r="B106" s="7">
        <v>7.4273408672301283E-2</v>
      </c>
      <c r="C106" s="9">
        <v>4.0749999999999996E-3</v>
      </c>
      <c r="D106" s="8">
        <v>7.0198408672301288E-2</v>
      </c>
      <c r="E106" s="9">
        <v>4.3290690602424187E-2</v>
      </c>
      <c r="F106" s="13">
        <v>3.9215690602424184E-2</v>
      </c>
      <c r="K106" s="3">
        <v>82</v>
      </c>
      <c r="L106" s="3">
        <v>9.3395052090704242E-2</v>
      </c>
      <c r="M106" s="3">
        <v>4.3982948181827228E-2</v>
      </c>
      <c r="N106" s="1"/>
      <c r="O106" s="1"/>
      <c r="P106" s="1"/>
      <c r="Q106" s="1"/>
      <c r="R106" s="1"/>
      <c r="S106" s="1"/>
      <c r="T106" s="1"/>
    </row>
    <row r="107" spans="1:20" x14ac:dyDescent="0.25">
      <c r="A107" s="11">
        <v>39142</v>
      </c>
      <c r="B107" s="7">
        <v>-1.0649567940585426E-2</v>
      </c>
      <c r="C107" s="9">
        <v>4.2583333333333336E-3</v>
      </c>
      <c r="D107" s="8">
        <v>-1.490790127391876E-2</v>
      </c>
      <c r="E107" s="9">
        <v>9.9799828968305526E-3</v>
      </c>
      <c r="F107" s="13">
        <v>5.721649563497219E-3</v>
      </c>
      <c r="K107" s="3">
        <v>83</v>
      </c>
      <c r="L107" s="3">
        <v>-0.10875553268101219</v>
      </c>
      <c r="M107" s="3">
        <v>5.9492266661288276E-2</v>
      </c>
      <c r="N107" s="1"/>
      <c r="O107" s="1"/>
      <c r="P107" s="1"/>
      <c r="Q107" s="1"/>
      <c r="R107" s="1"/>
      <c r="S107" s="1"/>
      <c r="T107" s="1"/>
    </row>
    <row r="108" spans="1:20" x14ac:dyDescent="0.25">
      <c r="A108" s="11">
        <v>39114</v>
      </c>
      <c r="B108" s="7">
        <v>-8.4002685109937525E-2</v>
      </c>
      <c r="C108" s="9">
        <v>4.2416666666666662E-3</v>
      </c>
      <c r="D108" s="8">
        <v>-8.8244351776604196E-2</v>
      </c>
      <c r="E108" s="9">
        <v>-2.1846176033528231E-2</v>
      </c>
      <c r="F108" s="13">
        <v>-2.6087842700194895E-2</v>
      </c>
      <c r="K108" s="3">
        <v>84</v>
      </c>
      <c r="L108" s="3">
        <v>-8.3501124500607649E-2</v>
      </c>
      <c r="M108" s="3">
        <v>-3.6910905058299998E-2</v>
      </c>
      <c r="N108" s="1"/>
      <c r="O108" s="1"/>
      <c r="P108" s="1"/>
      <c r="Q108" s="1"/>
      <c r="R108" s="1"/>
      <c r="S108" s="1"/>
      <c r="T108" s="1"/>
    </row>
    <row r="109" spans="1:20" x14ac:dyDescent="0.25">
      <c r="A109" s="11">
        <v>39085</v>
      </c>
      <c r="B109" s="7">
        <v>3.3489577864200738E-2</v>
      </c>
      <c r="C109" s="9">
        <v>4.0333333333333332E-3</v>
      </c>
      <c r="D109" s="8">
        <v>2.9456244530867405E-2</v>
      </c>
      <c r="E109" s="9">
        <v>1.4059042735039773E-2</v>
      </c>
      <c r="F109" s="13">
        <v>1.002570940170644E-2</v>
      </c>
      <c r="K109" s="3">
        <v>85</v>
      </c>
      <c r="L109" s="3">
        <v>1.3206853771563177E-2</v>
      </c>
      <c r="M109" s="3">
        <v>-5.1807519123246257E-2</v>
      </c>
      <c r="N109" s="1"/>
      <c r="O109" s="1"/>
      <c r="P109" s="1"/>
      <c r="Q109" s="1"/>
      <c r="R109" s="1"/>
      <c r="S109" s="1"/>
      <c r="T109" s="1"/>
    </row>
    <row r="110" spans="1:20" x14ac:dyDescent="0.25">
      <c r="A110" s="11">
        <v>39052</v>
      </c>
      <c r="B110" s="7">
        <v>1.7030016661815878E-2</v>
      </c>
      <c r="C110" s="9">
        <v>3.9833333333333335E-3</v>
      </c>
      <c r="D110" s="8">
        <v>1.3046683328482545E-2</v>
      </c>
      <c r="E110" s="9">
        <v>1.2615782852659851E-2</v>
      </c>
      <c r="F110" s="13">
        <v>8.6324495193265179E-3</v>
      </c>
      <c r="K110" s="3">
        <v>86</v>
      </c>
      <c r="L110" s="3">
        <v>-7.235594305405324E-2</v>
      </c>
      <c r="M110" s="3">
        <v>-1.6076576361316333E-2</v>
      </c>
      <c r="N110" s="1"/>
      <c r="O110" s="1"/>
      <c r="P110" s="1"/>
      <c r="Q110" s="1"/>
      <c r="R110" s="1"/>
      <c r="S110" s="1"/>
      <c r="T110" s="1"/>
    </row>
    <row r="111" spans="1:20" x14ac:dyDescent="0.25">
      <c r="A111" s="11">
        <v>39022</v>
      </c>
      <c r="B111" s="7">
        <v>2.6136449743172412E-2</v>
      </c>
      <c r="C111" s="9">
        <v>4.2750000000000002E-3</v>
      </c>
      <c r="D111" s="8">
        <v>2.1861449743172411E-2</v>
      </c>
      <c r="E111" s="9">
        <v>1.6466656727820217E-2</v>
      </c>
      <c r="F111" s="13">
        <v>1.2191656727820216E-2</v>
      </c>
      <c r="K111" s="3">
        <v>87</v>
      </c>
      <c r="L111" s="3">
        <v>-0.17032745401294691</v>
      </c>
      <c r="M111" s="3">
        <v>6.7537233251757089E-3</v>
      </c>
      <c r="N111" s="1"/>
      <c r="O111" s="1"/>
      <c r="P111" s="1"/>
      <c r="Q111" s="1"/>
      <c r="R111" s="1"/>
      <c r="S111" s="1"/>
      <c r="T111" s="1"/>
    </row>
    <row r="112" spans="1:20" x14ac:dyDescent="0.25">
      <c r="A112" s="11">
        <v>38992</v>
      </c>
      <c r="B112" s="7">
        <v>4.9725674196542072E-2</v>
      </c>
      <c r="C112" s="9">
        <v>4.0666666666666663E-3</v>
      </c>
      <c r="D112" s="8">
        <v>4.5659007529875409E-2</v>
      </c>
      <c r="E112" s="9">
        <v>3.1508002961554205E-2</v>
      </c>
      <c r="F112" s="13">
        <v>2.7441336294887538E-2</v>
      </c>
      <c r="K112" s="3">
        <v>88</v>
      </c>
      <c r="L112" s="3">
        <v>-8.9509808470146807E-2</v>
      </c>
      <c r="M112" s="3">
        <v>6.6807074922051582E-2</v>
      </c>
      <c r="N112" s="1"/>
      <c r="O112" s="1"/>
      <c r="P112" s="1"/>
      <c r="Q112" s="1"/>
      <c r="R112" s="1"/>
      <c r="S112" s="1"/>
      <c r="T112" s="1"/>
    </row>
    <row r="113" spans="1:20" x14ac:dyDescent="0.25">
      <c r="A113" s="11">
        <v>38961</v>
      </c>
      <c r="B113" s="7">
        <v>6.4202349972015793E-2</v>
      </c>
      <c r="C113" s="9">
        <v>3.8999999999999998E-3</v>
      </c>
      <c r="D113" s="8">
        <v>6.0302349972015792E-2</v>
      </c>
      <c r="E113" s="9">
        <v>2.4566298512509466E-2</v>
      </c>
      <c r="F113" s="13">
        <v>2.0666298512509465E-2</v>
      </c>
      <c r="K113" s="3">
        <v>89</v>
      </c>
      <c r="L113" s="3">
        <v>1.6329466622043654E-2</v>
      </c>
      <c r="M113" s="3">
        <v>4.7569488763807857E-2</v>
      </c>
      <c r="N113" s="1"/>
      <c r="O113" s="1"/>
      <c r="P113" s="1"/>
      <c r="Q113" s="1"/>
      <c r="R113" s="1"/>
      <c r="S113" s="1"/>
      <c r="T113" s="1"/>
    </row>
    <row r="114" spans="1:20" x14ac:dyDescent="0.25">
      <c r="A114" s="11">
        <v>38930</v>
      </c>
      <c r="B114" s="7">
        <v>7.209644484061789E-2</v>
      </c>
      <c r="C114" s="9">
        <v>4.2333333333333337E-3</v>
      </c>
      <c r="D114" s="8">
        <v>6.7863111507284551E-2</v>
      </c>
      <c r="E114" s="9">
        <v>2.1274193032348121E-2</v>
      </c>
      <c r="F114" s="13">
        <v>1.7040859699014789E-2</v>
      </c>
      <c r="K114" s="3">
        <v>90</v>
      </c>
      <c r="L114" s="3">
        <v>-6.4176362701913719E-3</v>
      </c>
      <c r="M114" s="3">
        <v>-5.9966280282885948E-2</v>
      </c>
      <c r="N114" s="1"/>
      <c r="O114" s="1"/>
      <c r="P114" s="1"/>
      <c r="Q114" s="1"/>
      <c r="R114" s="1"/>
      <c r="S114" s="1"/>
      <c r="T114" s="1"/>
    </row>
    <row r="115" spans="1:20" x14ac:dyDescent="0.25">
      <c r="A115" s="11">
        <v>38901</v>
      </c>
      <c r="B115" s="7">
        <v>3.2618025936097042E-2</v>
      </c>
      <c r="C115" s="9">
        <v>4.0000000000000001E-3</v>
      </c>
      <c r="D115" s="8">
        <v>2.8618025936097042E-2</v>
      </c>
      <c r="E115" s="9">
        <v>5.0858787979908282E-3</v>
      </c>
      <c r="F115" s="13">
        <v>1.0858787979908281E-3</v>
      </c>
      <c r="K115" s="3">
        <v>91</v>
      </c>
      <c r="L115" s="3">
        <v>-8.5230270966361682E-2</v>
      </c>
      <c r="M115" s="3">
        <v>5.5220232671895284E-2</v>
      </c>
      <c r="N115" s="1"/>
      <c r="O115" s="1"/>
      <c r="P115" s="1"/>
      <c r="Q115" s="1"/>
      <c r="R115" s="1"/>
      <c r="S115" s="1"/>
      <c r="T115" s="1"/>
    </row>
    <row r="116" spans="1:20" x14ac:dyDescent="0.25">
      <c r="A116" s="11">
        <v>38869</v>
      </c>
      <c r="B116" s="7">
        <v>2.869761543089901E-2</v>
      </c>
      <c r="C116" s="9">
        <v>3.8500000000000001E-3</v>
      </c>
      <c r="D116" s="8">
        <v>2.4847615430899011E-2</v>
      </c>
      <c r="E116" s="9">
        <v>8.6596227782509416E-5</v>
      </c>
      <c r="F116" s="13">
        <v>-3.7634037722174907E-3</v>
      </c>
      <c r="K116" s="3">
        <v>92</v>
      </c>
      <c r="L116" s="3">
        <v>1.4692128907974857E-2</v>
      </c>
      <c r="M116" s="3">
        <v>-1.9490958648116147E-2</v>
      </c>
      <c r="N116" s="1"/>
      <c r="O116" s="1"/>
      <c r="P116" s="1"/>
      <c r="Q116" s="1"/>
      <c r="R116" s="1"/>
      <c r="S116" s="1"/>
      <c r="T116" s="1"/>
    </row>
    <row r="117" spans="1:20" x14ac:dyDescent="0.25">
      <c r="A117" s="11">
        <v>38838</v>
      </c>
      <c r="B117" s="7">
        <v>-5.8454601596644777E-2</v>
      </c>
      <c r="C117" s="9">
        <v>3.8416666666666668E-3</v>
      </c>
      <c r="D117" s="8">
        <v>-6.2296268263311444E-2</v>
      </c>
      <c r="E117" s="9">
        <v>-3.0916916141150885E-2</v>
      </c>
      <c r="F117" s="13">
        <v>-3.4758582807817552E-2</v>
      </c>
      <c r="K117" s="3">
        <v>93</v>
      </c>
      <c r="L117" s="3">
        <v>5.3426295132002505E-2</v>
      </c>
      <c r="M117" s="3">
        <v>-4.9359865750840504E-2</v>
      </c>
      <c r="N117" s="1"/>
      <c r="O117" s="1"/>
      <c r="P117" s="1"/>
      <c r="Q117" s="1"/>
      <c r="R117" s="1"/>
      <c r="S117" s="1"/>
      <c r="T117" s="1"/>
    </row>
    <row r="118" spans="1:20" x14ac:dyDescent="0.25">
      <c r="A118" s="11">
        <v>38810</v>
      </c>
      <c r="B118" s="7">
        <v>-0.1124586425462453</v>
      </c>
      <c r="C118" s="9">
        <v>3.7666666666666664E-3</v>
      </c>
      <c r="D118" s="8">
        <v>-0.11622530921291196</v>
      </c>
      <c r="E118" s="9">
        <v>1.2155652737941391E-2</v>
      </c>
      <c r="F118" s="13">
        <v>8.388986071274725E-3</v>
      </c>
      <c r="K118" s="3">
        <v>94</v>
      </c>
      <c r="L118" s="3">
        <v>-2.1770265792132003E-3</v>
      </c>
      <c r="M118" s="3">
        <v>4.4442658831498116E-2</v>
      </c>
      <c r="N118" s="1"/>
      <c r="O118" s="1"/>
      <c r="P118" s="1"/>
      <c r="Q118" s="1"/>
      <c r="R118" s="1"/>
      <c r="S118" s="1"/>
      <c r="T118" s="1"/>
    </row>
    <row r="119" spans="1:20" x14ac:dyDescent="0.25">
      <c r="A119" s="11">
        <v>38777</v>
      </c>
      <c r="B119" s="7">
        <v>1.2653526081596129E-2</v>
      </c>
      <c r="C119" s="9">
        <v>3.7249999999999996E-3</v>
      </c>
      <c r="D119" s="8">
        <v>8.92852608159613E-3</v>
      </c>
      <c r="E119" s="9">
        <v>1.1095810459249567E-2</v>
      </c>
      <c r="F119" s="13">
        <v>7.3708104592495674E-3</v>
      </c>
      <c r="K119" s="3">
        <v>95</v>
      </c>
      <c r="L119" s="3">
        <v>-3.2735331151953956E-2</v>
      </c>
      <c r="M119" s="3">
        <v>-0.13152511832117864</v>
      </c>
      <c r="N119" s="1"/>
      <c r="O119" s="1"/>
      <c r="P119" s="1"/>
      <c r="Q119" s="1"/>
      <c r="R119" s="1"/>
      <c r="S119" s="1"/>
      <c r="T119" s="1"/>
    </row>
    <row r="120" spans="1:20" x14ac:dyDescent="0.25">
      <c r="A120" s="11">
        <v>38749</v>
      </c>
      <c r="B120" s="7">
        <v>-4.2236196078935223E-2</v>
      </c>
      <c r="C120" s="9">
        <v>3.5916666666666662E-3</v>
      </c>
      <c r="D120" s="8">
        <v>-4.582786274560189E-2</v>
      </c>
      <c r="E120" s="9">
        <v>4.5315763072539816E-4</v>
      </c>
      <c r="F120" s="13">
        <v>-3.138509035941268E-3</v>
      </c>
      <c r="K120" s="3">
        <v>96</v>
      </c>
      <c r="L120" s="3">
        <v>-6.0432602866645035E-2</v>
      </c>
      <c r="M120" s="3">
        <v>-2.6070436091514451E-2</v>
      </c>
      <c r="N120" s="1"/>
      <c r="O120" s="1"/>
      <c r="P120" s="1"/>
      <c r="Q120" s="1"/>
      <c r="R120" s="1"/>
      <c r="S120" s="1"/>
      <c r="T120" s="1"/>
    </row>
    <row r="121" spans="1:20" x14ac:dyDescent="0.25">
      <c r="A121" s="11"/>
      <c r="B121" s="7"/>
      <c r="C121" s="7"/>
      <c r="D121" s="10"/>
      <c r="E121" s="1"/>
      <c r="F121" s="1"/>
      <c r="K121" s="3">
        <v>97</v>
      </c>
      <c r="L121" s="3">
        <v>-6.1874617341547752E-3</v>
      </c>
      <c r="M121" s="3">
        <v>6.3386316145859836E-2</v>
      </c>
      <c r="N121" s="1"/>
      <c r="O121" s="1"/>
      <c r="P121" s="1"/>
      <c r="Q121" s="1"/>
      <c r="R121" s="1"/>
      <c r="S121" s="1"/>
      <c r="T121" s="1"/>
    </row>
    <row r="122" spans="1:20" x14ac:dyDescent="0.25">
      <c r="A122" s="2"/>
      <c r="B122" s="12"/>
      <c r="C122" s="12"/>
      <c r="D122" s="1"/>
      <c r="E122" s="1"/>
      <c r="F122" s="1"/>
      <c r="K122" s="3">
        <v>98</v>
      </c>
      <c r="L122" s="3">
        <v>-4.3543233141816864E-2</v>
      </c>
      <c r="M122" s="3">
        <v>-4.3668494846538453E-2</v>
      </c>
      <c r="N122" s="1"/>
      <c r="O122" s="1"/>
      <c r="P122" s="1"/>
      <c r="Q122" s="1"/>
      <c r="R122" s="1"/>
      <c r="S122" s="1"/>
      <c r="T122" s="1"/>
    </row>
    <row r="123" spans="1:20" x14ac:dyDescent="0.25">
      <c r="A123" s="1"/>
      <c r="B123" s="12"/>
      <c r="C123" s="12"/>
      <c r="D123" s="1"/>
      <c r="E123" s="1"/>
      <c r="F123" s="1"/>
      <c r="K123" s="3">
        <v>99</v>
      </c>
      <c r="L123" s="3">
        <v>1.7267499441936823E-2</v>
      </c>
      <c r="M123" s="3">
        <v>0.22912341024000346</v>
      </c>
      <c r="N123" s="1"/>
      <c r="O123" s="1"/>
      <c r="P123" s="1"/>
      <c r="Q123" s="1"/>
      <c r="R123" s="1"/>
      <c r="S123" s="1"/>
      <c r="T123" s="1"/>
    </row>
    <row r="124" spans="1:20" x14ac:dyDescent="0.25">
      <c r="A124" s="1"/>
      <c r="B124" s="1"/>
      <c r="C124" s="1"/>
      <c r="D124" s="1"/>
      <c r="E124" s="1"/>
      <c r="F124" s="1"/>
      <c r="K124" s="3">
        <v>100</v>
      </c>
      <c r="L124" s="3">
        <v>3.8976969232355552E-2</v>
      </c>
      <c r="M124" s="3">
        <v>-1.6651354460711698E-2</v>
      </c>
      <c r="N124" s="1"/>
      <c r="O124" s="1"/>
      <c r="P124" s="1"/>
      <c r="Q124" s="1"/>
      <c r="R124" s="1"/>
      <c r="S124" s="1"/>
      <c r="T124" s="1"/>
    </row>
    <row r="125" spans="1:20" x14ac:dyDescent="0.25">
      <c r="A125" s="1"/>
      <c r="B125" s="1"/>
      <c r="C125" s="1"/>
      <c r="D125" s="1"/>
      <c r="E125" s="1"/>
      <c r="F125" s="1"/>
      <c r="K125" s="3">
        <v>101</v>
      </c>
      <c r="L125" s="3">
        <v>1.4905265294443444E-2</v>
      </c>
      <c r="M125" s="3">
        <v>-2.3825224261668644E-2</v>
      </c>
      <c r="N125" s="1"/>
      <c r="O125" s="1"/>
      <c r="P125" s="1"/>
      <c r="Q125" s="1"/>
      <c r="R125" s="1"/>
      <c r="S125" s="1"/>
      <c r="T125" s="1"/>
    </row>
    <row r="126" spans="1:20" x14ac:dyDescent="0.25">
      <c r="A126" s="1"/>
      <c r="B126" s="1"/>
      <c r="C126" s="1"/>
      <c r="D126" s="1"/>
      <c r="E126" s="1"/>
      <c r="F126" s="1"/>
      <c r="K126" s="3">
        <v>102</v>
      </c>
      <c r="L126" s="3">
        <v>-3.1998197673303516E-2</v>
      </c>
      <c r="M126" s="3">
        <v>1.1785467524660129E-2</v>
      </c>
      <c r="N126" s="1"/>
      <c r="O126" s="1"/>
      <c r="P126" s="1"/>
      <c r="Q126" s="1"/>
      <c r="R126" s="1"/>
      <c r="S126" s="1"/>
      <c r="T126" s="1"/>
    </row>
    <row r="127" spans="1:20" x14ac:dyDescent="0.25">
      <c r="A127" s="1"/>
      <c r="B127" s="1"/>
      <c r="C127" s="1"/>
      <c r="D127" s="1"/>
      <c r="E127" s="1"/>
      <c r="F127" s="1"/>
      <c r="K127" s="3">
        <v>103</v>
      </c>
      <c r="L127" s="3">
        <v>-1.709596068038257E-2</v>
      </c>
      <c r="M127" s="3">
        <v>-2.6339736300788973E-2</v>
      </c>
      <c r="N127" s="1"/>
      <c r="O127" s="1"/>
      <c r="P127" s="1"/>
      <c r="Q127" s="1"/>
      <c r="R127" s="1"/>
      <c r="S127" s="1"/>
      <c r="T127" s="1"/>
    </row>
    <row r="128" spans="1:20" x14ac:dyDescent="0.25">
      <c r="A128" s="1"/>
      <c r="B128" s="1"/>
      <c r="C128" s="1"/>
      <c r="D128" s="1"/>
      <c r="E128" s="1"/>
      <c r="F128" s="1"/>
      <c r="K128" s="3">
        <v>104</v>
      </c>
      <c r="L128" s="3">
        <v>3.4741498076222607E-2</v>
      </c>
      <c r="M128" s="3">
        <v>-1.0304222105760295E-2</v>
      </c>
      <c r="N128" s="1"/>
      <c r="O128" s="1"/>
      <c r="P128" s="1"/>
      <c r="Q128" s="1"/>
      <c r="R128" s="1"/>
      <c r="S128" s="1"/>
      <c r="T128" s="1"/>
    </row>
    <row r="129" spans="11:20" x14ac:dyDescent="0.25">
      <c r="K129" s="3">
        <v>105</v>
      </c>
      <c r="L129" s="3">
        <v>4.570548905001727E-2</v>
      </c>
      <c r="M129" s="3">
        <v>2.4492919622284018E-2</v>
      </c>
      <c r="N129" s="1"/>
      <c r="O129" s="1"/>
      <c r="P129" s="1"/>
      <c r="Q129" s="1"/>
      <c r="R129" s="1"/>
      <c r="S129" s="1"/>
      <c r="T129" s="1"/>
    </row>
    <row r="130" spans="11:20" x14ac:dyDescent="0.25">
      <c r="K130" s="3">
        <v>106</v>
      </c>
      <c r="L130" s="3">
        <v>1.1060634521876611E-2</v>
      </c>
      <c r="M130" s="3">
        <v>-2.5968535795795371E-2</v>
      </c>
      <c r="N130" s="1"/>
      <c r="O130" s="1"/>
      <c r="P130" s="1"/>
      <c r="Q130" s="1"/>
      <c r="R130" s="1"/>
      <c r="S130" s="1"/>
      <c r="T130" s="1"/>
    </row>
    <row r="131" spans="11:20" x14ac:dyDescent="0.25">
      <c r="K131" s="3">
        <v>107</v>
      </c>
      <c r="L131" s="3">
        <v>-2.1841792235433366E-2</v>
      </c>
      <c r="M131" s="3">
        <v>-6.640255954117083E-2</v>
      </c>
      <c r="N131" s="1"/>
      <c r="O131" s="1"/>
      <c r="P131" s="1"/>
      <c r="Q131" s="1"/>
      <c r="R131" s="1"/>
      <c r="S131" s="1"/>
      <c r="T131" s="1"/>
    </row>
    <row r="132" spans="11:20" x14ac:dyDescent="0.25">
      <c r="K132" s="3">
        <v>108</v>
      </c>
      <c r="L132" s="3">
        <v>1.5512576489758912E-2</v>
      </c>
      <c r="M132" s="3">
        <v>1.3943668041108493E-2</v>
      </c>
      <c r="N132" s="1"/>
      <c r="O132" s="1"/>
      <c r="P132" s="1"/>
      <c r="Q132" s="1"/>
      <c r="R132" s="1"/>
      <c r="S132" s="1"/>
      <c r="T132" s="1"/>
    </row>
    <row r="133" spans="11:20" x14ac:dyDescent="0.25">
      <c r="K133" s="3">
        <v>109</v>
      </c>
      <c r="L133" s="3">
        <v>1.4071445934958196E-2</v>
      </c>
      <c r="M133" s="3">
        <v>-1.0247626064756512E-3</v>
      </c>
      <c r="N133" s="1"/>
      <c r="O133" s="1"/>
      <c r="P133" s="1"/>
      <c r="Q133" s="1"/>
      <c r="R133" s="1"/>
      <c r="S133" s="1"/>
      <c r="T133" s="1"/>
    </row>
    <row r="134" spans="11:20" x14ac:dyDescent="0.25">
      <c r="K134" s="3">
        <v>110</v>
      </c>
      <c r="L134" s="3">
        <v>1.7752943065461629E-2</v>
      </c>
      <c r="M134" s="3">
        <v>4.1085066777107812E-3</v>
      </c>
      <c r="N134" s="1"/>
      <c r="O134" s="1"/>
      <c r="P134" s="1"/>
      <c r="Q134" s="1"/>
      <c r="R134" s="1"/>
      <c r="S134" s="1"/>
      <c r="T134" s="1"/>
    </row>
    <row r="135" spans="11:20" x14ac:dyDescent="0.25">
      <c r="K135" s="3">
        <v>111</v>
      </c>
      <c r="L135" s="3">
        <v>3.3526582608919123E-2</v>
      </c>
      <c r="M135" s="3">
        <v>1.2132424920956286E-2</v>
      </c>
      <c r="N135" s="1"/>
      <c r="O135" s="1"/>
      <c r="P135" s="1"/>
      <c r="Q135" s="1"/>
      <c r="R135" s="1"/>
      <c r="S135" s="1"/>
      <c r="T135" s="1"/>
    </row>
    <row r="136" spans="11:20" x14ac:dyDescent="0.25">
      <c r="K136" s="3">
        <v>112</v>
      </c>
      <c r="L136" s="3">
        <v>2.6518762975559503E-2</v>
      </c>
      <c r="M136" s="3">
        <v>3.378358699645629E-2</v>
      </c>
      <c r="N136" s="1"/>
      <c r="O136" s="1"/>
      <c r="P136" s="1"/>
      <c r="Q136" s="1"/>
      <c r="R136" s="1"/>
      <c r="S136" s="1"/>
      <c r="T136" s="1"/>
    </row>
    <row r="137" spans="11:20" x14ac:dyDescent="0.25">
      <c r="K137" s="3">
        <v>113</v>
      </c>
      <c r="L137" s="3">
        <v>2.2768758604685843E-2</v>
      </c>
      <c r="M137" s="3">
        <v>4.5094352902598708E-2</v>
      </c>
      <c r="N137" s="1"/>
      <c r="O137" s="1"/>
      <c r="P137" s="1"/>
      <c r="Q137" s="1"/>
      <c r="R137" s="1"/>
      <c r="S137" s="1"/>
      <c r="T137" s="1"/>
    </row>
    <row r="138" spans="11:20" x14ac:dyDescent="0.25">
      <c r="K138" s="3">
        <v>114</v>
      </c>
      <c r="L138" s="3">
        <v>6.2655844528174773E-3</v>
      </c>
      <c r="M138" s="3">
        <v>2.2352441483279563E-2</v>
      </c>
      <c r="N138" s="1"/>
      <c r="O138" s="1"/>
      <c r="P138" s="1"/>
      <c r="Q138" s="1"/>
      <c r="R138" s="1"/>
      <c r="S138" s="1"/>
      <c r="T138" s="1"/>
    </row>
    <row r="139" spans="11:20" x14ac:dyDescent="0.25">
      <c r="K139" s="3">
        <v>115</v>
      </c>
      <c r="L139" s="3">
        <v>1.2496865796566498E-3</v>
      </c>
      <c r="M139" s="3">
        <v>2.3597928851242362E-2</v>
      </c>
      <c r="N139" s="1"/>
      <c r="O139" s="1"/>
      <c r="P139" s="1"/>
      <c r="Q139" s="1"/>
      <c r="R139" s="1"/>
      <c r="S139" s="1"/>
      <c r="T139" s="1"/>
    </row>
    <row r="140" spans="11:20" x14ac:dyDescent="0.25">
      <c r="K140" s="3">
        <v>116</v>
      </c>
      <c r="L140" s="3">
        <v>-3.0810448162342245E-2</v>
      </c>
      <c r="M140" s="3">
        <v>-3.1485820100969203E-2</v>
      </c>
      <c r="N140" s="1"/>
      <c r="O140" s="1"/>
      <c r="P140" s="1"/>
      <c r="Q140" s="1"/>
      <c r="R140" s="1"/>
      <c r="S140" s="1"/>
      <c r="T140" s="1"/>
    </row>
    <row r="141" spans="11:20" x14ac:dyDescent="0.25">
      <c r="K141" s="3">
        <v>117</v>
      </c>
      <c r="L141" s="3">
        <v>1.3819617386385303E-2</v>
      </c>
      <c r="M141" s="3">
        <v>-0.13004492659929726</v>
      </c>
      <c r="N141" s="1"/>
      <c r="O141" s="1"/>
      <c r="P141" s="1"/>
      <c r="Q141" s="1"/>
      <c r="R141" s="1"/>
      <c r="S141" s="1"/>
      <c r="T141" s="1"/>
    </row>
    <row r="142" spans="11:20" x14ac:dyDescent="0.25">
      <c r="K142" s="3">
        <v>118</v>
      </c>
      <c r="L142" s="3">
        <v>1.2766458529807923E-2</v>
      </c>
      <c r="M142" s="3">
        <v>-3.8379324482117928E-3</v>
      </c>
      <c r="N142" s="1"/>
      <c r="O142" s="1"/>
      <c r="P142" s="1"/>
      <c r="Q142" s="1"/>
      <c r="R142" s="1"/>
      <c r="S142" s="1"/>
      <c r="T142" s="1"/>
    </row>
    <row r="143" spans="11:20" ht="15.75" thickBot="1" x14ac:dyDescent="0.3">
      <c r="K143" s="4">
        <v>119</v>
      </c>
      <c r="L143" s="4">
        <v>1.8960519199429865E-3</v>
      </c>
      <c r="M143" s="4">
        <v>-4.7723914665544875E-2</v>
      </c>
      <c r="N143" s="1"/>
      <c r="O143" s="1"/>
      <c r="P143" s="1"/>
      <c r="Q143" s="1"/>
      <c r="R143" s="1"/>
      <c r="S143" s="1"/>
      <c r="T143" s="1"/>
    </row>
    <row r="144" spans="11:20" x14ac:dyDescent="0.25">
      <c r="L144">
        <f>AVERAGE(L25:L143)</f>
        <v>9.3187996133043561E-3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opLeftCell="C1" workbookViewId="0">
      <selection activeCell="H3" sqref="H3"/>
    </sheetView>
  </sheetViews>
  <sheetFormatPr defaultRowHeight="15" x14ac:dyDescent="0.25"/>
  <cols>
    <col min="1" max="1" width="10.42578125" bestFit="1" customWidth="1"/>
    <col min="4" max="4" width="10.7109375" bestFit="1" customWidth="1"/>
    <col min="5" max="5" width="13.85546875" bestFit="1" customWidth="1"/>
    <col min="6" max="6" width="13.7109375" bestFit="1" customWidth="1"/>
    <col min="7" max="7" width="23.7109375" bestFit="1" customWidth="1"/>
    <col min="11" max="11" width="18" bestFit="1" customWidth="1"/>
    <col min="12" max="12" width="20.140625" bestFit="1" customWidth="1"/>
  </cols>
  <sheetData>
    <row r="1" spans="1:22" x14ac:dyDescent="0.25">
      <c r="A1" s="24" t="s">
        <v>0</v>
      </c>
      <c r="B1" s="23" t="s">
        <v>34</v>
      </c>
      <c r="C1" s="23" t="s">
        <v>2</v>
      </c>
      <c r="D1" s="21" t="s">
        <v>35</v>
      </c>
      <c r="E1" s="15" t="s">
        <v>36</v>
      </c>
      <c r="F1" s="15" t="s">
        <v>5</v>
      </c>
      <c r="G1" s="49" t="s">
        <v>44</v>
      </c>
      <c r="H1" s="50">
        <f>_xlfn.VAR.S(D2:D120)</f>
        <v>7.5551789387139356E-3</v>
      </c>
      <c r="K1" s="15" t="s">
        <v>6</v>
      </c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ht="15.75" thickBot="1" x14ac:dyDescent="0.3">
      <c r="A2" s="16">
        <v>42339</v>
      </c>
      <c r="B2" s="15">
        <v>-9.7481610815391834E-3</v>
      </c>
      <c r="C2" s="22">
        <v>1.4166666666666668E-4</v>
      </c>
      <c r="D2" s="25">
        <v>-9.88982774820585E-3</v>
      </c>
      <c r="E2" s="22">
        <v>-1.7530185176314439E-2</v>
      </c>
      <c r="F2" s="25">
        <v>-1.7671851842981104E-2</v>
      </c>
      <c r="G2" s="49" t="s">
        <v>45</v>
      </c>
      <c r="H2" s="50">
        <f>L5*H1</f>
        <v>3.2353999947785429E-3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</row>
    <row r="3" spans="1:22" x14ac:dyDescent="0.25">
      <c r="A3" s="16">
        <v>42310</v>
      </c>
      <c r="B3" s="15">
        <v>3.7821068865415808E-2</v>
      </c>
      <c r="C3" s="22">
        <v>5.833333333333334E-5</v>
      </c>
      <c r="D3" s="25">
        <v>3.7762735532082474E-2</v>
      </c>
      <c r="E3" s="22">
        <v>5.0486926072412786E-4</v>
      </c>
      <c r="F3" s="25">
        <v>4.465359273907945E-4</v>
      </c>
      <c r="G3" s="49" t="s">
        <v>46</v>
      </c>
      <c r="H3" s="50">
        <f>H1-H2</f>
        <v>4.3197789439353932E-3</v>
      </c>
      <c r="K3" s="20" t="s">
        <v>7</v>
      </c>
      <c r="L3" s="20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2" x14ac:dyDescent="0.25">
      <c r="A4" s="16">
        <v>42278</v>
      </c>
      <c r="B4" s="15">
        <v>6.1400600154478992E-2</v>
      </c>
      <c r="C4" s="22">
        <v>8.3333333333333337E-6</v>
      </c>
      <c r="D4" s="25">
        <v>6.1392266821145659E-2</v>
      </c>
      <c r="E4" s="22">
        <v>8.2983117760394132E-2</v>
      </c>
      <c r="F4" s="25">
        <v>8.2974784427060799E-2</v>
      </c>
      <c r="G4" s="49" t="s">
        <v>47</v>
      </c>
      <c r="H4" s="50">
        <f>H2/H1</f>
        <v>0.42823605119394853</v>
      </c>
      <c r="K4" s="17" t="s">
        <v>8</v>
      </c>
      <c r="L4" s="17">
        <v>0.65439747187313346</v>
      </c>
      <c r="M4" s="15"/>
      <c r="N4" s="15"/>
      <c r="O4" s="15"/>
      <c r="P4" s="15"/>
      <c r="Q4" s="15"/>
      <c r="R4" s="15"/>
      <c r="S4" s="15"/>
      <c r="T4" s="15"/>
      <c r="U4" s="15"/>
      <c r="V4" s="15"/>
    </row>
    <row r="5" spans="1:22" x14ac:dyDescent="0.25">
      <c r="A5" s="16">
        <v>42248</v>
      </c>
      <c r="B5" s="15">
        <v>-4.8829944849559659E-2</v>
      </c>
      <c r="C5" s="22">
        <v>0</v>
      </c>
      <c r="D5" s="25">
        <v>-4.8829944849559659E-2</v>
      </c>
      <c r="E5" s="22">
        <v>-2.6442831573227132E-2</v>
      </c>
      <c r="F5" s="25">
        <v>-2.6442831573227132E-2</v>
      </c>
      <c r="K5" s="17" t="s">
        <v>9</v>
      </c>
      <c r="L5" s="17">
        <v>0.42823605119394853</v>
      </c>
      <c r="M5" s="15"/>
      <c r="N5" s="15"/>
      <c r="O5" s="15"/>
      <c r="P5" s="15"/>
      <c r="Q5" s="15"/>
      <c r="R5" s="15"/>
      <c r="S5" s="15"/>
      <c r="T5" s="15"/>
      <c r="U5" s="15"/>
      <c r="V5" s="15"/>
    </row>
    <row r="6" spans="1:22" x14ac:dyDescent="0.25">
      <c r="A6" s="16">
        <v>42219</v>
      </c>
      <c r="B6" s="15">
        <v>-6.4643236988759678E-2</v>
      </c>
      <c r="C6" s="22">
        <v>2.4999999999999998E-5</v>
      </c>
      <c r="D6" s="25">
        <v>-6.4668236988759675E-2</v>
      </c>
      <c r="E6" s="22">
        <v>-6.2580818167202845E-2</v>
      </c>
      <c r="F6" s="25">
        <v>-6.2605818167202842E-2</v>
      </c>
      <c r="K6" s="17" t="s">
        <v>10</v>
      </c>
      <c r="L6" s="17">
        <v>0.42334917983663184</v>
      </c>
      <c r="M6" s="15"/>
      <c r="N6" s="15"/>
      <c r="O6" s="15"/>
      <c r="P6" s="15"/>
      <c r="Q6" s="15"/>
      <c r="R6" s="15"/>
      <c r="S6" s="15"/>
      <c r="T6" s="15"/>
      <c r="U6" s="15"/>
      <c r="V6" s="15"/>
    </row>
    <row r="7" spans="1:22" x14ac:dyDescent="0.25">
      <c r="A7" s="16">
        <v>42186</v>
      </c>
      <c r="B7" s="15">
        <v>1.7973893347259122E-2</v>
      </c>
      <c r="C7" s="22">
        <v>2.4999999999999998E-5</v>
      </c>
      <c r="D7" s="25">
        <v>1.7948893347259121E-2</v>
      </c>
      <c r="E7" s="22">
        <v>1.9742029696721453E-2</v>
      </c>
      <c r="F7" s="25">
        <v>1.9717029696721452E-2</v>
      </c>
      <c r="K7" s="17" t="s">
        <v>11</v>
      </c>
      <c r="L7" s="17">
        <v>6.6005303813333027E-2</v>
      </c>
      <c r="M7" s="15"/>
      <c r="N7" s="15"/>
      <c r="O7" s="15"/>
      <c r="P7" s="15"/>
      <c r="Q7" s="15"/>
      <c r="R7" s="15"/>
      <c r="S7" s="15"/>
      <c r="T7" s="15"/>
      <c r="U7" s="15"/>
      <c r="V7" s="15"/>
    </row>
    <row r="8" spans="1:22" ht="15.75" thickBot="1" x14ac:dyDescent="0.3">
      <c r="A8" s="16">
        <v>42156</v>
      </c>
      <c r="B8" s="15">
        <v>3.0100395627408728E-2</v>
      </c>
      <c r="C8" s="22">
        <v>0</v>
      </c>
      <c r="D8" s="25">
        <v>3.0100395627408728E-2</v>
      </c>
      <c r="E8" s="22">
        <v>-2.1011672375900514E-2</v>
      </c>
      <c r="F8" s="25">
        <v>-2.1011672375900514E-2</v>
      </c>
      <c r="G8" s="33"/>
      <c r="H8" s="33"/>
      <c r="K8" s="18" t="s">
        <v>12</v>
      </c>
      <c r="L8" s="18">
        <v>119</v>
      </c>
      <c r="M8" s="15"/>
      <c r="N8" s="15"/>
      <c r="O8" s="15"/>
      <c r="P8" s="15"/>
      <c r="Q8" s="15"/>
      <c r="R8" s="15"/>
      <c r="S8" s="15"/>
      <c r="T8" s="15"/>
      <c r="U8" s="15"/>
      <c r="V8" s="15"/>
    </row>
    <row r="9" spans="1:22" x14ac:dyDescent="0.25">
      <c r="A9" s="16">
        <v>42125</v>
      </c>
      <c r="B9" s="15">
        <v>3.9835585700009238E-2</v>
      </c>
      <c r="C9" s="22">
        <v>8.3333333333333337E-6</v>
      </c>
      <c r="D9" s="25">
        <v>3.9827252366675905E-2</v>
      </c>
      <c r="E9" s="22">
        <v>1.0491382393316817E-2</v>
      </c>
      <c r="F9" s="25">
        <v>1.0483049059983483E-2</v>
      </c>
      <c r="G9" s="33"/>
      <c r="H9" s="33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</row>
    <row r="10" spans="1:22" ht="15.75" thickBot="1" x14ac:dyDescent="0.3">
      <c r="A10" s="16">
        <v>42095</v>
      </c>
      <c r="B10" s="15">
        <v>5.1179653025699982E-2</v>
      </c>
      <c r="C10" s="22">
        <v>1.6666666666666667E-5</v>
      </c>
      <c r="D10" s="25">
        <v>5.1162986359033318E-2</v>
      </c>
      <c r="E10" s="22">
        <v>8.5208197301247512E-3</v>
      </c>
      <c r="F10" s="25">
        <v>8.5041530634580847E-3</v>
      </c>
      <c r="G10" s="33"/>
      <c r="H10" s="33"/>
      <c r="K10" s="15" t="s">
        <v>13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</row>
    <row r="11" spans="1:22" x14ac:dyDescent="0.25">
      <c r="A11" s="16">
        <v>42065</v>
      </c>
      <c r="B11" s="15">
        <v>-1.1422931167995948E-2</v>
      </c>
      <c r="C11" s="22">
        <v>1.6666666666666667E-5</v>
      </c>
      <c r="D11" s="25">
        <v>-1.1439597834662614E-2</v>
      </c>
      <c r="E11" s="22">
        <v>-1.739610691375626E-2</v>
      </c>
      <c r="F11" s="25">
        <v>-1.7412773580422928E-2</v>
      </c>
      <c r="K11" s="19"/>
      <c r="L11" s="19" t="s">
        <v>18</v>
      </c>
      <c r="M11" s="19" t="s">
        <v>19</v>
      </c>
      <c r="N11" s="19" t="s">
        <v>20</v>
      </c>
      <c r="O11" s="19" t="s">
        <v>21</v>
      </c>
      <c r="P11" s="19" t="s">
        <v>22</v>
      </c>
      <c r="Q11" s="15"/>
      <c r="R11" s="15"/>
      <c r="S11" s="15"/>
      <c r="T11" s="15"/>
      <c r="U11" s="15"/>
      <c r="V11" s="15"/>
    </row>
    <row r="12" spans="1:22" x14ac:dyDescent="0.25">
      <c r="A12" s="16">
        <v>42037</v>
      </c>
      <c r="B12" s="15">
        <v>0.12688487631775164</v>
      </c>
      <c r="C12" s="22">
        <v>1.6666666666666667E-5</v>
      </c>
      <c r="D12" s="25">
        <v>0.12686820965108497</v>
      </c>
      <c r="E12" s="22">
        <v>5.4892511014553946E-2</v>
      </c>
      <c r="F12" s="25">
        <v>5.4875844347887281E-2</v>
      </c>
      <c r="K12" s="17" t="s">
        <v>14</v>
      </c>
      <c r="L12" s="17">
        <v>1</v>
      </c>
      <c r="M12" s="17">
        <v>0.381777199383868</v>
      </c>
      <c r="N12" s="17">
        <v>0.381777199383868</v>
      </c>
      <c r="O12" s="17">
        <v>87.629900581030995</v>
      </c>
      <c r="P12" s="17">
        <v>6.9745004658300354E-16</v>
      </c>
      <c r="Q12" s="15"/>
      <c r="R12" s="15"/>
      <c r="S12" s="15"/>
      <c r="T12" s="15"/>
      <c r="U12" s="15"/>
      <c r="V12" s="15"/>
    </row>
    <row r="13" spans="1:22" x14ac:dyDescent="0.25">
      <c r="A13" s="16">
        <v>42006</v>
      </c>
      <c r="B13" s="15">
        <v>-0.12544222872288729</v>
      </c>
      <c r="C13" s="22">
        <v>1.6666666666666667E-5</v>
      </c>
      <c r="D13" s="25">
        <v>-0.12545889538955396</v>
      </c>
      <c r="E13" s="22">
        <v>-3.1040805790470194E-2</v>
      </c>
      <c r="F13" s="25">
        <v>-3.1057472457136862E-2</v>
      </c>
      <c r="K13" s="17" t="s">
        <v>15</v>
      </c>
      <c r="L13" s="17">
        <v>117</v>
      </c>
      <c r="M13" s="17">
        <v>0.50973391538437629</v>
      </c>
      <c r="N13" s="17">
        <v>4.3567001314903956E-3</v>
      </c>
      <c r="O13" s="17"/>
      <c r="P13" s="17"/>
      <c r="Q13" s="15"/>
      <c r="R13" s="15"/>
      <c r="S13" s="15"/>
      <c r="T13" s="15"/>
      <c r="U13" s="15"/>
      <c r="V13" s="15"/>
    </row>
    <row r="14" spans="1:22" ht="15.75" thickBot="1" x14ac:dyDescent="0.3">
      <c r="A14" s="16">
        <v>41974</v>
      </c>
      <c r="B14" s="15">
        <v>4.0226044865397589E-2</v>
      </c>
      <c r="C14" s="22">
        <v>2.4999999999999998E-5</v>
      </c>
      <c r="D14" s="25">
        <v>4.0201044865397592E-2</v>
      </c>
      <c r="E14" s="22">
        <v>-4.1885878779204244E-3</v>
      </c>
      <c r="F14" s="25">
        <v>-4.2135878779204243E-3</v>
      </c>
      <c r="K14" s="18" t="s">
        <v>16</v>
      </c>
      <c r="L14" s="18">
        <v>118</v>
      </c>
      <c r="M14" s="18">
        <v>0.89151111476824429</v>
      </c>
      <c r="N14" s="18"/>
      <c r="O14" s="18"/>
      <c r="P14" s="18"/>
      <c r="Q14" s="15"/>
      <c r="R14" s="15"/>
      <c r="S14" s="15"/>
      <c r="T14" s="15"/>
      <c r="U14" s="15"/>
      <c r="V14" s="15"/>
    </row>
    <row r="15" spans="1:22" ht="15.75" thickBot="1" x14ac:dyDescent="0.3">
      <c r="A15" s="16">
        <v>41946</v>
      </c>
      <c r="B15" s="15">
        <v>-5.2909869281701095E-3</v>
      </c>
      <c r="C15" s="22">
        <v>3.3333333333333335E-5</v>
      </c>
      <c r="D15" s="25">
        <v>-5.3243202615034426E-3</v>
      </c>
      <c r="E15" s="22">
        <v>2.4533588760364822E-2</v>
      </c>
      <c r="F15" s="25">
        <v>2.4500255427031489E-2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</row>
    <row r="16" spans="1:22" x14ac:dyDescent="0.25">
      <c r="A16" s="16">
        <v>41913</v>
      </c>
      <c r="B16" s="15">
        <v>1.0748243261382734E-2</v>
      </c>
      <c r="C16" s="22">
        <v>1.6666666666666667E-5</v>
      </c>
      <c r="D16" s="25">
        <v>1.0731576594716068E-2</v>
      </c>
      <c r="E16" s="22">
        <v>2.3201460786772321E-2</v>
      </c>
      <c r="F16" s="25">
        <v>2.3184794120105653E-2</v>
      </c>
      <c r="K16" s="19"/>
      <c r="L16" s="19" t="s">
        <v>23</v>
      </c>
      <c r="M16" s="19" t="s">
        <v>11</v>
      </c>
      <c r="N16" s="19" t="s">
        <v>24</v>
      </c>
      <c r="O16" s="19" t="s">
        <v>25</v>
      </c>
      <c r="P16" s="19" t="s">
        <v>26</v>
      </c>
      <c r="Q16" s="19" t="s">
        <v>27</v>
      </c>
      <c r="R16" s="19" t="s">
        <v>28</v>
      </c>
      <c r="S16" s="19" t="s">
        <v>29</v>
      </c>
      <c r="T16" s="15"/>
      <c r="U16" s="15"/>
      <c r="V16" s="15"/>
    </row>
    <row r="17" spans="1:22" x14ac:dyDescent="0.25">
      <c r="A17" s="16">
        <v>41884</v>
      </c>
      <c r="B17" s="15">
        <v>1.3288533413906616E-2</v>
      </c>
      <c r="C17" s="22">
        <v>8.3333333333333337E-6</v>
      </c>
      <c r="D17" s="25">
        <v>1.3280200080573281E-2</v>
      </c>
      <c r="E17" s="22">
        <v>-1.5513837223063764E-2</v>
      </c>
      <c r="F17" s="25">
        <v>-1.5522170556397099E-2</v>
      </c>
      <c r="K17" s="17" t="s">
        <v>17</v>
      </c>
      <c r="L17" s="17">
        <v>3.9993891240237972E-3</v>
      </c>
      <c r="M17" s="17">
        <v>6.076638768810004E-3</v>
      </c>
      <c r="N17" s="17">
        <v>0.65815811605451124</v>
      </c>
      <c r="O17" s="17">
        <v>0.51172949168646642</v>
      </c>
      <c r="P17" s="17">
        <v>-8.0350755337324498E-3</v>
      </c>
      <c r="Q17" s="17">
        <v>1.6033853781780044E-2</v>
      </c>
      <c r="R17" s="17">
        <v>-8.0350755337324498E-3</v>
      </c>
      <c r="S17" s="17">
        <v>1.6033853781780044E-2</v>
      </c>
      <c r="T17" s="15"/>
      <c r="U17" s="15"/>
      <c r="V17" s="15"/>
    </row>
    <row r="18" spans="1:22" ht="15.75" thickBot="1" x14ac:dyDescent="0.3">
      <c r="A18" s="16">
        <v>41852</v>
      </c>
      <c r="B18" s="15">
        <v>3.0865319544183128E-2</v>
      </c>
      <c r="C18" s="22">
        <v>2.4999999999999998E-5</v>
      </c>
      <c r="D18" s="25">
        <v>3.0840319544183127E-2</v>
      </c>
      <c r="E18" s="22">
        <v>3.7655295489735119E-2</v>
      </c>
      <c r="F18" s="25">
        <v>3.7630295489735122E-2</v>
      </c>
      <c r="K18" s="18" t="s">
        <v>5</v>
      </c>
      <c r="L18" s="18">
        <v>1.3004193367197894</v>
      </c>
      <c r="M18" s="18">
        <v>0.13891759601018269</v>
      </c>
      <c r="N18" s="18">
        <v>9.3610843699344493</v>
      </c>
      <c r="O18" s="18">
        <v>6.9745004658299861E-16</v>
      </c>
      <c r="P18" s="18">
        <v>1.0253003172865518</v>
      </c>
      <c r="Q18" s="18">
        <v>1.575538356153027</v>
      </c>
      <c r="R18" s="18">
        <v>1.0253003172865518</v>
      </c>
      <c r="S18" s="18">
        <v>1.575538356153027</v>
      </c>
      <c r="T18" s="15"/>
      <c r="U18" s="15"/>
      <c r="V18" s="15"/>
    </row>
    <row r="19" spans="1:22" x14ac:dyDescent="0.25">
      <c r="A19" s="16">
        <v>41821</v>
      </c>
      <c r="B19" s="15">
        <v>7.8642950880851159E-3</v>
      </c>
      <c r="C19" s="22">
        <v>1.6666666666666667E-5</v>
      </c>
      <c r="D19" s="25">
        <v>7.8476284214184493E-3</v>
      </c>
      <c r="E19" s="22">
        <v>-1.5079830581919862E-2</v>
      </c>
      <c r="F19" s="25">
        <v>-1.5096497248586528E-2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</row>
    <row r="20" spans="1:22" x14ac:dyDescent="0.25">
      <c r="A20" s="16">
        <v>41792</v>
      </c>
      <c r="B20" s="15">
        <v>3.6890440276661753E-2</v>
      </c>
      <c r="C20" s="22">
        <v>1.6666666666666667E-5</v>
      </c>
      <c r="D20" s="25">
        <v>3.6873773609995088E-2</v>
      </c>
      <c r="E20" s="22">
        <v>1.9058331658920569E-2</v>
      </c>
      <c r="F20" s="25">
        <v>1.90416649922539E-2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</row>
    <row r="21" spans="1:22" x14ac:dyDescent="0.25">
      <c r="A21" s="16">
        <v>41760</v>
      </c>
      <c r="B21" s="15">
        <v>-7.3240914590152828E-3</v>
      </c>
      <c r="C21" s="22">
        <v>2.4999999999999998E-5</v>
      </c>
      <c r="D21" s="25">
        <v>-7.3490914590152827E-3</v>
      </c>
      <c r="E21" s="22">
        <v>2.1030280012996005E-2</v>
      </c>
      <c r="F21" s="25">
        <v>2.1005280012996005E-2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</row>
    <row r="22" spans="1:22" x14ac:dyDescent="0.25">
      <c r="A22" s="16">
        <v>41730</v>
      </c>
      <c r="B22" s="15">
        <v>-7.2099532090240906E-2</v>
      </c>
      <c r="C22" s="22">
        <v>1.6666666666666667E-5</v>
      </c>
      <c r="D22" s="25">
        <v>-7.2116198756907571E-2</v>
      </c>
      <c r="E22" s="22">
        <v>6.2007889650528281E-3</v>
      </c>
      <c r="F22" s="25">
        <v>6.1841222983861615E-3</v>
      </c>
      <c r="K22" s="15" t="s">
        <v>30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</row>
    <row r="23" spans="1:22" ht="15.75" thickBot="1" x14ac:dyDescent="0.3">
      <c r="A23" s="16">
        <v>41701</v>
      </c>
      <c r="B23" s="15">
        <v>6.8461818416205036E-2</v>
      </c>
      <c r="C23" s="22">
        <v>4.1666666666666672E-5</v>
      </c>
      <c r="D23" s="25">
        <v>6.8420151749538374E-2</v>
      </c>
      <c r="E23" s="22">
        <v>6.9321656079357474E-3</v>
      </c>
      <c r="F23" s="25">
        <v>6.890498941269081E-3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spans="1:22" x14ac:dyDescent="0.25">
      <c r="A24" s="16">
        <v>41673</v>
      </c>
      <c r="B24" s="15">
        <v>2.637279422705489E-2</v>
      </c>
      <c r="C24" s="22">
        <v>4.1666666666666672E-5</v>
      </c>
      <c r="D24" s="25">
        <v>2.6331127560388225E-2</v>
      </c>
      <c r="E24" s="22">
        <v>4.3117029976595278E-2</v>
      </c>
      <c r="F24" s="25">
        <v>4.3075363309928609E-2</v>
      </c>
      <c r="K24" s="19" t="s">
        <v>31</v>
      </c>
      <c r="L24" s="19" t="s">
        <v>37</v>
      </c>
      <c r="M24" s="19" t="s">
        <v>33</v>
      </c>
      <c r="N24" s="15"/>
      <c r="O24" s="15"/>
      <c r="P24" s="15"/>
      <c r="Q24" s="15"/>
      <c r="R24" s="15"/>
      <c r="S24" s="15"/>
      <c r="T24" s="15"/>
      <c r="U24" s="15"/>
      <c r="V24" s="15"/>
    </row>
    <row r="25" spans="1:22" x14ac:dyDescent="0.25">
      <c r="A25" s="16">
        <v>41641</v>
      </c>
      <c r="B25" s="15">
        <v>-4.7160027316970159E-2</v>
      </c>
      <c r="C25" s="22">
        <v>1.6666666666666667E-5</v>
      </c>
      <c r="D25" s="25">
        <v>-4.7176693983636823E-2</v>
      </c>
      <c r="E25" s="22">
        <v>-3.5582905675162646E-2</v>
      </c>
      <c r="F25" s="25">
        <v>-3.5599572341829311E-2</v>
      </c>
      <c r="K25" s="17">
        <v>1</v>
      </c>
      <c r="L25" s="17">
        <v>-1.8981428728236077E-2</v>
      </c>
      <c r="M25" s="17">
        <v>9.0916009800302271E-3</v>
      </c>
      <c r="N25" s="15"/>
      <c r="O25" s="15"/>
      <c r="P25" s="15"/>
      <c r="Q25" s="15"/>
      <c r="R25" s="15"/>
      <c r="S25" s="15"/>
      <c r="T25" s="15"/>
      <c r="U25" s="15"/>
      <c r="V25" s="15"/>
    </row>
    <row r="26" spans="1:22" x14ac:dyDescent="0.25">
      <c r="A26" s="16">
        <v>41610</v>
      </c>
      <c r="B26" s="15">
        <v>2.2020264531377277E-2</v>
      </c>
      <c r="C26" s="22">
        <v>1.6666666666666667E-5</v>
      </c>
      <c r="D26" s="25">
        <v>2.2003597864710608E-2</v>
      </c>
      <c r="E26" s="22">
        <v>2.356279155049279E-2</v>
      </c>
      <c r="F26" s="25">
        <v>2.3546124883826122E-2</v>
      </c>
      <c r="K26" s="17">
        <v>2</v>
      </c>
      <c r="L26" s="17">
        <v>4.5800730785428906E-3</v>
      </c>
      <c r="M26" s="17">
        <v>3.3182662453539583E-2</v>
      </c>
      <c r="N26" s="15"/>
      <c r="O26" s="15"/>
      <c r="P26" s="15"/>
      <c r="Q26" s="15"/>
      <c r="R26" s="15"/>
      <c r="S26" s="15"/>
      <c r="T26" s="15"/>
      <c r="U26" s="15"/>
      <c r="V26" s="15"/>
    </row>
    <row r="27" spans="1:22" x14ac:dyDescent="0.25">
      <c r="A27" s="16">
        <v>41579</v>
      </c>
      <c r="B27" s="15">
        <v>0.11020566659768992</v>
      </c>
      <c r="C27" s="22">
        <v>4.1666666666666672E-5</v>
      </c>
      <c r="D27" s="25">
        <v>0.11016399993102326</v>
      </c>
      <c r="E27" s="22">
        <v>2.8049471635186451E-2</v>
      </c>
      <c r="F27" s="25">
        <v>2.8007804968519786E-2</v>
      </c>
      <c r="K27" s="17">
        <v>3</v>
      </c>
      <c r="L27" s="17">
        <v>0.11190140325312971</v>
      </c>
      <c r="M27" s="17">
        <v>-5.0509136431984049E-2</v>
      </c>
      <c r="N27" s="15"/>
      <c r="O27" s="15"/>
      <c r="P27" s="15"/>
      <c r="Q27" s="15"/>
      <c r="R27" s="15"/>
      <c r="S27" s="15"/>
      <c r="T27" s="15"/>
      <c r="U27" s="15"/>
      <c r="V27" s="15"/>
    </row>
    <row r="28" spans="1:22" x14ac:dyDescent="0.25">
      <c r="A28" s="16">
        <v>41548</v>
      </c>
      <c r="B28" s="15">
        <v>4.4439554721322867E-3</v>
      </c>
      <c r="C28" s="22">
        <v>9.1666666666666668E-5</v>
      </c>
      <c r="D28" s="25">
        <v>4.3522888054656197E-3</v>
      </c>
      <c r="E28" s="22">
        <v>4.4595752618006079E-2</v>
      </c>
      <c r="F28" s="25">
        <v>4.4504085951339416E-2</v>
      </c>
      <c r="K28" s="17">
        <v>4</v>
      </c>
      <c r="L28" s="17">
        <v>-3.0387380371425333E-2</v>
      </c>
      <c r="M28" s="17">
        <v>-1.8442564478134325E-2</v>
      </c>
      <c r="N28" s="15"/>
      <c r="O28" s="15"/>
      <c r="P28" s="15"/>
      <c r="Q28" s="15"/>
      <c r="R28" s="15"/>
      <c r="S28" s="15"/>
      <c r="T28" s="15"/>
      <c r="U28" s="15"/>
      <c r="V28" s="15"/>
    </row>
    <row r="29" spans="1:22" x14ac:dyDescent="0.25">
      <c r="A29" s="16">
        <v>41520</v>
      </c>
      <c r="B29" s="15">
        <v>2.2956607952850348E-2</v>
      </c>
      <c r="C29" s="22">
        <v>1.6666666666666667E-5</v>
      </c>
      <c r="D29" s="25">
        <v>2.2939941286183679E-2</v>
      </c>
      <c r="E29" s="22">
        <v>2.9749523177239112E-2</v>
      </c>
      <c r="F29" s="25">
        <v>2.9732856510572444E-2</v>
      </c>
      <c r="K29" s="17">
        <v>5</v>
      </c>
      <c r="L29" s="17">
        <v>-7.7414427411769862E-2</v>
      </c>
      <c r="M29" s="17">
        <v>1.2746190423010187E-2</v>
      </c>
      <c r="N29" s="15"/>
      <c r="O29" s="15"/>
      <c r="P29" s="15"/>
      <c r="Q29" s="15"/>
      <c r="R29" s="15"/>
      <c r="S29" s="15"/>
      <c r="T29" s="15"/>
      <c r="U29" s="15"/>
      <c r="V29" s="15"/>
    </row>
    <row r="30" spans="1:22" x14ac:dyDescent="0.25">
      <c r="A30" s="16">
        <v>41487</v>
      </c>
      <c r="B30" s="15">
        <v>-9.3307038150891322E-2</v>
      </c>
      <c r="C30" s="22">
        <v>3.3333333333333335E-5</v>
      </c>
      <c r="D30" s="25">
        <v>-9.3340371484224652E-2</v>
      </c>
      <c r="E30" s="22">
        <v>-3.1298019033866864E-2</v>
      </c>
      <c r="F30" s="25">
        <v>-3.1331352367200201E-2</v>
      </c>
      <c r="K30" s="17">
        <v>6</v>
      </c>
      <c r="L30" s="17">
        <v>2.9639795804318698E-2</v>
      </c>
      <c r="M30" s="17">
        <v>-1.1690902457059577E-2</v>
      </c>
      <c r="N30" s="15"/>
      <c r="O30" s="15"/>
      <c r="P30" s="15"/>
      <c r="Q30" s="15"/>
      <c r="R30" s="15"/>
      <c r="S30" s="15"/>
      <c r="T30" s="15"/>
      <c r="U30" s="15"/>
      <c r="V30" s="15"/>
    </row>
    <row r="31" spans="1:22" x14ac:dyDescent="0.25">
      <c r="A31" s="16">
        <v>41456</v>
      </c>
      <c r="B31" s="15">
        <v>6.3390794065053227E-2</v>
      </c>
      <c r="C31" s="22">
        <v>1.6666666666666667E-5</v>
      </c>
      <c r="D31" s="25">
        <v>6.3374127398386562E-2</v>
      </c>
      <c r="E31" s="22">
        <v>4.9462079815224991E-2</v>
      </c>
      <c r="F31" s="25">
        <v>4.9445413148558326E-2</v>
      </c>
      <c r="K31" s="17">
        <v>7</v>
      </c>
      <c r="L31" s="17">
        <v>-2.332459593041827E-2</v>
      </c>
      <c r="M31" s="17">
        <v>5.3424991557826998E-2</v>
      </c>
      <c r="N31" s="15"/>
      <c r="O31" s="15"/>
      <c r="P31" s="15"/>
      <c r="Q31" s="15"/>
      <c r="R31" s="15"/>
      <c r="S31" s="15"/>
      <c r="T31" s="15"/>
      <c r="U31" s="15"/>
      <c r="V31" s="15"/>
    </row>
    <row r="32" spans="1:22" x14ac:dyDescent="0.25">
      <c r="A32" s="16">
        <v>41428</v>
      </c>
      <c r="B32" s="15">
        <v>-3.2973076813924224E-2</v>
      </c>
      <c r="C32" s="22">
        <v>2.4999999999999998E-5</v>
      </c>
      <c r="D32" s="25">
        <v>-3.2998076813924221E-2</v>
      </c>
      <c r="E32" s="22">
        <v>-1.4999301636062778E-2</v>
      </c>
      <c r="F32" s="25">
        <v>-1.5024301636062779E-2</v>
      </c>
      <c r="K32" s="17">
        <v>8</v>
      </c>
      <c r="L32" s="17">
        <v>1.7631748829408531E-2</v>
      </c>
      <c r="M32" s="17">
        <v>2.2195503537267375E-2</v>
      </c>
      <c r="N32" s="15"/>
      <c r="O32" s="15"/>
      <c r="P32" s="15"/>
      <c r="Q32" s="15"/>
      <c r="R32" s="15"/>
      <c r="S32" s="15"/>
      <c r="T32" s="15"/>
      <c r="U32" s="15"/>
      <c r="V32" s="15"/>
    </row>
    <row r="33" spans="1:22" x14ac:dyDescent="0.25">
      <c r="A33" s="16">
        <v>41395</v>
      </c>
      <c r="B33" s="15">
        <v>0.11385436827384375</v>
      </c>
      <c r="C33" s="22">
        <v>1.6666666666666667E-5</v>
      </c>
      <c r="D33" s="25">
        <v>0.11383770160717709</v>
      </c>
      <c r="E33" s="22">
        <v>2.0762811721046104E-2</v>
      </c>
      <c r="F33" s="25">
        <v>2.0746145054379436E-2</v>
      </c>
      <c r="K33" s="17">
        <v>9</v>
      </c>
      <c r="L33" s="17">
        <v>1.5058354210169525E-2</v>
      </c>
      <c r="M33" s="17">
        <v>3.6104632148863794E-2</v>
      </c>
      <c r="N33" s="15"/>
      <c r="O33" s="15"/>
      <c r="P33" s="15"/>
      <c r="Q33" s="15"/>
      <c r="R33" s="15"/>
      <c r="S33" s="15"/>
      <c r="T33" s="15"/>
      <c r="U33" s="15"/>
      <c r="V33" s="15"/>
    </row>
    <row r="34" spans="1:22" x14ac:dyDescent="0.25">
      <c r="A34" s="16">
        <v>41365</v>
      </c>
      <c r="B34" s="15">
        <v>3.9115869981788072E-2</v>
      </c>
      <c r="C34" s="22">
        <v>4.1666666666666672E-5</v>
      </c>
      <c r="D34" s="25">
        <v>3.9074203315121403E-2</v>
      </c>
      <c r="E34" s="22">
        <v>1.8085767859252311E-2</v>
      </c>
      <c r="F34" s="25">
        <v>1.8044101192585645E-2</v>
      </c>
      <c r="K34" s="17">
        <v>10</v>
      </c>
      <c r="L34" s="17">
        <v>-1.8644518345881659E-2</v>
      </c>
      <c r="M34" s="17">
        <v>7.2049205112190446E-3</v>
      </c>
      <c r="N34" s="15"/>
      <c r="O34" s="15"/>
      <c r="P34" s="15"/>
      <c r="Q34" s="15"/>
      <c r="R34" s="15"/>
      <c r="S34" s="15"/>
      <c r="T34" s="15"/>
      <c r="U34" s="15"/>
      <c r="V34" s="15"/>
    </row>
    <row r="35" spans="1:22" x14ac:dyDescent="0.25">
      <c r="A35" s="16">
        <v>41334</v>
      </c>
      <c r="B35" s="15">
        <v>-2.9844670609255105E-2</v>
      </c>
      <c r="C35" s="22">
        <v>6.666666666666667E-5</v>
      </c>
      <c r="D35" s="25">
        <v>-2.9911337275921771E-2</v>
      </c>
      <c r="E35" s="22">
        <v>3.5987723516956116E-2</v>
      </c>
      <c r="F35" s="25">
        <v>3.592105685028945E-2</v>
      </c>
      <c r="K35" s="17">
        <v>11</v>
      </c>
      <c r="L35" s="17">
        <v>7.5360998232841772E-2</v>
      </c>
      <c r="M35" s="17">
        <v>5.1507211418243201E-2</v>
      </c>
      <c r="N35" s="15"/>
      <c r="O35" s="15"/>
      <c r="P35" s="15"/>
      <c r="Q35" s="15"/>
      <c r="R35" s="15"/>
      <c r="S35" s="15"/>
      <c r="T35" s="15"/>
      <c r="U35" s="15"/>
      <c r="V35" s="15"/>
    </row>
    <row r="36" spans="1:22" x14ac:dyDescent="0.25">
      <c r="A36" s="16">
        <v>41306</v>
      </c>
      <c r="B36" s="15">
        <v>3.9744955273578679E-2</v>
      </c>
      <c r="C36" s="22">
        <v>6.666666666666667E-5</v>
      </c>
      <c r="D36" s="25">
        <v>3.9678288606912013E-2</v>
      </c>
      <c r="E36" s="22">
        <v>1.1060649195259176E-2</v>
      </c>
      <c r="F36" s="25">
        <v>1.0993982528592509E-2</v>
      </c>
      <c r="K36" s="17">
        <v>12</v>
      </c>
      <c r="L36" s="17">
        <v>-3.6388348608879247E-2</v>
      </c>
      <c r="M36" s="17">
        <v>-8.907054678067472E-2</v>
      </c>
      <c r="N36" s="15"/>
      <c r="O36" s="15"/>
      <c r="P36" s="15"/>
      <c r="Q36" s="15"/>
      <c r="R36" s="15"/>
      <c r="S36" s="15"/>
      <c r="T36" s="15"/>
      <c r="U36" s="15"/>
      <c r="V36" s="15"/>
    </row>
    <row r="37" spans="1:22" x14ac:dyDescent="0.25">
      <c r="A37" s="16">
        <v>41276</v>
      </c>
      <c r="B37" s="15">
        <v>7.7398540758016596E-2</v>
      </c>
      <c r="C37" s="22">
        <v>4.1666666666666672E-5</v>
      </c>
      <c r="D37" s="25">
        <v>7.7356874091349934E-2</v>
      </c>
      <c r="E37" s="22">
        <v>5.0428096519578469E-2</v>
      </c>
      <c r="F37" s="25">
        <v>5.03864298529118E-2</v>
      </c>
      <c r="K37" s="17">
        <v>13</v>
      </c>
      <c r="L37" s="17">
        <v>-1.4800420293920261E-3</v>
      </c>
      <c r="M37" s="17">
        <v>4.1681086894789617E-2</v>
      </c>
      <c r="N37" s="15"/>
      <c r="O37" s="15"/>
      <c r="P37" s="15"/>
      <c r="Q37" s="15"/>
      <c r="R37" s="15"/>
      <c r="S37" s="15"/>
      <c r="T37" s="15"/>
      <c r="U37" s="15"/>
      <c r="V37" s="15"/>
    </row>
    <row r="38" spans="1:22" x14ac:dyDescent="0.25">
      <c r="A38" s="16">
        <v>41246</v>
      </c>
      <c r="B38" s="15">
        <v>7.0350596735780355E-2</v>
      </c>
      <c r="C38" s="22">
        <v>3.3333333333333335E-5</v>
      </c>
      <c r="D38" s="25">
        <v>7.0317263402447025E-2</v>
      </c>
      <c r="E38" s="22">
        <v>7.068230463864511E-3</v>
      </c>
      <c r="F38" s="25">
        <v>7.0348971305311779E-3</v>
      </c>
      <c r="K38" s="17">
        <v>14</v>
      </c>
      <c r="L38" s="17">
        <v>3.5859995035909503E-2</v>
      </c>
      <c r="M38" s="17">
        <v>-4.1184315297412948E-2</v>
      </c>
      <c r="N38" s="15"/>
      <c r="O38" s="15"/>
      <c r="P38" s="15"/>
      <c r="Q38" s="15"/>
      <c r="R38" s="15"/>
      <c r="S38" s="15"/>
      <c r="T38" s="15"/>
      <c r="U38" s="15"/>
      <c r="V38" s="15"/>
    </row>
    <row r="39" spans="1:22" x14ac:dyDescent="0.25">
      <c r="A39" s="16">
        <v>41214</v>
      </c>
      <c r="B39" s="15">
        <v>-1.4395377414003296E-2</v>
      </c>
      <c r="C39" s="22">
        <v>1.0833333333333334E-4</v>
      </c>
      <c r="D39" s="25">
        <v>-1.450371074733663E-2</v>
      </c>
      <c r="E39" s="22">
        <v>2.8467170173434031E-3</v>
      </c>
      <c r="F39" s="25">
        <v>2.7383836840100696E-3</v>
      </c>
      <c r="K39" s="17">
        <v>15</v>
      </c>
      <c r="L39" s="17">
        <v>3.4149343715676461E-2</v>
      </c>
      <c r="M39" s="17">
        <v>-2.3417767120960394E-2</v>
      </c>
      <c r="N39" s="15"/>
      <c r="O39" s="15"/>
      <c r="P39" s="15"/>
      <c r="Q39" s="15"/>
      <c r="R39" s="15"/>
      <c r="S39" s="15"/>
      <c r="T39" s="15"/>
      <c r="U39" s="15"/>
      <c r="V39" s="15"/>
    </row>
    <row r="40" spans="1:22" x14ac:dyDescent="0.25">
      <c r="A40" s="16">
        <v>41183</v>
      </c>
      <c r="B40" s="15">
        <v>3.7248752135754785E-2</v>
      </c>
      <c r="C40" s="22">
        <v>9.1666666666666668E-5</v>
      </c>
      <c r="D40" s="25">
        <v>3.7157085469088122E-2</v>
      </c>
      <c r="E40" s="22">
        <v>-1.9789409878227415E-2</v>
      </c>
      <c r="F40" s="25">
        <v>-1.9881076544894082E-2</v>
      </c>
      <c r="K40" s="17">
        <v>16</v>
      </c>
      <c r="L40" s="17">
        <v>-1.618594161537756E-2</v>
      </c>
      <c r="M40" s="17">
        <v>2.946614169595084E-2</v>
      </c>
      <c r="N40" s="15"/>
      <c r="O40" s="15"/>
      <c r="P40" s="15"/>
      <c r="Q40" s="15"/>
      <c r="R40" s="15"/>
      <c r="S40" s="15"/>
      <c r="T40" s="15"/>
      <c r="U40" s="15"/>
      <c r="V40" s="15"/>
    </row>
    <row r="41" spans="1:22" x14ac:dyDescent="0.25">
      <c r="A41" s="16">
        <v>41156</v>
      </c>
      <c r="B41" s="15">
        <v>8.9930012902192741E-2</v>
      </c>
      <c r="C41" s="22">
        <v>5.833333333333334E-5</v>
      </c>
      <c r="D41" s="25">
        <v>8.9871679568859414E-2</v>
      </c>
      <c r="E41" s="22">
        <v>2.4236153696477025E-2</v>
      </c>
      <c r="F41" s="25">
        <v>2.4177820363143691E-2</v>
      </c>
      <c r="K41" s="17">
        <v>17</v>
      </c>
      <c r="L41" s="17">
        <v>5.2934553025354825E-2</v>
      </c>
      <c r="M41" s="17">
        <v>-2.2094233481171698E-2</v>
      </c>
      <c r="N41" s="15"/>
      <c r="O41" s="15"/>
      <c r="P41" s="15"/>
      <c r="Q41" s="15"/>
      <c r="R41" s="15"/>
      <c r="S41" s="15"/>
      <c r="T41" s="15"/>
      <c r="U41" s="15"/>
      <c r="V41" s="15"/>
    </row>
    <row r="42" spans="1:22" x14ac:dyDescent="0.25">
      <c r="A42" s="16">
        <v>41122</v>
      </c>
      <c r="B42" s="15">
        <v>3.1666650477984601E-2</v>
      </c>
      <c r="C42" s="22">
        <v>7.4999999999999993E-5</v>
      </c>
      <c r="D42" s="25">
        <v>3.1591650477984602E-2</v>
      </c>
      <c r="E42" s="22">
        <v>1.9763369680148246E-2</v>
      </c>
      <c r="F42" s="25">
        <v>1.9688369680148247E-2</v>
      </c>
      <c r="K42" s="17">
        <v>18</v>
      </c>
      <c r="L42" s="17">
        <v>-1.5632387814775221E-2</v>
      </c>
      <c r="M42" s="17">
        <v>2.3480016236193668E-2</v>
      </c>
      <c r="N42" s="15"/>
      <c r="O42" s="15"/>
      <c r="P42" s="15"/>
      <c r="Q42" s="15"/>
      <c r="R42" s="15"/>
      <c r="S42" s="15"/>
      <c r="T42" s="15"/>
      <c r="U42" s="15"/>
      <c r="V42" s="15"/>
    </row>
    <row r="43" spans="1:22" x14ac:dyDescent="0.25">
      <c r="A43" s="16">
        <v>41092</v>
      </c>
      <c r="B43" s="15">
        <v>1.5957733525372563E-2</v>
      </c>
      <c r="C43" s="22">
        <v>5.833333333333334E-5</v>
      </c>
      <c r="D43" s="25">
        <v>1.5899400192039229E-2</v>
      </c>
      <c r="E43" s="22">
        <v>1.2597574126154365E-2</v>
      </c>
      <c r="F43" s="25">
        <v>1.2539240792821031E-2</v>
      </c>
      <c r="K43" s="17">
        <v>19</v>
      </c>
      <c r="L43" s="17">
        <v>2.8761538483291049E-2</v>
      </c>
      <c r="M43" s="17">
        <v>8.1122351267040385E-3</v>
      </c>
      <c r="N43" s="15"/>
      <c r="O43" s="15"/>
      <c r="P43" s="15"/>
      <c r="Q43" s="15"/>
      <c r="R43" s="15"/>
      <c r="S43" s="15"/>
      <c r="T43" s="15"/>
      <c r="U43" s="15"/>
      <c r="V43" s="15"/>
    </row>
    <row r="44" spans="1:22" x14ac:dyDescent="0.25">
      <c r="A44" s="16">
        <v>41061</v>
      </c>
      <c r="B44" s="15">
        <v>7.7827956862651093E-2</v>
      </c>
      <c r="C44" s="22">
        <v>4.1666666666666672E-5</v>
      </c>
      <c r="D44" s="25">
        <v>7.7786290195984431E-2</v>
      </c>
      <c r="E44" s="22">
        <v>3.9554982134591521E-2</v>
      </c>
      <c r="F44" s="25">
        <v>3.9513315467924852E-2</v>
      </c>
      <c r="K44" s="17">
        <v>20</v>
      </c>
      <c r="L44" s="17">
        <v>3.1315061426137505E-2</v>
      </c>
      <c r="M44" s="17">
        <v>-3.8664152885152792E-2</v>
      </c>
      <c r="N44" s="15"/>
      <c r="O44" s="15"/>
      <c r="P44" s="15"/>
      <c r="Q44" s="15"/>
      <c r="R44" s="15"/>
      <c r="S44" s="15"/>
      <c r="T44" s="15"/>
      <c r="U44" s="15"/>
      <c r="V44" s="15"/>
    </row>
    <row r="45" spans="1:22" x14ac:dyDescent="0.25">
      <c r="A45" s="16">
        <v>41030</v>
      </c>
      <c r="B45" s="15">
        <v>-0.22871096216887341</v>
      </c>
      <c r="C45" s="22">
        <v>5.833333333333334E-5</v>
      </c>
      <c r="D45" s="25">
        <v>-0.22876929550220673</v>
      </c>
      <c r="E45" s="22">
        <v>-6.265072563317764E-2</v>
      </c>
      <c r="F45" s="25">
        <v>-6.2709058966510967E-2</v>
      </c>
      <c r="K45" s="17">
        <v>21</v>
      </c>
      <c r="L45" s="17">
        <v>1.2041341341485188E-2</v>
      </c>
      <c r="M45" s="17">
        <v>-8.4157540098392755E-2</v>
      </c>
      <c r="N45" s="15"/>
      <c r="O45" s="15"/>
      <c r="P45" s="15"/>
      <c r="Q45" s="15"/>
      <c r="R45" s="15"/>
      <c r="S45" s="15"/>
      <c r="T45" s="15"/>
      <c r="U45" s="15"/>
      <c r="V45" s="15"/>
    </row>
    <row r="46" spans="1:22" x14ac:dyDescent="0.25">
      <c r="A46" s="16">
        <v>41001</v>
      </c>
      <c r="B46" s="15">
        <v>-5.9126971711568478E-2</v>
      </c>
      <c r="C46" s="22">
        <v>5.833333333333334E-5</v>
      </c>
      <c r="D46" s="25">
        <v>-5.9185305044901812E-2</v>
      </c>
      <c r="E46" s="22">
        <v>-7.4974527092703802E-3</v>
      </c>
      <c r="F46" s="25">
        <v>-7.5557860426037132E-3</v>
      </c>
      <c r="K46" s="17">
        <v>22</v>
      </c>
      <c r="L46" s="17">
        <v>1.2959927186897346E-2</v>
      </c>
      <c r="M46" s="17">
        <v>5.5460224562641026E-2</v>
      </c>
      <c r="N46" s="15"/>
      <c r="O46" s="15"/>
      <c r="P46" s="15"/>
      <c r="Q46" s="15"/>
      <c r="R46" s="15"/>
      <c r="S46" s="15"/>
      <c r="T46" s="15"/>
      <c r="U46" s="15"/>
      <c r="V46" s="15"/>
    </row>
    <row r="47" spans="1:22" x14ac:dyDescent="0.25">
      <c r="A47" s="16">
        <v>40969</v>
      </c>
      <c r="B47" s="15">
        <v>0.17176342093971231</v>
      </c>
      <c r="C47" s="22">
        <v>4.9999999999999996E-5</v>
      </c>
      <c r="D47" s="25">
        <v>0.17171342093971231</v>
      </c>
      <c r="E47" s="22">
        <v>3.1332314530530647E-2</v>
      </c>
      <c r="F47" s="25">
        <v>3.1282314530530646E-2</v>
      </c>
      <c r="K47" s="17">
        <v>23</v>
      </c>
      <c r="L47" s="17">
        <v>6.0015424508485113E-2</v>
      </c>
      <c r="M47" s="17">
        <v>-3.3684296948096888E-2</v>
      </c>
      <c r="N47" s="15"/>
      <c r="O47" s="15"/>
      <c r="P47" s="15"/>
      <c r="Q47" s="15"/>
      <c r="R47" s="15"/>
      <c r="S47" s="15"/>
      <c r="T47" s="15"/>
      <c r="U47" s="15"/>
      <c r="V47" s="15"/>
    </row>
    <row r="48" spans="1:22" x14ac:dyDescent="0.25">
      <c r="A48" s="16">
        <v>40940</v>
      </c>
      <c r="B48" s="15">
        <v>5.2010858992218446E-2</v>
      </c>
      <c r="C48" s="22">
        <v>4.9999999999999996E-5</v>
      </c>
      <c r="D48" s="25">
        <v>5.1960858992218445E-2</v>
      </c>
      <c r="E48" s="22">
        <v>4.0589464130841746E-2</v>
      </c>
      <c r="F48" s="25">
        <v>4.0539464130841744E-2</v>
      </c>
      <c r="K48" s="17">
        <v>24</v>
      </c>
      <c r="L48" s="17">
        <v>-4.2294983128246033E-2</v>
      </c>
      <c r="M48" s="17">
        <v>-4.8817108553907904E-3</v>
      </c>
      <c r="N48" s="15"/>
      <c r="O48" s="15"/>
      <c r="P48" s="15"/>
      <c r="Q48" s="15"/>
      <c r="R48" s="15"/>
      <c r="S48" s="15"/>
      <c r="T48" s="15"/>
      <c r="U48" s="15"/>
      <c r="V48" s="15"/>
    </row>
    <row r="49" spans="1:22" x14ac:dyDescent="0.25">
      <c r="A49" s="16">
        <v>40911</v>
      </c>
      <c r="B49" s="15">
        <v>0.12987959922436898</v>
      </c>
      <c r="C49" s="22">
        <v>1.6666666666666667E-5</v>
      </c>
      <c r="D49" s="25">
        <v>0.12986293255770232</v>
      </c>
      <c r="E49" s="22">
        <v>4.3583062218506274E-2</v>
      </c>
      <c r="F49" s="25">
        <v>4.356639555183961E-2</v>
      </c>
      <c r="K49" s="17">
        <v>25</v>
      </c>
      <c r="L49" s="17">
        <v>3.4619225227770292E-2</v>
      </c>
      <c r="M49" s="17">
        <v>-1.2615627363059684E-2</v>
      </c>
      <c r="N49" s="15"/>
      <c r="O49" s="15"/>
      <c r="P49" s="15"/>
      <c r="Q49" s="15"/>
      <c r="R49" s="15"/>
      <c r="S49" s="15"/>
      <c r="T49" s="15"/>
      <c r="U49" s="15"/>
      <c r="V49" s="15"/>
    </row>
    <row r="50" spans="1:22" x14ac:dyDescent="0.25">
      <c r="A50" s="16">
        <v>40878</v>
      </c>
      <c r="B50" s="15">
        <v>7.3619681112178412E-2</v>
      </c>
      <c r="C50" s="22">
        <v>0</v>
      </c>
      <c r="D50" s="25">
        <v>7.3619681112178412E-2</v>
      </c>
      <c r="E50" s="22">
        <v>8.532763948144062E-3</v>
      </c>
      <c r="F50" s="25">
        <v>8.532763948144062E-3</v>
      </c>
      <c r="K50" s="17">
        <v>26</v>
      </c>
      <c r="L50" s="17">
        <v>4.0421280284163516E-2</v>
      </c>
      <c r="M50" s="17">
        <v>6.9742719646859741E-2</v>
      </c>
      <c r="N50" s="15"/>
      <c r="O50" s="15"/>
      <c r="P50" s="15"/>
      <c r="Q50" s="15"/>
      <c r="R50" s="15"/>
      <c r="S50" s="15"/>
      <c r="T50" s="15"/>
      <c r="U50" s="15"/>
      <c r="V50" s="15"/>
    </row>
    <row r="51" spans="1:22" x14ac:dyDescent="0.25">
      <c r="A51" s="16">
        <v>40848</v>
      </c>
      <c r="B51" s="15">
        <v>-0.1090333480428106</v>
      </c>
      <c r="C51" s="22">
        <v>8.3333333333333337E-6</v>
      </c>
      <c r="D51" s="25">
        <v>-0.10904168137614394</v>
      </c>
      <c r="E51" s="22">
        <v>-5.0587151935872487E-3</v>
      </c>
      <c r="F51" s="25">
        <v>-5.067048526920582E-3</v>
      </c>
      <c r="K51" s="17">
        <v>27</v>
      </c>
      <c r="L51" s="17">
        <v>6.1873363058185096E-2</v>
      </c>
      <c r="M51" s="17">
        <v>-5.7521074252719476E-2</v>
      </c>
      <c r="N51" s="15"/>
      <c r="O51" s="15"/>
      <c r="P51" s="15"/>
      <c r="Q51" s="15"/>
      <c r="R51" s="15"/>
      <c r="S51" s="15"/>
      <c r="T51" s="15"/>
      <c r="U51" s="15"/>
      <c r="V51" s="15"/>
    </row>
    <row r="52" spans="1:22" x14ac:dyDescent="0.25">
      <c r="A52" s="16">
        <v>40819</v>
      </c>
      <c r="B52" s="15">
        <v>0.16420918707045051</v>
      </c>
      <c r="C52" s="22">
        <v>8.3333333333333337E-6</v>
      </c>
      <c r="D52" s="25">
        <v>0.16420085373711718</v>
      </c>
      <c r="E52" s="22">
        <v>0.10772303853581011</v>
      </c>
      <c r="F52" s="25">
        <v>0.10771470520247678</v>
      </c>
      <c r="K52" s="17">
        <v>28</v>
      </c>
      <c r="L52" s="17">
        <v>4.2664570666287087E-2</v>
      </c>
      <c r="M52" s="17">
        <v>-1.9724629380103408E-2</v>
      </c>
      <c r="N52" s="15"/>
      <c r="O52" s="15"/>
      <c r="P52" s="15"/>
      <c r="Q52" s="15"/>
      <c r="R52" s="15"/>
      <c r="S52" s="15"/>
      <c r="T52" s="15"/>
      <c r="U52" s="15"/>
      <c r="V52" s="15"/>
    </row>
    <row r="53" spans="1:22" x14ac:dyDescent="0.25">
      <c r="A53" s="16">
        <v>40787</v>
      </c>
      <c r="B53" s="15">
        <v>-0.19808308831296861</v>
      </c>
      <c r="C53" s="22">
        <v>0</v>
      </c>
      <c r="D53" s="25">
        <v>-0.19808308831296861</v>
      </c>
      <c r="E53" s="22">
        <v>-7.1761988303760127E-2</v>
      </c>
      <c r="F53" s="25">
        <v>-7.1761988303760127E-2</v>
      </c>
      <c r="K53" s="17">
        <v>29</v>
      </c>
      <c r="L53" s="17">
        <v>-3.6744507339864688E-2</v>
      </c>
      <c r="M53" s="17">
        <v>-5.6595864144359964E-2</v>
      </c>
      <c r="N53" s="15"/>
      <c r="O53" s="15"/>
      <c r="P53" s="15"/>
      <c r="Q53" s="15"/>
      <c r="R53" s="15"/>
      <c r="S53" s="15"/>
      <c r="T53" s="15"/>
      <c r="U53" s="15"/>
      <c r="V53" s="15"/>
    </row>
    <row r="54" spans="1:22" x14ac:dyDescent="0.25">
      <c r="A54" s="16">
        <v>40756</v>
      </c>
      <c r="B54" s="15">
        <v>-7.1446158578244517E-2</v>
      </c>
      <c r="C54" s="22">
        <v>1.6666666666666667E-5</v>
      </c>
      <c r="D54" s="25">
        <v>-7.1462825244911182E-2</v>
      </c>
      <c r="E54" s="22">
        <v>-5.6791107463597612E-2</v>
      </c>
      <c r="F54" s="25">
        <v>-5.6807774130264277E-2</v>
      </c>
      <c r="K54" s="17">
        <v>30</v>
      </c>
      <c r="L54" s="17">
        <v>6.8299160494507974E-2</v>
      </c>
      <c r="M54" s="17">
        <v>-4.9250330961214117E-3</v>
      </c>
      <c r="N54" s="15"/>
      <c r="O54" s="15"/>
      <c r="P54" s="15"/>
      <c r="Q54" s="15"/>
      <c r="R54" s="15"/>
      <c r="S54" s="15"/>
      <c r="T54" s="15"/>
      <c r="U54" s="15"/>
      <c r="V54" s="15"/>
    </row>
    <row r="55" spans="1:22" x14ac:dyDescent="0.25">
      <c r="A55" s="16">
        <v>40725</v>
      </c>
      <c r="B55" s="15">
        <v>-5.8981444684918097E-3</v>
      </c>
      <c r="C55" s="22">
        <v>3.3333333333333335E-5</v>
      </c>
      <c r="D55" s="25">
        <v>-5.9314778018251428E-3</v>
      </c>
      <c r="E55" s="22">
        <v>-2.1474425791952023E-2</v>
      </c>
      <c r="F55" s="25">
        <v>-2.1507759125285356E-2</v>
      </c>
      <c r="K55" s="17">
        <v>31</v>
      </c>
      <c r="L55" s="17">
        <v>-1.5538503244223009E-2</v>
      </c>
      <c r="M55" s="17">
        <v>-1.7459573569701212E-2</v>
      </c>
      <c r="N55" s="15"/>
      <c r="O55" s="15"/>
      <c r="P55" s="15"/>
      <c r="Q55" s="15"/>
      <c r="R55" s="15"/>
      <c r="S55" s="15"/>
      <c r="T55" s="15"/>
      <c r="U55" s="15"/>
      <c r="V55" s="15"/>
    </row>
    <row r="56" spans="1:22" x14ac:dyDescent="0.25">
      <c r="A56" s="16">
        <v>40695</v>
      </c>
      <c r="B56" s="15">
        <v>-5.3191645432092378E-2</v>
      </c>
      <c r="C56" s="22">
        <v>1.6666666666666667E-5</v>
      </c>
      <c r="D56" s="25">
        <v>-5.3208312098759043E-2</v>
      </c>
      <c r="E56" s="22">
        <v>-1.825746126569705E-2</v>
      </c>
      <c r="F56" s="25">
        <v>-1.8274127932363719E-2</v>
      </c>
      <c r="K56" s="17">
        <v>32</v>
      </c>
      <c r="L56" s="17">
        <v>3.0978077315132441E-2</v>
      </c>
      <c r="M56" s="17">
        <v>8.2859624292044645E-2</v>
      </c>
      <c r="N56" s="15"/>
      <c r="O56" s="15"/>
      <c r="P56" s="15"/>
      <c r="Q56" s="15"/>
      <c r="R56" s="15"/>
      <c r="S56" s="15"/>
      <c r="T56" s="15"/>
      <c r="U56" s="15"/>
      <c r="V56" s="15"/>
    </row>
    <row r="57" spans="1:22" x14ac:dyDescent="0.25">
      <c r="A57" s="16">
        <v>40665</v>
      </c>
      <c r="B57" s="15">
        <v>-5.237779664298825E-2</v>
      </c>
      <c r="C57" s="22">
        <v>1.6666666666666667E-5</v>
      </c>
      <c r="D57" s="25">
        <v>-5.2394463309654915E-2</v>
      </c>
      <c r="E57" s="22">
        <v>-1.3500952766930641E-2</v>
      </c>
      <c r="F57" s="25">
        <v>-1.3517619433597307E-2</v>
      </c>
      <c r="K57" s="17">
        <v>33</v>
      </c>
      <c r="L57" s="17">
        <v>2.7464287228590782E-2</v>
      </c>
      <c r="M57" s="17">
        <v>1.1609916086530621E-2</v>
      </c>
      <c r="N57" s="15"/>
      <c r="O57" s="15"/>
      <c r="P57" s="15"/>
      <c r="Q57" s="15"/>
      <c r="R57" s="15"/>
      <c r="S57" s="15"/>
      <c r="T57" s="15"/>
      <c r="U57" s="15"/>
      <c r="V57" s="15"/>
    </row>
    <row r="58" spans="1:22" x14ac:dyDescent="0.25">
      <c r="A58" s="16">
        <v>40634</v>
      </c>
      <c r="B58" s="15">
        <v>-4.8274510479184712E-3</v>
      </c>
      <c r="C58" s="22">
        <v>2.4999999999999998E-5</v>
      </c>
      <c r="D58" s="25">
        <v>-4.8524510479184711E-3</v>
      </c>
      <c r="E58" s="22">
        <v>2.8495380443795071E-2</v>
      </c>
      <c r="F58" s="25">
        <v>2.847038044379507E-2</v>
      </c>
      <c r="K58" s="17">
        <v>34</v>
      </c>
      <c r="L58" s="17">
        <v>5.0711826047551048E-2</v>
      </c>
      <c r="M58" s="17">
        <v>-8.0623163323472816E-2</v>
      </c>
      <c r="N58" s="15"/>
      <c r="O58" s="15"/>
      <c r="P58" s="15"/>
      <c r="Q58" s="15"/>
      <c r="R58" s="15"/>
      <c r="S58" s="15"/>
      <c r="T58" s="15"/>
      <c r="U58" s="15"/>
      <c r="V58" s="15"/>
    </row>
    <row r="59" spans="1:22" x14ac:dyDescent="0.25">
      <c r="A59" s="16">
        <v>40603</v>
      </c>
      <c r="B59" s="15">
        <v>-1.2636528917497815E-2</v>
      </c>
      <c r="C59" s="22">
        <v>4.9999999999999996E-5</v>
      </c>
      <c r="D59" s="25">
        <v>-1.2686528917497815E-2</v>
      </c>
      <c r="E59" s="22">
        <v>-1.0473132038185673E-3</v>
      </c>
      <c r="F59" s="25">
        <v>-1.0973132038185672E-3</v>
      </c>
      <c r="K59" s="17">
        <v>35</v>
      </c>
      <c r="L59" s="17">
        <v>1.8296176591765023E-2</v>
      </c>
      <c r="M59" s="17">
        <v>2.138211201514699E-2</v>
      </c>
      <c r="N59" s="15"/>
      <c r="O59" s="15"/>
      <c r="P59" s="15"/>
      <c r="Q59" s="15"/>
      <c r="R59" s="15"/>
      <c r="S59" s="15"/>
      <c r="T59" s="15"/>
      <c r="U59" s="15"/>
      <c r="V59" s="15"/>
    </row>
    <row r="60" spans="1:22" x14ac:dyDescent="0.25">
      <c r="A60" s="16">
        <v>40575</v>
      </c>
      <c r="B60" s="15">
        <v>3.8940830683504943E-2</v>
      </c>
      <c r="C60" s="22">
        <v>9.1666666666666668E-5</v>
      </c>
      <c r="D60" s="25">
        <v>3.8849164016838279E-2</v>
      </c>
      <c r="E60" s="22">
        <v>3.1956564052952219E-2</v>
      </c>
      <c r="F60" s="25">
        <v>3.1864897386285555E-2</v>
      </c>
      <c r="K60" s="17">
        <v>36</v>
      </c>
      <c r="L60" s="17">
        <v>6.9522876813025561E-2</v>
      </c>
      <c r="M60" s="17">
        <v>7.8339972783243728E-3</v>
      </c>
      <c r="N60" s="15"/>
      <c r="O60" s="15"/>
      <c r="P60" s="15"/>
      <c r="Q60" s="15"/>
      <c r="R60" s="15"/>
      <c r="S60" s="15"/>
      <c r="T60" s="15"/>
      <c r="U60" s="15"/>
      <c r="V60" s="15"/>
    </row>
    <row r="61" spans="1:22" x14ac:dyDescent="0.25">
      <c r="A61" s="16">
        <v>40546</v>
      </c>
      <c r="B61" s="15">
        <v>6.0622756428600107E-2</v>
      </c>
      <c r="C61" s="22">
        <v>1.1666666666666668E-4</v>
      </c>
      <c r="D61" s="25">
        <v>6.0506089761933439E-2</v>
      </c>
      <c r="E61" s="22">
        <v>2.2645573980086819E-2</v>
      </c>
      <c r="F61" s="25">
        <v>2.2528907313420152E-2</v>
      </c>
      <c r="K61" s="17">
        <v>37</v>
      </c>
      <c r="L61" s="17">
        <v>1.31477053844011E-2</v>
      </c>
      <c r="M61" s="17">
        <v>5.7169558018045921E-2</v>
      </c>
      <c r="N61" s="15"/>
      <c r="O61" s="15"/>
      <c r="P61" s="15"/>
      <c r="Q61" s="15"/>
      <c r="R61" s="15"/>
      <c r="S61" s="15"/>
      <c r="T61" s="15"/>
      <c r="U61" s="15"/>
      <c r="V61" s="15"/>
    </row>
    <row r="62" spans="1:22" x14ac:dyDescent="0.25">
      <c r="A62" s="16">
        <v>40513</v>
      </c>
      <c r="B62" s="15">
        <v>0.1342245480261032</v>
      </c>
      <c r="C62" s="22">
        <v>6.666666666666667E-5</v>
      </c>
      <c r="D62" s="25">
        <v>0.13415788135943654</v>
      </c>
      <c r="E62" s="22">
        <v>6.5300040489854716E-2</v>
      </c>
      <c r="F62" s="25">
        <v>6.5233373823188043E-2</v>
      </c>
      <c r="K62" s="17">
        <v>38</v>
      </c>
      <c r="L62" s="17">
        <v>7.5604362180684646E-3</v>
      </c>
      <c r="M62" s="17">
        <v>-2.2064146965405096E-2</v>
      </c>
      <c r="N62" s="15"/>
      <c r="O62" s="15"/>
      <c r="P62" s="15"/>
      <c r="Q62" s="15"/>
      <c r="R62" s="15"/>
      <c r="S62" s="15"/>
      <c r="T62" s="15"/>
      <c r="U62" s="15"/>
      <c r="V62" s="15"/>
    </row>
    <row r="63" spans="1:22" x14ac:dyDescent="0.25">
      <c r="A63" s="16">
        <v>40483</v>
      </c>
      <c r="B63" s="15">
        <v>-6.1121312645743666E-3</v>
      </c>
      <c r="C63" s="22">
        <v>1.0833333333333334E-4</v>
      </c>
      <c r="D63" s="25">
        <v>-6.2204645979077001E-3</v>
      </c>
      <c r="E63" s="22">
        <v>-2.2902497989432113E-3</v>
      </c>
      <c r="F63" s="25">
        <v>-2.3985831322765449E-3</v>
      </c>
      <c r="K63" s="17">
        <v>39</v>
      </c>
      <c r="L63" s="17">
        <v>-2.1854347249762728E-2</v>
      </c>
      <c r="M63" s="17">
        <v>5.9011432718850849E-2</v>
      </c>
      <c r="N63" s="15"/>
      <c r="O63" s="15"/>
      <c r="P63" s="15"/>
      <c r="Q63" s="15"/>
      <c r="R63" s="15"/>
      <c r="S63" s="15"/>
      <c r="T63" s="15"/>
      <c r="U63" s="15"/>
      <c r="V63" s="15"/>
    </row>
    <row r="64" spans="1:22" x14ac:dyDescent="0.25">
      <c r="A64" s="16">
        <v>40452</v>
      </c>
      <c r="B64" s="15">
        <v>-1.0022527619310948E-2</v>
      </c>
      <c r="C64" s="22">
        <v>1.1666666666666668E-4</v>
      </c>
      <c r="D64" s="25">
        <v>-1.0139194285977614E-2</v>
      </c>
      <c r="E64" s="22">
        <v>3.6855994397076541E-2</v>
      </c>
      <c r="F64" s="25">
        <v>3.6739327730409874E-2</v>
      </c>
      <c r="K64" s="17">
        <v>40</v>
      </c>
      <c r="L64" s="17">
        <v>3.5440694243993334E-2</v>
      </c>
      <c r="M64" s="17">
        <v>5.443098532486608E-2</v>
      </c>
      <c r="N64" s="15"/>
      <c r="O64" s="15"/>
      <c r="P64" s="15"/>
      <c r="Q64" s="15"/>
      <c r="R64" s="15"/>
      <c r="S64" s="15"/>
      <c r="T64" s="15"/>
      <c r="U64" s="15"/>
      <c r="V64" s="15"/>
    </row>
    <row r="65" spans="1:22" x14ac:dyDescent="0.25">
      <c r="A65" s="16">
        <v>40422</v>
      </c>
      <c r="B65" s="15">
        <v>4.675466104628357E-2</v>
      </c>
      <c r="C65" s="22">
        <v>9.9999999999999991E-5</v>
      </c>
      <c r="D65" s="25">
        <v>4.6654661046283567E-2</v>
      </c>
      <c r="E65" s="22">
        <v>8.7551102944020132E-2</v>
      </c>
      <c r="F65" s="25">
        <v>8.7451102944020129E-2</v>
      </c>
      <c r="K65" s="17">
        <v>41</v>
      </c>
      <c r="L65" s="17">
        <v>2.9602525764576192E-2</v>
      </c>
      <c r="M65" s="17">
        <v>1.9891247134084106E-3</v>
      </c>
      <c r="N65" s="15"/>
      <c r="O65" s="15"/>
      <c r="P65" s="15"/>
      <c r="Q65" s="15"/>
      <c r="R65" s="15"/>
      <c r="S65" s="15"/>
      <c r="T65" s="15"/>
      <c r="U65" s="15"/>
      <c r="V65" s="15"/>
    </row>
    <row r="66" spans="1:22" x14ac:dyDescent="0.25">
      <c r="A66" s="16">
        <v>40392</v>
      </c>
      <c r="B66" s="15">
        <v>-9.7318706051995787E-2</v>
      </c>
      <c r="C66" s="22">
        <v>1.25E-4</v>
      </c>
      <c r="D66" s="25">
        <v>-9.7443706051995788E-2</v>
      </c>
      <c r="E66" s="22">
        <v>-4.7449184040287196E-2</v>
      </c>
      <c r="F66" s="25">
        <v>-4.7574184040287196E-2</v>
      </c>
      <c r="K66" s="17">
        <v>42</v>
      </c>
      <c r="L66" s="17">
        <v>2.0305660318793849E-2</v>
      </c>
      <c r="M66" s="17">
        <v>-4.4062601267546193E-3</v>
      </c>
      <c r="N66" s="15"/>
      <c r="O66" s="15"/>
      <c r="P66" s="15"/>
      <c r="Q66" s="15"/>
      <c r="R66" s="15"/>
      <c r="S66" s="15"/>
      <c r="T66" s="15"/>
      <c r="U66" s="15"/>
      <c r="V66" s="15"/>
    </row>
    <row r="67" spans="1:22" x14ac:dyDescent="0.25">
      <c r="A67" s="16">
        <v>40360</v>
      </c>
      <c r="B67" s="15">
        <v>0.10175049088501972</v>
      </c>
      <c r="C67" s="22">
        <v>1.3333333333333334E-4</v>
      </c>
      <c r="D67" s="25">
        <v>0.10161715755168639</v>
      </c>
      <c r="E67" s="22">
        <v>6.8777849911552336E-2</v>
      </c>
      <c r="F67" s="25">
        <v>6.8644516578219003E-2</v>
      </c>
      <c r="K67" s="17">
        <v>43</v>
      </c>
      <c r="L67" s="17">
        <v>5.5383268616422426E-2</v>
      </c>
      <c r="M67" s="17">
        <v>2.2403021579562005E-2</v>
      </c>
      <c r="N67" s="15"/>
      <c r="O67" s="15"/>
      <c r="P67" s="15"/>
      <c r="Q67" s="15"/>
      <c r="R67" s="15"/>
      <c r="S67" s="15"/>
      <c r="T67" s="15"/>
      <c r="U67" s="15"/>
      <c r="V67" s="15"/>
    </row>
    <row r="68" spans="1:22" x14ac:dyDescent="0.25">
      <c r="A68" s="16">
        <v>40330</v>
      </c>
      <c r="B68" s="15">
        <v>-7.5037913628611189E-2</v>
      </c>
      <c r="C68" s="22">
        <v>6.666666666666667E-5</v>
      </c>
      <c r="D68" s="25">
        <v>-7.5104580295277862E-2</v>
      </c>
      <c r="E68" s="22">
        <v>-5.3882442026415123E-2</v>
      </c>
      <c r="F68" s="25">
        <v>-5.3949108693081789E-2</v>
      </c>
      <c r="K68" s="17">
        <v>44</v>
      </c>
      <c r="L68" s="17">
        <v>-7.7548683743528551E-2</v>
      </c>
      <c r="M68" s="17">
        <v>-0.15122061175867818</v>
      </c>
      <c r="N68" s="15"/>
      <c r="O68" s="15"/>
      <c r="P68" s="15"/>
      <c r="Q68" s="15"/>
      <c r="R68" s="15"/>
      <c r="S68" s="15"/>
      <c r="T68" s="15"/>
      <c r="U68" s="15"/>
      <c r="V68" s="15"/>
    </row>
    <row r="69" spans="1:22" x14ac:dyDescent="0.25">
      <c r="A69" s="16">
        <v>40301</v>
      </c>
      <c r="B69" s="15">
        <v>-7.0455696747498894E-2</v>
      </c>
      <c r="C69" s="22">
        <v>1.25E-4</v>
      </c>
      <c r="D69" s="25">
        <v>-7.0580696747498894E-2</v>
      </c>
      <c r="E69" s="22">
        <v>-8.1975841910334468E-2</v>
      </c>
      <c r="F69" s="25">
        <v>-8.2100841910334468E-2</v>
      </c>
      <c r="K69" s="17">
        <v>45</v>
      </c>
      <c r="L69" s="17">
        <v>-5.8263011498955655E-3</v>
      </c>
      <c r="M69" s="17">
        <v>-5.3359003895006245E-2</v>
      </c>
      <c r="N69" s="15"/>
      <c r="O69" s="15"/>
      <c r="P69" s="15"/>
      <c r="Q69" s="15"/>
      <c r="R69" s="15"/>
      <c r="S69" s="15"/>
      <c r="T69" s="15"/>
      <c r="U69" s="15"/>
      <c r="V69" s="15"/>
    </row>
    <row r="70" spans="1:22" x14ac:dyDescent="0.25">
      <c r="A70" s="16">
        <v>40269</v>
      </c>
      <c r="B70" s="15">
        <v>-4.7427135102342706E-2</v>
      </c>
      <c r="C70" s="22">
        <v>1.25E-4</v>
      </c>
      <c r="D70" s="25">
        <v>-4.7552135102342706E-2</v>
      </c>
      <c r="E70" s="22">
        <v>1.4759229883791081E-2</v>
      </c>
      <c r="F70" s="25">
        <v>1.4634229883791081E-2</v>
      </c>
      <c r="K70" s="17">
        <v>46</v>
      </c>
      <c r="L70" s="17">
        <v>4.4679515836876287E-2</v>
      </c>
      <c r="M70" s="17">
        <v>0.12703390510283602</v>
      </c>
      <c r="N70" s="15"/>
      <c r="O70" s="15"/>
      <c r="P70" s="15"/>
      <c r="Q70" s="15"/>
      <c r="R70" s="15"/>
      <c r="S70" s="15"/>
      <c r="T70" s="15"/>
      <c r="U70" s="15"/>
      <c r="V70" s="15"/>
    </row>
    <row r="71" spans="1:22" x14ac:dyDescent="0.25">
      <c r="A71" s="16">
        <v>40238</v>
      </c>
      <c r="B71" s="15">
        <v>6.6237726398124794E-2</v>
      </c>
      <c r="C71" s="22">
        <v>9.1666666666666668E-5</v>
      </c>
      <c r="D71" s="25">
        <v>6.6146059731458123E-2</v>
      </c>
      <c r="E71" s="22">
        <v>5.8796426031891835E-2</v>
      </c>
      <c r="F71" s="25">
        <v>5.8704759365225172E-2</v>
      </c>
      <c r="K71" s="17">
        <v>47</v>
      </c>
      <c r="L71" s="17">
        <v>5.6717692180028714E-2</v>
      </c>
      <c r="M71" s="17">
        <v>-4.7568331878102693E-3</v>
      </c>
      <c r="N71" s="15"/>
      <c r="O71" s="15"/>
      <c r="P71" s="15"/>
      <c r="Q71" s="15"/>
      <c r="R71" s="15"/>
      <c r="S71" s="15"/>
      <c r="T71" s="15"/>
      <c r="U71" s="15"/>
      <c r="V71" s="15"/>
    </row>
    <row r="72" spans="1:22" x14ac:dyDescent="0.25">
      <c r="A72" s="16">
        <v>40210</v>
      </c>
      <c r="B72" s="15">
        <v>7.7812122309082132E-2</v>
      </c>
      <c r="C72" s="22">
        <v>4.9999999999999996E-5</v>
      </c>
      <c r="D72" s="25">
        <v>7.7762122309082138E-2</v>
      </c>
      <c r="E72" s="22">
        <v>2.8513688940531301E-2</v>
      </c>
      <c r="F72" s="25">
        <v>2.84636889405313E-2</v>
      </c>
      <c r="K72" s="17">
        <v>48</v>
      </c>
      <c r="L72" s="17">
        <v>6.0653972330819046E-2</v>
      </c>
      <c r="M72" s="17">
        <v>6.9208960226883276E-2</v>
      </c>
      <c r="N72" s="15"/>
      <c r="O72" s="15"/>
      <c r="P72" s="15"/>
      <c r="Q72" s="15"/>
      <c r="R72" s="15"/>
      <c r="S72" s="15"/>
      <c r="T72" s="15"/>
      <c r="U72" s="15"/>
      <c r="V72" s="15"/>
    </row>
    <row r="73" spans="1:22" x14ac:dyDescent="0.25">
      <c r="A73" s="16">
        <v>40182</v>
      </c>
      <c r="B73" s="15">
        <v>-6.4392169364721641E-2</v>
      </c>
      <c r="C73" s="22">
        <v>1.6666666666666667E-5</v>
      </c>
      <c r="D73" s="25">
        <v>-6.4408836031388306E-2</v>
      </c>
      <c r="E73" s="22">
        <v>-3.6974246154947377E-2</v>
      </c>
      <c r="F73" s="25">
        <v>-3.6990912821614041E-2</v>
      </c>
      <c r="K73" s="17">
        <v>49</v>
      </c>
      <c r="L73" s="17">
        <v>1.5095560357855829E-2</v>
      </c>
      <c r="M73" s="17">
        <v>5.8524120754322582E-2</v>
      </c>
      <c r="N73" s="15"/>
      <c r="O73" s="15"/>
      <c r="P73" s="15"/>
      <c r="Q73" s="15"/>
      <c r="R73" s="15"/>
      <c r="S73" s="15"/>
      <c r="T73" s="15"/>
      <c r="U73" s="15"/>
      <c r="V73" s="15"/>
    </row>
    <row r="74" spans="1:22" x14ac:dyDescent="0.25">
      <c r="A74" s="16">
        <v>40148</v>
      </c>
      <c r="B74" s="15">
        <v>-1.9298691757024023E-2</v>
      </c>
      <c r="C74" s="22">
        <v>2.4999999999999998E-5</v>
      </c>
      <c r="D74" s="25">
        <v>-1.9323691757024024E-2</v>
      </c>
      <c r="E74" s="22">
        <v>1.7770571188400419E-2</v>
      </c>
      <c r="F74" s="25">
        <v>1.7745571188400418E-2</v>
      </c>
      <c r="K74" s="17">
        <v>50</v>
      </c>
      <c r="L74" s="17">
        <v>-2.589898760481252E-3</v>
      </c>
      <c r="M74" s="17">
        <v>-0.10645178261566268</v>
      </c>
      <c r="N74" s="15"/>
      <c r="O74" s="15"/>
      <c r="P74" s="15"/>
      <c r="Q74" s="15"/>
      <c r="R74" s="15"/>
      <c r="S74" s="15"/>
      <c r="T74" s="15"/>
      <c r="U74" s="15"/>
      <c r="V74" s="15"/>
    </row>
    <row r="75" spans="1:22" x14ac:dyDescent="0.25">
      <c r="A75" s="16">
        <v>40119</v>
      </c>
      <c r="B75" s="15">
        <v>1.7237255088933128E-2</v>
      </c>
      <c r="C75" s="22">
        <v>4.1666666666666672E-5</v>
      </c>
      <c r="D75" s="25">
        <v>1.7195588422266463E-2</v>
      </c>
      <c r="E75" s="22">
        <v>5.736406198137356E-2</v>
      </c>
      <c r="F75" s="25">
        <v>5.7322395314706891E-2</v>
      </c>
      <c r="K75" s="17">
        <v>51</v>
      </c>
      <c r="L75" s="17">
        <v>0.14407367461839632</v>
      </c>
      <c r="M75" s="17">
        <v>2.0127179118720862E-2</v>
      </c>
      <c r="N75" s="15"/>
      <c r="O75" s="15"/>
      <c r="P75" s="15"/>
      <c r="Q75" s="15"/>
      <c r="R75" s="15"/>
      <c r="S75" s="15"/>
      <c r="T75" s="15"/>
      <c r="U75" s="15"/>
      <c r="V75" s="15"/>
    </row>
    <row r="76" spans="1:22" x14ac:dyDescent="0.25">
      <c r="A76" s="16">
        <v>40087</v>
      </c>
      <c r="B76" s="15">
        <v>-4.5628847864688814E-2</v>
      </c>
      <c r="C76" s="22">
        <v>3.3333333333333335E-5</v>
      </c>
      <c r="D76" s="25">
        <v>-4.566218119802215E-2</v>
      </c>
      <c r="E76" s="22">
        <v>-1.9762000860415463E-2</v>
      </c>
      <c r="F76" s="25">
        <v>-1.9795334193748796E-2</v>
      </c>
      <c r="K76" s="17">
        <v>52</v>
      </c>
      <c r="L76" s="17">
        <v>-8.9321288107645225E-2</v>
      </c>
      <c r="M76" s="17">
        <v>-0.10876180020532339</v>
      </c>
      <c r="N76" s="15"/>
      <c r="O76" s="15"/>
      <c r="P76" s="15"/>
      <c r="Q76" s="15"/>
      <c r="R76" s="15"/>
      <c r="S76" s="15"/>
      <c r="T76" s="15"/>
      <c r="U76" s="15"/>
      <c r="V76" s="15"/>
    </row>
    <row r="77" spans="1:22" x14ac:dyDescent="0.25">
      <c r="A77" s="16">
        <v>40057</v>
      </c>
      <c r="B77" s="15">
        <v>8.2835203335497303E-3</v>
      </c>
      <c r="C77" s="22">
        <v>4.9999999999999996E-5</v>
      </c>
      <c r="D77" s="25">
        <v>8.2335203335497306E-3</v>
      </c>
      <c r="E77" s="22">
        <v>3.5723345788458705E-2</v>
      </c>
      <c r="F77" s="25">
        <v>3.5673345788458703E-2</v>
      </c>
      <c r="K77" s="17">
        <v>53</v>
      </c>
      <c r="L77" s="17">
        <v>-6.9874538830982089E-2</v>
      </c>
      <c r="M77" s="17">
        <v>-1.5882864139290936E-3</v>
      </c>
      <c r="N77" s="15"/>
      <c r="O77" s="15"/>
      <c r="P77" s="15"/>
      <c r="Q77" s="15"/>
      <c r="R77" s="15"/>
      <c r="S77" s="15"/>
      <c r="T77" s="15"/>
      <c r="U77" s="15"/>
      <c r="V77" s="15"/>
    </row>
    <row r="78" spans="1:22" x14ac:dyDescent="0.25">
      <c r="A78" s="16">
        <v>40028</v>
      </c>
      <c r="B78" s="15">
        <v>0.12445007789933994</v>
      </c>
      <c r="C78" s="22">
        <v>9.9999999999999991E-5</v>
      </c>
      <c r="D78" s="25">
        <v>0.12435007789933994</v>
      </c>
      <c r="E78" s="22">
        <v>3.3560189240494864E-2</v>
      </c>
      <c r="F78" s="25">
        <v>3.3460189240494861E-2</v>
      </c>
      <c r="K78" s="17">
        <v>54</v>
      </c>
      <c r="L78" s="17">
        <v>-2.3969716732008782E-2</v>
      </c>
      <c r="M78" s="17">
        <v>1.803823893018364E-2</v>
      </c>
      <c r="N78" s="15"/>
      <c r="O78" s="15"/>
      <c r="P78" s="15"/>
      <c r="Q78" s="15"/>
      <c r="R78" s="15"/>
      <c r="S78" s="15"/>
      <c r="T78" s="15"/>
      <c r="U78" s="15"/>
      <c r="V78" s="15"/>
    </row>
    <row r="79" spans="1:22" x14ac:dyDescent="0.25">
      <c r="A79" s="16">
        <v>39995</v>
      </c>
      <c r="B79" s="15">
        <v>0.13476226640934039</v>
      </c>
      <c r="C79" s="22">
        <v>1.25E-4</v>
      </c>
      <c r="D79" s="25">
        <v>0.1346372664093404</v>
      </c>
      <c r="E79" s="22">
        <v>7.4141727016716619E-2</v>
      </c>
      <c r="F79" s="25">
        <v>7.4016727016716619E-2</v>
      </c>
      <c r="K79" s="17">
        <v>55</v>
      </c>
      <c r="L79" s="17">
        <v>-1.9764640200913206E-2</v>
      </c>
      <c r="M79" s="17">
        <v>-3.3443671897845834E-2</v>
      </c>
      <c r="N79" s="15"/>
      <c r="O79" s="15"/>
      <c r="P79" s="15"/>
      <c r="Q79" s="15"/>
      <c r="R79" s="15"/>
      <c r="S79" s="15"/>
      <c r="T79" s="15"/>
      <c r="U79" s="15"/>
      <c r="V79" s="15"/>
    </row>
    <row r="80" spans="1:22" x14ac:dyDescent="0.25">
      <c r="A80" s="16">
        <v>39965</v>
      </c>
      <c r="B80" s="15">
        <v>-7.5609723205767615E-2</v>
      </c>
      <c r="C80" s="22">
        <v>8.3333333333333344E-5</v>
      </c>
      <c r="D80" s="25">
        <v>-7.5693056539100953E-2</v>
      </c>
      <c r="E80" s="22">
        <v>1.9582653030303376E-4</v>
      </c>
      <c r="F80" s="25">
        <v>1.1249319696970042E-4</v>
      </c>
      <c r="K80" s="17">
        <v>56</v>
      </c>
      <c r="L80" s="17">
        <v>-1.3579184573845347E-2</v>
      </c>
      <c r="M80" s="17">
        <v>-3.8815278735809568E-2</v>
      </c>
      <c r="N80" s="15"/>
      <c r="O80" s="15"/>
      <c r="P80" s="15"/>
      <c r="Q80" s="15"/>
      <c r="R80" s="15"/>
      <c r="S80" s="15"/>
      <c r="T80" s="15"/>
      <c r="U80" s="15"/>
      <c r="V80" s="15"/>
    </row>
    <row r="81" spans="1:22" x14ac:dyDescent="0.25">
      <c r="A81" s="16">
        <v>39934</v>
      </c>
      <c r="B81" s="15">
        <v>0.11818182647070195</v>
      </c>
      <c r="C81" s="22">
        <v>1.1666666666666668E-4</v>
      </c>
      <c r="D81" s="25">
        <v>0.11806515980403529</v>
      </c>
      <c r="E81" s="22">
        <v>5.3081446255385467E-2</v>
      </c>
      <c r="F81" s="25">
        <v>5.2964779588718799E-2</v>
      </c>
      <c r="K81" s="17">
        <v>57</v>
      </c>
      <c r="L81" s="17">
        <v>4.1022822376903842E-2</v>
      </c>
      <c r="M81" s="17">
        <v>-4.587527342482231E-2</v>
      </c>
      <c r="N81" s="15"/>
      <c r="O81" s="15"/>
      <c r="P81" s="15"/>
      <c r="Q81" s="15"/>
      <c r="R81" s="15"/>
      <c r="S81" s="15"/>
      <c r="T81" s="15"/>
      <c r="U81" s="15"/>
      <c r="V81" s="15"/>
    </row>
    <row r="82" spans="1:22" x14ac:dyDescent="0.25">
      <c r="A82" s="16">
        <v>39904</v>
      </c>
      <c r="B82" s="15">
        <v>0.24374492962980396</v>
      </c>
      <c r="C82" s="22">
        <v>7.4999999999999993E-5</v>
      </c>
      <c r="D82" s="25">
        <v>0.24366992962980397</v>
      </c>
      <c r="E82" s="22">
        <v>9.3925079862164695E-2</v>
      </c>
      <c r="F82" s="25">
        <v>9.385007986216469E-2</v>
      </c>
      <c r="K82" s="17">
        <v>58</v>
      </c>
      <c r="L82" s="17">
        <v>2.5724218153401887E-3</v>
      </c>
      <c r="M82" s="17">
        <v>-1.5258950732838002E-2</v>
      </c>
      <c r="N82" s="15"/>
      <c r="O82" s="15"/>
      <c r="P82" s="15"/>
      <c r="Q82" s="15"/>
      <c r="R82" s="15"/>
      <c r="S82" s="15"/>
      <c r="T82" s="15"/>
      <c r="U82" s="15"/>
      <c r="V82" s="15"/>
    </row>
    <row r="83" spans="1:22" x14ac:dyDescent="0.25">
      <c r="A83" s="16">
        <v>39874</v>
      </c>
      <c r="B83" s="15">
        <v>0.16323842437401789</v>
      </c>
      <c r="C83" s="22">
        <v>8.3333333333333344E-5</v>
      </c>
      <c r="D83" s="25">
        <v>0.16315509104068457</v>
      </c>
      <c r="E83" s="22">
        <v>8.540446162249471E-2</v>
      </c>
      <c r="F83" s="25">
        <v>8.5321128289161371E-2</v>
      </c>
      <c r="K83" s="17">
        <v>59</v>
      </c>
      <c r="L83" s="17">
        <v>4.5437117847741411E-2</v>
      </c>
      <c r="M83" s="17">
        <v>-6.5879538309031316E-3</v>
      </c>
      <c r="N83" s="15"/>
      <c r="O83" s="15"/>
      <c r="P83" s="15"/>
      <c r="Q83" s="15"/>
      <c r="R83" s="15"/>
      <c r="S83" s="15"/>
      <c r="T83" s="15"/>
      <c r="U83" s="15"/>
      <c r="V83" s="15"/>
    </row>
    <row r="84" spans="1:22" x14ac:dyDescent="0.25">
      <c r="A84" s="16">
        <v>39846</v>
      </c>
      <c r="B84" s="15">
        <v>-0.10427278009696442</v>
      </c>
      <c r="C84" s="22">
        <v>1.8333333333333334E-4</v>
      </c>
      <c r="D84" s="25">
        <v>-0.10445611343029775</v>
      </c>
      <c r="E84" s="22">
        <v>-0.10993119757149228</v>
      </c>
      <c r="F84" s="25">
        <v>-0.11011453090482561</v>
      </c>
      <c r="K84" s="17">
        <v>60</v>
      </c>
      <c r="L84" s="17">
        <v>3.3296415829563247E-2</v>
      </c>
      <c r="M84" s="17">
        <v>2.7209673932370192E-2</v>
      </c>
      <c r="N84" s="15"/>
      <c r="O84" s="15"/>
      <c r="P84" s="15"/>
      <c r="Q84" s="15"/>
      <c r="R84" s="15"/>
      <c r="S84" s="15"/>
      <c r="T84" s="15"/>
      <c r="U84" s="15"/>
      <c r="V84" s="15"/>
    </row>
    <row r="85" spans="1:22" x14ac:dyDescent="0.25">
      <c r="A85" s="16">
        <v>39815</v>
      </c>
      <c r="B85" s="15">
        <v>-0.18105944169820848</v>
      </c>
      <c r="C85" s="22">
        <v>4.1666666666666672E-5</v>
      </c>
      <c r="D85" s="25">
        <v>-0.18110110836487514</v>
      </c>
      <c r="E85" s="22">
        <v>-8.5657342928314395E-2</v>
      </c>
      <c r="F85" s="25">
        <v>-8.5699009594981057E-2</v>
      </c>
      <c r="K85" s="17">
        <v>61</v>
      </c>
      <c r="L85" s="17">
        <v>8.8830129843168057E-2</v>
      </c>
      <c r="M85" s="17">
        <v>4.5327751516268486E-2</v>
      </c>
      <c r="N85" s="15"/>
      <c r="O85" s="15"/>
      <c r="P85" s="15"/>
      <c r="Q85" s="15"/>
      <c r="R85" s="15"/>
      <c r="S85" s="15"/>
      <c r="T85" s="15"/>
      <c r="U85" s="15"/>
      <c r="V85" s="15"/>
    </row>
    <row r="86" spans="1:22" x14ac:dyDescent="0.25">
      <c r="A86" s="16">
        <v>39783</v>
      </c>
      <c r="B86" s="15">
        <v>-4.1060656406382854E-3</v>
      </c>
      <c r="C86" s="22">
        <v>2.4999999999999998E-5</v>
      </c>
      <c r="D86" s="25">
        <v>-4.1310656406382852E-3</v>
      </c>
      <c r="E86" s="22">
        <v>7.8215768970539834E-3</v>
      </c>
      <c r="F86" s="25">
        <v>7.7965768970539836E-3</v>
      </c>
      <c r="K86" s="17">
        <v>62</v>
      </c>
      <c r="L86" s="17">
        <v>8.8022523808145786E-4</v>
      </c>
      <c r="M86" s="17">
        <v>-7.1006898359891584E-3</v>
      </c>
      <c r="N86" s="15"/>
      <c r="O86" s="15"/>
      <c r="P86" s="15"/>
      <c r="Q86" s="15"/>
      <c r="R86" s="15"/>
      <c r="S86" s="15"/>
      <c r="T86" s="15"/>
      <c r="U86" s="15"/>
      <c r="V86" s="15"/>
    </row>
    <row r="87" spans="1:22" x14ac:dyDescent="0.25">
      <c r="A87" s="16">
        <v>39755</v>
      </c>
      <c r="B87" s="15">
        <v>-0.23248486480852357</v>
      </c>
      <c r="C87" s="22">
        <v>7.4999999999999993E-5</v>
      </c>
      <c r="D87" s="25">
        <v>-0.23255986480852356</v>
      </c>
      <c r="E87" s="22">
        <v>-7.4849042580645175E-2</v>
      </c>
      <c r="F87" s="25">
        <v>-7.4924042580645181E-2</v>
      </c>
      <c r="K87" s="17">
        <v>63</v>
      </c>
      <c r="L87" s="17">
        <v>5.177592132273437E-2</v>
      </c>
      <c r="M87" s="17">
        <v>-6.1915115608711983E-2</v>
      </c>
      <c r="N87" s="15"/>
      <c r="O87" s="15"/>
      <c r="P87" s="15"/>
      <c r="Q87" s="15"/>
      <c r="R87" s="15"/>
      <c r="S87" s="15"/>
      <c r="T87" s="15"/>
      <c r="U87" s="15"/>
      <c r="V87" s="15"/>
    </row>
    <row r="88" spans="1:22" x14ac:dyDescent="0.25">
      <c r="A88" s="16">
        <v>39722</v>
      </c>
      <c r="B88" s="15">
        <v>-0.10988710554072774</v>
      </c>
      <c r="C88" s="22">
        <v>2.1666666666666668E-4</v>
      </c>
      <c r="D88" s="25">
        <v>-0.11010377220739441</v>
      </c>
      <c r="E88" s="22">
        <v>-0.1694245237674199</v>
      </c>
      <c r="F88" s="25">
        <v>-0.16964119043408657</v>
      </c>
      <c r="K88" s="17">
        <v>64</v>
      </c>
      <c r="L88" s="17">
        <v>0.11772249440990047</v>
      </c>
      <c r="M88" s="17">
        <v>-7.1067833363616911E-2</v>
      </c>
      <c r="N88" s="15"/>
      <c r="O88" s="15"/>
      <c r="P88" s="15"/>
      <c r="Q88" s="15"/>
      <c r="R88" s="15"/>
      <c r="S88" s="15"/>
      <c r="T88" s="15"/>
      <c r="U88" s="15"/>
      <c r="V88" s="15"/>
    </row>
    <row r="89" spans="1:22" x14ac:dyDescent="0.25">
      <c r="A89" s="16">
        <v>39693</v>
      </c>
      <c r="B89" s="15">
        <v>0.2133022207788072</v>
      </c>
      <c r="C89" s="22">
        <v>7.1666666666666667E-4</v>
      </c>
      <c r="D89" s="25">
        <v>0.21258555411214053</v>
      </c>
      <c r="E89" s="22">
        <v>-9.0791433779084607E-2</v>
      </c>
      <c r="F89" s="25">
        <v>-9.1508100445751278E-2</v>
      </c>
      <c r="K89" s="17">
        <v>65</v>
      </c>
      <c r="L89" s="17">
        <v>-5.7866999730631669E-2</v>
      </c>
      <c r="M89" s="17">
        <v>-3.9576706321364119E-2</v>
      </c>
      <c r="N89" s="15"/>
      <c r="O89" s="15"/>
      <c r="P89" s="15"/>
      <c r="Q89" s="15"/>
      <c r="R89" s="15"/>
      <c r="S89" s="15"/>
      <c r="T89" s="15"/>
      <c r="U89" s="15"/>
      <c r="V89" s="15"/>
    </row>
    <row r="90" spans="1:22" x14ac:dyDescent="0.25">
      <c r="A90" s="16">
        <v>39661</v>
      </c>
      <c r="B90" s="15">
        <v>-5.2670482351741064E-2</v>
      </c>
      <c r="C90" s="22">
        <v>1.3749999999999999E-3</v>
      </c>
      <c r="D90" s="25">
        <v>-5.4045482351741066E-2</v>
      </c>
      <c r="E90" s="22">
        <v>1.2190464532380041E-2</v>
      </c>
      <c r="F90" s="25">
        <v>1.0815464532380041E-2</v>
      </c>
      <c r="K90" s="17">
        <v>66</v>
      </c>
      <c r="L90" s="17">
        <v>9.3266045842121933E-2</v>
      </c>
      <c r="M90" s="17">
        <v>8.3511117095644571E-3</v>
      </c>
      <c r="N90" s="15"/>
      <c r="O90" s="15"/>
      <c r="P90" s="15"/>
      <c r="Q90" s="15"/>
      <c r="R90" s="15"/>
      <c r="S90" s="15"/>
      <c r="T90" s="15"/>
      <c r="U90" s="15"/>
      <c r="V90" s="15"/>
    </row>
    <row r="91" spans="1:22" x14ac:dyDescent="0.25">
      <c r="A91" s="16">
        <v>39630</v>
      </c>
      <c r="B91" s="15">
        <v>0.19746538119846083</v>
      </c>
      <c r="C91" s="22">
        <v>1.3166666666666667E-3</v>
      </c>
      <c r="D91" s="25">
        <v>0.19614871453179417</v>
      </c>
      <c r="E91" s="22">
        <v>-9.8593710937500134E-3</v>
      </c>
      <c r="F91" s="25">
        <v>-1.1176037760416681E-2</v>
      </c>
      <c r="K91" s="17">
        <v>67</v>
      </c>
      <c r="L91" s="17">
        <v>-6.6157075019257452E-2</v>
      </c>
      <c r="M91" s="17">
        <v>-8.9475052760204093E-3</v>
      </c>
      <c r="N91" s="15"/>
      <c r="O91" s="15"/>
      <c r="P91" s="15"/>
      <c r="Q91" s="15"/>
      <c r="R91" s="15"/>
      <c r="S91" s="15"/>
      <c r="T91" s="15"/>
      <c r="U91" s="15"/>
      <c r="V91" s="15"/>
    </row>
    <row r="92" spans="1:22" x14ac:dyDescent="0.25">
      <c r="A92" s="16">
        <v>39601</v>
      </c>
      <c r="B92" s="15">
        <v>-0.20209303413337543</v>
      </c>
      <c r="C92" s="22">
        <v>1.4083333333333333E-3</v>
      </c>
      <c r="D92" s="25">
        <v>-0.20350136746670877</v>
      </c>
      <c r="E92" s="22">
        <v>-8.5962384902803612E-2</v>
      </c>
      <c r="F92" s="25">
        <v>-8.7370718236136943E-2</v>
      </c>
      <c r="K92" s="17">
        <v>68</v>
      </c>
      <c r="L92" s="17">
        <v>-0.10276613325714963</v>
      </c>
      <c r="M92" s="17">
        <v>3.2185436509650736E-2</v>
      </c>
      <c r="N92" s="15"/>
      <c r="O92" s="15"/>
      <c r="P92" s="15"/>
      <c r="Q92" s="15"/>
      <c r="R92" s="15"/>
      <c r="S92" s="15"/>
      <c r="T92" s="15"/>
      <c r="U92" s="15"/>
      <c r="V92" s="15"/>
    </row>
    <row r="93" spans="1:22" x14ac:dyDescent="0.25">
      <c r="A93" s="16">
        <v>39569</v>
      </c>
      <c r="B93" s="15">
        <v>-9.7586588584781683E-2</v>
      </c>
      <c r="C93" s="22">
        <v>1.4416666666666666E-3</v>
      </c>
      <c r="D93" s="25">
        <v>-9.9028255251448344E-2</v>
      </c>
      <c r="E93" s="22">
        <v>1.0674181657577053E-2</v>
      </c>
      <c r="F93" s="25">
        <v>9.2325149909103857E-3</v>
      </c>
      <c r="K93" s="17">
        <v>69</v>
      </c>
      <c r="L93" s="17">
        <v>2.3030024642908313E-2</v>
      </c>
      <c r="M93" s="17">
        <v>-7.0582159745251019E-2</v>
      </c>
      <c r="N93" s="15"/>
      <c r="O93" s="15"/>
      <c r="P93" s="15"/>
      <c r="Q93" s="15"/>
      <c r="R93" s="15"/>
      <c r="S93" s="15"/>
      <c r="T93" s="15"/>
      <c r="U93" s="15"/>
      <c r="V93" s="15"/>
    </row>
    <row r="94" spans="1:22" x14ac:dyDescent="0.25">
      <c r="A94" s="16">
        <v>39539</v>
      </c>
      <c r="B94" s="15">
        <v>0.11847259060915052</v>
      </c>
      <c r="C94" s="22">
        <v>8.6666666666666674E-4</v>
      </c>
      <c r="D94" s="25">
        <v>0.11760592394248386</v>
      </c>
      <c r="E94" s="22">
        <v>4.7546697913198877E-2</v>
      </c>
      <c r="F94" s="25">
        <v>4.6680031246532208E-2</v>
      </c>
      <c r="K94" s="17">
        <v>70</v>
      </c>
      <c r="L94" s="17">
        <v>8.0340193360044762E-2</v>
      </c>
      <c r="M94" s="17">
        <v>-1.4194133628586639E-2</v>
      </c>
      <c r="N94" s="15"/>
      <c r="O94" s="15"/>
      <c r="P94" s="15"/>
      <c r="Q94" s="15"/>
      <c r="R94" s="15"/>
      <c r="S94" s="15"/>
      <c r="T94" s="15"/>
      <c r="U94" s="15"/>
      <c r="V94" s="15"/>
    </row>
    <row r="95" spans="1:22" x14ac:dyDescent="0.25">
      <c r="A95" s="16">
        <v>39510</v>
      </c>
      <c r="B95" s="15">
        <v>5.658052579058799E-2</v>
      </c>
      <c r="C95" s="22">
        <v>1.1166666666666666E-3</v>
      </c>
      <c r="D95" s="25">
        <v>5.5463859123921322E-2</v>
      </c>
      <c r="E95" s="22">
        <v>-5.9596236145298409E-3</v>
      </c>
      <c r="F95" s="25">
        <v>-7.0762902811965078E-3</v>
      </c>
      <c r="K95" s="17">
        <v>71</v>
      </c>
      <c r="L95" s="17">
        <v>4.1014120616667912E-2</v>
      </c>
      <c r="M95" s="17">
        <v>3.6748001692414226E-2</v>
      </c>
      <c r="N95" s="15"/>
      <c r="O95" s="15"/>
      <c r="P95" s="15"/>
      <c r="Q95" s="15"/>
      <c r="R95" s="15"/>
      <c r="S95" s="15"/>
      <c r="T95" s="15"/>
      <c r="U95" s="15"/>
      <c r="V95" s="15"/>
    </row>
    <row r="96" spans="1:22" x14ac:dyDescent="0.25">
      <c r="A96" s="16">
        <v>39479</v>
      </c>
      <c r="B96" s="15">
        <v>-0.14240500679226845</v>
      </c>
      <c r="C96" s="22">
        <v>1.8583333333333334E-3</v>
      </c>
      <c r="D96" s="25">
        <v>-0.14426334012560177</v>
      </c>
      <c r="E96" s="22">
        <v>-3.4761192772624461E-2</v>
      </c>
      <c r="F96" s="25">
        <v>-3.6619526105957798E-2</v>
      </c>
      <c r="K96" s="17">
        <v>72</v>
      </c>
      <c r="L96" s="17">
        <v>-4.4104309192119086E-2</v>
      </c>
      <c r="M96" s="17">
        <v>-2.030452683926922E-2</v>
      </c>
      <c r="N96" s="15"/>
      <c r="O96" s="15"/>
      <c r="P96" s="15"/>
      <c r="Q96" s="15"/>
      <c r="R96" s="15"/>
      <c r="S96" s="15"/>
      <c r="T96" s="15"/>
      <c r="U96" s="15"/>
      <c r="V96" s="15"/>
    </row>
    <row r="97" spans="1:22" x14ac:dyDescent="0.25">
      <c r="A97" s="16">
        <v>39449</v>
      </c>
      <c r="B97" s="15">
        <v>9.5447176610055334E-2</v>
      </c>
      <c r="C97" s="22">
        <v>2.2333333333333333E-3</v>
      </c>
      <c r="D97" s="25">
        <v>9.3213843276721997E-2</v>
      </c>
      <c r="E97" s="22">
        <v>-6.116343193593643E-2</v>
      </c>
      <c r="F97" s="25">
        <v>-6.3396765269269767E-2</v>
      </c>
      <c r="K97" s="17">
        <v>73</v>
      </c>
      <c r="L97" s="17">
        <v>2.7076073038557275E-2</v>
      </c>
      <c r="M97" s="17">
        <v>-4.6399764795581298E-2</v>
      </c>
      <c r="N97" s="15"/>
      <c r="O97" s="15"/>
      <c r="P97" s="15"/>
      <c r="Q97" s="15"/>
      <c r="R97" s="15"/>
      <c r="S97" s="15"/>
      <c r="T97" s="15"/>
      <c r="U97" s="15"/>
      <c r="V97" s="15"/>
    </row>
    <row r="98" spans="1:22" x14ac:dyDescent="0.25">
      <c r="A98" s="16">
        <v>39419</v>
      </c>
      <c r="B98" s="15">
        <v>-4.3182789645221535E-2</v>
      </c>
      <c r="C98" s="22">
        <v>2.3250000000000002E-3</v>
      </c>
      <c r="D98" s="25">
        <v>-4.5507789645221536E-2</v>
      </c>
      <c r="E98" s="22">
        <v>-8.6285090339686121E-3</v>
      </c>
      <c r="F98" s="25">
        <v>-1.0953509033968613E-2</v>
      </c>
      <c r="K98" s="17">
        <v>74</v>
      </c>
      <c r="L98" s="17">
        <v>7.854254041836449E-2</v>
      </c>
      <c r="M98" s="17">
        <v>-6.1346951996098027E-2</v>
      </c>
      <c r="N98" s="15"/>
      <c r="O98" s="15"/>
      <c r="P98" s="15"/>
      <c r="Q98" s="15"/>
      <c r="R98" s="15"/>
      <c r="S98" s="15"/>
      <c r="T98" s="15"/>
      <c r="U98" s="15"/>
      <c r="V98" s="15"/>
    </row>
    <row r="99" spans="1:22" x14ac:dyDescent="0.25">
      <c r="A99" s="16">
        <v>39387</v>
      </c>
      <c r="B99" s="15">
        <v>-2.9361773397418998E-2</v>
      </c>
      <c r="C99" s="22">
        <v>3.0249999999999999E-3</v>
      </c>
      <c r="D99" s="25">
        <v>-3.2386773397418994E-2</v>
      </c>
      <c r="E99" s="22">
        <v>-4.4043417224814418E-2</v>
      </c>
      <c r="F99" s="25">
        <v>-4.7068417224814418E-2</v>
      </c>
      <c r="K99" s="17">
        <v>75</v>
      </c>
      <c r="L99" s="17">
        <v>-2.174284623835758E-2</v>
      </c>
      <c r="M99" s="17">
        <v>-2.391933495966457E-2</v>
      </c>
      <c r="N99" s="15"/>
      <c r="O99" s="15"/>
      <c r="P99" s="15"/>
      <c r="Q99" s="15"/>
      <c r="R99" s="15"/>
      <c r="S99" s="15"/>
      <c r="T99" s="15"/>
      <c r="U99" s="15"/>
      <c r="V99" s="15"/>
    </row>
    <row r="100" spans="1:22" x14ac:dyDescent="0.25">
      <c r="A100" s="16">
        <v>39356</v>
      </c>
      <c r="B100" s="15">
        <v>3.4085269924642031E-2</v>
      </c>
      <c r="C100" s="22">
        <v>3.1000000000000003E-3</v>
      </c>
      <c r="D100" s="25">
        <v>3.0985269924642032E-2</v>
      </c>
      <c r="E100" s="22">
        <v>1.4822338300311211E-2</v>
      </c>
      <c r="F100" s="25">
        <v>1.172233830031121E-2</v>
      </c>
      <c r="K100" s="17">
        <v>76</v>
      </c>
      <c r="L100" s="17">
        <v>5.0389697792826954E-2</v>
      </c>
      <c r="M100" s="17">
        <v>-4.2156177459277223E-2</v>
      </c>
      <c r="N100" s="15"/>
      <c r="O100" s="15"/>
      <c r="P100" s="15"/>
      <c r="Q100" s="15"/>
      <c r="R100" s="15"/>
      <c r="S100" s="15"/>
      <c r="T100" s="15"/>
      <c r="U100" s="15"/>
      <c r="V100" s="15"/>
    </row>
    <row r="101" spans="1:22" x14ac:dyDescent="0.25">
      <c r="A101" s="16">
        <v>39329</v>
      </c>
      <c r="B101" s="15">
        <v>2.9200332927844325E-2</v>
      </c>
      <c r="C101" s="22">
        <v>3.0833333333333333E-3</v>
      </c>
      <c r="D101" s="25">
        <v>2.6116999594510991E-2</v>
      </c>
      <c r="E101" s="22">
        <v>3.5794008343299488E-2</v>
      </c>
      <c r="F101" s="25">
        <v>3.2710675009966154E-2</v>
      </c>
      <c r="K101" s="17">
        <v>77</v>
      </c>
      <c r="L101" s="17">
        <v>4.7511666222666761E-2</v>
      </c>
      <c r="M101" s="17">
        <v>7.6838411676673185E-2</v>
      </c>
      <c r="N101" s="15"/>
      <c r="O101" s="15"/>
      <c r="P101" s="15"/>
      <c r="Q101" s="15"/>
      <c r="R101" s="15"/>
      <c r="S101" s="15"/>
      <c r="T101" s="15"/>
      <c r="U101" s="15"/>
      <c r="V101" s="15"/>
    </row>
    <row r="102" spans="1:22" x14ac:dyDescent="0.25">
      <c r="A102" s="16">
        <v>39295</v>
      </c>
      <c r="B102" s="15">
        <v>1.1588361012457108E-2</v>
      </c>
      <c r="C102" s="22">
        <v>3.4250000000000001E-3</v>
      </c>
      <c r="D102" s="25">
        <v>8.1633610124571092E-3</v>
      </c>
      <c r="E102" s="22">
        <v>1.2863571531556817E-2</v>
      </c>
      <c r="F102" s="25">
        <v>9.4385715315568157E-3</v>
      </c>
      <c r="K102" s="17">
        <v>78</v>
      </c>
      <c r="L102" s="17">
        <v>0.10025217217727214</v>
      </c>
      <c r="M102" s="17">
        <v>3.4385094232068258E-2</v>
      </c>
      <c r="N102" s="15"/>
      <c r="O102" s="15"/>
      <c r="P102" s="15"/>
      <c r="Q102" s="15"/>
      <c r="R102" s="15"/>
      <c r="S102" s="15"/>
      <c r="T102" s="15"/>
      <c r="U102" s="15"/>
      <c r="V102" s="15"/>
    </row>
    <row r="103" spans="1:22" x14ac:dyDescent="0.25">
      <c r="A103" s="16">
        <v>39265</v>
      </c>
      <c r="B103" s="15">
        <v>-8.456326856607789E-2</v>
      </c>
      <c r="C103" s="22">
        <v>3.9249999999999997E-3</v>
      </c>
      <c r="D103" s="25">
        <v>-8.8488268566077888E-2</v>
      </c>
      <c r="E103" s="22">
        <v>-3.1981878316802548E-2</v>
      </c>
      <c r="F103" s="25">
        <v>-3.5906878316802546E-2</v>
      </c>
      <c r="K103" s="17">
        <v>79</v>
      </c>
      <c r="L103" s="17">
        <v>4.145677452612624E-3</v>
      </c>
      <c r="M103" s="17">
        <v>-7.9838733991713581E-2</v>
      </c>
      <c r="N103" s="15"/>
      <c r="O103" s="15"/>
      <c r="P103" s="15"/>
      <c r="Q103" s="15"/>
      <c r="R103" s="15"/>
      <c r="S103" s="15"/>
      <c r="T103" s="15"/>
      <c r="U103" s="15"/>
      <c r="V103" s="15"/>
    </row>
    <row r="104" spans="1:22" x14ac:dyDescent="0.25">
      <c r="A104" s="16">
        <v>39234</v>
      </c>
      <c r="B104" s="15">
        <v>-6.5213210856908885E-2</v>
      </c>
      <c r="C104" s="22">
        <v>3.6833333333333332E-3</v>
      </c>
      <c r="D104" s="25">
        <v>-6.8896544190242215E-2</v>
      </c>
      <c r="E104" s="22">
        <v>-1.7816322202167556E-2</v>
      </c>
      <c r="F104" s="25">
        <v>-2.149965553550089E-2</v>
      </c>
      <c r="K104" s="17">
        <v>80</v>
      </c>
      <c r="L104" s="17">
        <v>7.2875812666295336E-2</v>
      </c>
      <c r="M104" s="17">
        <v>4.5189347137739949E-2</v>
      </c>
      <c r="N104" s="15"/>
      <c r="O104" s="15"/>
      <c r="P104" s="15"/>
      <c r="Q104" s="15"/>
      <c r="R104" s="15"/>
      <c r="S104" s="15"/>
      <c r="T104" s="15"/>
      <c r="U104" s="15"/>
      <c r="V104" s="15"/>
    </row>
    <row r="105" spans="1:22" x14ac:dyDescent="0.25">
      <c r="A105" s="16">
        <v>39203</v>
      </c>
      <c r="B105" s="15">
        <v>-5.1822830701984931E-3</v>
      </c>
      <c r="C105" s="22">
        <v>3.933333333333333E-3</v>
      </c>
      <c r="D105" s="25">
        <v>-9.115616403531826E-3</v>
      </c>
      <c r="E105" s="22">
        <v>3.254922870993493E-2</v>
      </c>
      <c r="F105" s="25">
        <v>2.8615895376601596E-2</v>
      </c>
      <c r="K105" s="17">
        <v>81</v>
      </c>
      <c r="L105" s="17">
        <v>0.12604384772947927</v>
      </c>
      <c r="M105" s="17">
        <v>0.1176260819003247</v>
      </c>
      <c r="N105" s="15"/>
      <c r="O105" s="15"/>
      <c r="P105" s="15"/>
      <c r="Q105" s="15"/>
      <c r="R105" s="15"/>
      <c r="S105" s="15"/>
      <c r="T105" s="15"/>
      <c r="U105" s="15"/>
      <c r="V105" s="15"/>
    </row>
    <row r="106" spans="1:22" x14ac:dyDescent="0.25">
      <c r="A106" s="16">
        <v>39174</v>
      </c>
      <c r="B106" s="15">
        <v>8.4535197419140284E-2</v>
      </c>
      <c r="C106" s="22">
        <v>4.0749999999999996E-3</v>
      </c>
      <c r="D106" s="25">
        <v>8.0460197419140289E-2</v>
      </c>
      <c r="E106" s="22">
        <v>4.3290690602424187E-2</v>
      </c>
      <c r="F106" s="25">
        <v>3.9215690602424184E-2</v>
      </c>
      <c r="K106" s="17">
        <v>82</v>
      </c>
      <c r="L106" s="17">
        <v>0.11495263418199908</v>
      </c>
      <c r="M106" s="17">
        <v>4.8202456858685488E-2</v>
      </c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1:22" x14ac:dyDescent="0.25">
      <c r="A107" s="16">
        <v>39142</v>
      </c>
      <c r="B107" s="15">
        <v>-2.0449435309280395E-2</v>
      </c>
      <c r="C107" s="22">
        <v>4.2583333333333336E-3</v>
      </c>
      <c r="D107" s="25">
        <v>-2.4707768642613728E-2</v>
      </c>
      <c r="E107" s="22">
        <v>9.9799828968305526E-3</v>
      </c>
      <c r="F107" s="25">
        <v>5.721649563497219E-3</v>
      </c>
      <c r="K107" s="17">
        <v>83</v>
      </c>
      <c r="L107" s="17">
        <v>-0.13919567611844025</v>
      </c>
      <c r="M107" s="17">
        <v>3.4739562688142503E-2</v>
      </c>
      <c r="N107" s="15"/>
      <c r="O107" s="15"/>
      <c r="P107" s="15"/>
      <c r="Q107" s="15"/>
      <c r="R107" s="15"/>
      <c r="S107" s="15"/>
      <c r="T107" s="15"/>
      <c r="U107" s="15"/>
      <c r="V107" s="15"/>
    </row>
    <row r="108" spans="1:22" x14ac:dyDescent="0.25">
      <c r="A108" s="16">
        <v>39114</v>
      </c>
      <c r="B108" s="15">
        <v>-3.0237636399443903E-2</v>
      </c>
      <c r="C108" s="22">
        <v>4.2416666666666662E-3</v>
      </c>
      <c r="D108" s="25">
        <v>-3.4479303066110571E-2</v>
      </c>
      <c r="E108" s="22">
        <v>-2.1846176033528231E-2</v>
      </c>
      <c r="F108" s="25">
        <v>-2.6087842700194895E-2</v>
      </c>
      <c r="K108" s="17">
        <v>84</v>
      </c>
      <c r="L108" s="17">
        <v>-0.10744526009102433</v>
      </c>
      <c r="M108" s="17">
        <v>-7.3655848273850813E-2</v>
      </c>
      <c r="N108" s="15"/>
      <c r="O108" s="15"/>
      <c r="P108" s="15"/>
      <c r="Q108" s="15"/>
      <c r="R108" s="15"/>
      <c r="S108" s="15"/>
      <c r="T108" s="15"/>
      <c r="U108" s="15"/>
      <c r="V108" s="15"/>
    </row>
    <row r="109" spans="1:22" x14ac:dyDescent="0.25">
      <c r="A109" s="16">
        <v>39085</v>
      </c>
      <c r="B109" s="15">
        <v>6.1926670900953766E-2</v>
      </c>
      <c r="C109" s="22">
        <v>4.0333333333333332E-3</v>
      </c>
      <c r="D109" s="25">
        <v>5.7893337567620433E-2</v>
      </c>
      <c r="E109" s="22">
        <v>1.4059042735039773E-2</v>
      </c>
      <c r="F109" s="25">
        <v>1.002570940170644E-2</v>
      </c>
      <c r="K109" s="17">
        <v>85</v>
      </c>
      <c r="L109" s="17">
        <v>1.4138208481175573E-2</v>
      </c>
      <c r="M109" s="17">
        <v>-1.826927412181386E-2</v>
      </c>
      <c r="N109" s="15"/>
      <c r="O109" s="15"/>
      <c r="P109" s="15"/>
      <c r="Q109" s="15"/>
      <c r="R109" s="15"/>
      <c r="S109" s="15"/>
      <c r="T109" s="15"/>
      <c r="U109" s="15"/>
      <c r="V109" s="15"/>
    </row>
    <row r="110" spans="1:22" x14ac:dyDescent="0.25">
      <c r="A110" s="16">
        <v>39052</v>
      </c>
      <c r="B110" s="15">
        <v>4.3647362105191947E-2</v>
      </c>
      <c r="C110" s="22">
        <v>3.9833333333333335E-3</v>
      </c>
      <c r="D110" s="25">
        <v>3.9664028771858616E-2</v>
      </c>
      <c r="E110" s="22">
        <v>1.2615782852659851E-2</v>
      </c>
      <c r="F110" s="25">
        <v>8.6324495193265179E-3</v>
      </c>
      <c r="K110" s="17">
        <v>86</v>
      </c>
      <c r="L110" s="17">
        <v>-9.3433284633064065E-2</v>
      </c>
      <c r="M110" s="17">
        <v>-0.13912658017545948</v>
      </c>
      <c r="N110" s="15"/>
      <c r="O110" s="15"/>
      <c r="P110" s="15"/>
      <c r="Q110" s="15"/>
      <c r="R110" s="15"/>
      <c r="S110" s="15"/>
      <c r="T110" s="15"/>
      <c r="U110" s="15"/>
      <c r="V110" s="15"/>
    </row>
    <row r="111" spans="1:22" x14ac:dyDescent="0.25">
      <c r="A111" s="16">
        <v>39022</v>
      </c>
      <c r="B111" s="15">
        <v>-2.4451962053770707E-2</v>
      </c>
      <c r="C111" s="22">
        <v>4.2750000000000002E-3</v>
      </c>
      <c r="D111" s="25">
        <v>-2.8726962053770708E-2</v>
      </c>
      <c r="E111" s="22">
        <v>1.6466656727820217E-2</v>
      </c>
      <c r="F111" s="25">
        <v>1.2191656727820216E-2</v>
      </c>
      <c r="K111" s="17">
        <v>87</v>
      </c>
      <c r="L111" s="17">
        <v>-0.21660529522062655</v>
      </c>
      <c r="M111" s="17">
        <v>0.10650152301323214</v>
      </c>
      <c r="N111" s="15"/>
      <c r="O111" s="15"/>
      <c r="P111" s="15"/>
      <c r="Q111" s="15"/>
      <c r="R111" s="15"/>
      <c r="S111" s="15"/>
      <c r="T111" s="15"/>
      <c r="U111" s="15"/>
      <c r="V111" s="15"/>
    </row>
    <row r="112" spans="1:22" x14ac:dyDescent="0.25">
      <c r="A112" s="16">
        <v>38992</v>
      </c>
      <c r="B112" s="15">
        <v>1.7466265293090751E-2</v>
      </c>
      <c r="C112" s="22">
        <v>4.0666666666666663E-3</v>
      </c>
      <c r="D112" s="25">
        <v>1.3399598626424085E-2</v>
      </c>
      <c r="E112" s="22">
        <v>3.1508002961554205E-2</v>
      </c>
      <c r="F112" s="25">
        <v>2.7441336294887538E-2</v>
      </c>
      <c r="K112" s="17">
        <v>88</v>
      </c>
      <c r="L112" s="17">
        <v>-0.11499951416212795</v>
      </c>
      <c r="M112" s="17">
        <v>0.32758506827426848</v>
      </c>
      <c r="N112" s="15"/>
      <c r="O112" s="15"/>
      <c r="P112" s="15"/>
      <c r="Q112" s="15"/>
      <c r="R112" s="15"/>
      <c r="S112" s="15"/>
      <c r="T112" s="15"/>
      <c r="U112" s="15"/>
      <c r="V112" s="15"/>
    </row>
    <row r="113" spans="1:22" x14ac:dyDescent="0.25">
      <c r="A113" s="16">
        <v>38961</v>
      </c>
      <c r="B113" s="15">
        <v>2.8471246564336136E-2</v>
      </c>
      <c r="C113" s="22">
        <v>3.8999999999999998E-3</v>
      </c>
      <c r="D113" s="25">
        <v>2.4571246564336135E-2</v>
      </c>
      <c r="E113" s="22">
        <v>2.4566298512509466E-2</v>
      </c>
      <c r="F113" s="25">
        <v>2.0666298512509465E-2</v>
      </c>
      <c r="K113" s="17">
        <v>89</v>
      </c>
      <c r="L113" s="17">
        <v>1.8064028337537858E-2</v>
      </c>
      <c r="M113" s="17">
        <v>-7.2109510689278927E-2</v>
      </c>
      <c r="N113" s="15"/>
      <c r="O113" s="15"/>
      <c r="P113" s="15"/>
      <c r="Q113" s="15"/>
      <c r="R113" s="15"/>
      <c r="S113" s="15"/>
      <c r="T113" s="15"/>
      <c r="U113" s="15"/>
      <c r="V113" s="15"/>
    </row>
    <row r="114" spans="1:22" x14ac:dyDescent="0.25">
      <c r="A114" s="16">
        <v>38930</v>
      </c>
      <c r="B114" s="15">
        <v>8.7680093398532718E-4</v>
      </c>
      <c r="C114" s="22">
        <v>4.2333333333333337E-3</v>
      </c>
      <c r="D114" s="25">
        <v>-3.3565323993480067E-3</v>
      </c>
      <c r="E114" s="22">
        <v>2.1274193032348121E-2</v>
      </c>
      <c r="F114" s="25">
        <v>1.7040859699014789E-2</v>
      </c>
      <c r="K114" s="17">
        <v>90</v>
      </c>
      <c r="L114" s="17">
        <v>-1.0534146487532583E-2</v>
      </c>
      <c r="M114" s="17">
        <v>0.20668286101932676</v>
      </c>
      <c r="N114" s="15"/>
      <c r="O114" s="15"/>
      <c r="P114" s="15"/>
      <c r="Q114" s="15"/>
      <c r="R114" s="15"/>
      <c r="S114" s="15"/>
      <c r="T114" s="15"/>
      <c r="U114" s="15"/>
      <c r="V114" s="15"/>
    </row>
    <row r="115" spans="1:22" x14ac:dyDescent="0.25">
      <c r="A115" s="16">
        <v>38901</v>
      </c>
      <c r="B115" s="15">
        <v>9.5055216163598341E-2</v>
      </c>
      <c r="C115" s="22">
        <v>4.0000000000000001E-3</v>
      </c>
      <c r="D115" s="25">
        <v>9.1055216163598338E-2</v>
      </c>
      <c r="E115" s="22">
        <v>5.0858787979908282E-3</v>
      </c>
      <c r="F115" s="25">
        <v>1.0858787979908281E-3</v>
      </c>
      <c r="K115" s="17">
        <v>91</v>
      </c>
      <c r="L115" s="17">
        <v>-0.10961918233334501</v>
      </c>
      <c r="M115" s="17">
        <v>-9.3882185133363757E-2</v>
      </c>
      <c r="N115" s="15"/>
      <c r="O115" s="15"/>
      <c r="P115" s="15"/>
      <c r="Q115" s="15"/>
      <c r="R115" s="15"/>
      <c r="S115" s="15"/>
      <c r="T115" s="15"/>
      <c r="U115" s="15"/>
      <c r="V115" s="15"/>
    </row>
    <row r="116" spans="1:22" x14ac:dyDescent="0.25">
      <c r="A116" s="16">
        <v>38869</v>
      </c>
      <c r="B116" s="15">
        <v>-1.5009372297198667E-2</v>
      </c>
      <c r="C116" s="22">
        <v>3.8500000000000001E-3</v>
      </c>
      <c r="D116" s="25">
        <v>-1.8859372297198668E-2</v>
      </c>
      <c r="E116" s="22">
        <v>8.6596227782509416E-5</v>
      </c>
      <c r="F116" s="25">
        <v>-3.7634037722174907E-3</v>
      </c>
      <c r="K116" s="17">
        <v>92</v>
      </c>
      <c r="L116" s="17">
        <v>1.6005530144758993E-2</v>
      </c>
      <c r="M116" s="17">
        <v>-0.11503378539620734</v>
      </c>
      <c r="N116" s="15"/>
      <c r="O116" s="15"/>
      <c r="P116" s="15"/>
      <c r="Q116" s="15"/>
      <c r="R116" s="15"/>
      <c r="S116" s="15"/>
      <c r="T116" s="15"/>
      <c r="U116" s="15"/>
      <c r="V116" s="15"/>
    </row>
    <row r="117" spans="1:22" x14ac:dyDescent="0.25">
      <c r="A117" s="16">
        <v>38838</v>
      </c>
      <c r="B117" s="15">
        <v>-6.037906578515867E-2</v>
      </c>
      <c r="C117" s="22">
        <v>3.8416666666666668E-3</v>
      </c>
      <c r="D117" s="25">
        <v>-6.422073245182533E-2</v>
      </c>
      <c r="E117" s="22">
        <v>-3.0916916141150885E-2</v>
      </c>
      <c r="F117" s="25">
        <v>-3.4758582807817552E-2</v>
      </c>
      <c r="K117" s="17">
        <v>93</v>
      </c>
      <c r="L117" s="17">
        <v>6.470300439569826E-2</v>
      </c>
      <c r="M117" s="17">
        <v>5.2902919546785596E-2</v>
      </c>
      <c r="N117" s="15"/>
      <c r="O117" s="15"/>
      <c r="P117" s="15"/>
      <c r="Q117" s="15"/>
      <c r="R117" s="15"/>
      <c r="S117" s="15"/>
      <c r="T117" s="15"/>
      <c r="U117" s="15"/>
      <c r="V117" s="15"/>
    </row>
    <row r="118" spans="1:22" x14ac:dyDescent="0.25">
      <c r="A118" s="16">
        <v>38810</v>
      </c>
      <c r="B118" s="15">
        <v>9.872682114834172E-2</v>
      </c>
      <c r="C118" s="22">
        <v>3.7666666666666664E-3</v>
      </c>
      <c r="D118" s="25">
        <v>9.4960154481675052E-2</v>
      </c>
      <c r="E118" s="22">
        <v>1.2155652737941391E-2</v>
      </c>
      <c r="F118" s="25">
        <v>8.388986071274725E-3</v>
      </c>
      <c r="K118" s="17">
        <v>94</v>
      </c>
      <c r="L118" s="17">
        <v>-5.2027555898864573E-3</v>
      </c>
      <c r="M118" s="17">
        <v>6.0666614713807777E-2</v>
      </c>
      <c r="N118" s="15"/>
      <c r="O118" s="15"/>
      <c r="P118" s="15"/>
      <c r="Q118" s="15"/>
      <c r="R118" s="15"/>
      <c r="S118" s="15"/>
      <c r="T118" s="15"/>
      <c r="U118" s="15"/>
      <c r="V118" s="15"/>
    </row>
    <row r="119" spans="1:22" x14ac:dyDescent="0.25">
      <c r="A119" s="16">
        <v>38777</v>
      </c>
      <c r="B119" s="15">
        <v>1.2153671696703779E-2</v>
      </c>
      <c r="C119" s="22">
        <v>3.7249999999999996E-3</v>
      </c>
      <c r="D119" s="25">
        <v>8.4286716967037802E-3</v>
      </c>
      <c r="E119" s="22">
        <v>1.1095810459249567E-2</v>
      </c>
      <c r="F119" s="25">
        <v>7.3708104592495674E-3</v>
      </c>
      <c r="K119" s="17">
        <v>95</v>
      </c>
      <c r="L119" s="17">
        <v>-4.3621350725678854E-2</v>
      </c>
      <c r="M119" s="17">
        <v>-0.10064198939992292</v>
      </c>
      <c r="N119" s="15"/>
      <c r="O119" s="15"/>
      <c r="P119" s="15"/>
      <c r="Q119" s="15"/>
      <c r="R119" s="15"/>
      <c r="S119" s="15"/>
      <c r="T119" s="15"/>
      <c r="U119" s="15"/>
      <c r="V119" s="15"/>
    </row>
    <row r="120" spans="1:22" x14ac:dyDescent="0.25">
      <c r="A120" s="16">
        <v>38749</v>
      </c>
      <c r="B120" s="15">
        <v>3.4968477655143909E-2</v>
      </c>
      <c r="C120" s="22">
        <v>3.5916666666666662E-3</v>
      </c>
      <c r="D120" s="25">
        <v>3.1376810988477243E-2</v>
      </c>
      <c r="E120" s="22">
        <v>4.5315763072539816E-4</v>
      </c>
      <c r="F120" s="25">
        <v>-3.138509035941268E-3</v>
      </c>
      <c r="K120" s="17">
        <v>96</v>
      </c>
      <c r="L120" s="17">
        <v>-7.844299031762017E-2</v>
      </c>
      <c r="M120" s="17">
        <v>0.17165683359434217</v>
      </c>
      <c r="N120" s="15"/>
      <c r="O120" s="15"/>
      <c r="P120" s="15"/>
      <c r="Q120" s="15"/>
      <c r="R120" s="15"/>
      <c r="S120" s="15"/>
      <c r="T120" s="15"/>
      <c r="U120" s="15"/>
      <c r="V120" s="15"/>
    </row>
    <row r="121" spans="1:22" x14ac:dyDescent="0.25">
      <c r="A121" s="15"/>
      <c r="B121" s="15"/>
      <c r="C121" s="15"/>
      <c r="D121" s="15"/>
      <c r="E121" s="15"/>
      <c r="F121" s="15"/>
      <c r="K121" s="17">
        <v>97</v>
      </c>
      <c r="L121" s="17">
        <v>-1.0244765828683887E-2</v>
      </c>
      <c r="M121" s="17">
        <v>-3.5263023816537648E-2</v>
      </c>
      <c r="N121" s="15"/>
      <c r="O121" s="15"/>
      <c r="P121" s="15"/>
      <c r="Q121" s="15"/>
      <c r="R121" s="15"/>
      <c r="S121" s="15"/>
      <c r="T121" s="15"/>
      <c r="U121" s="15"/>
      <c r="V121" s="15"/>
    </row>
    <row r="122" spans="1:22" x14ac:dyDescent="0.25">
      <c r="A122" s="15"/>
      <c r="B122" s="15"/>
      <c r="C122" s="15"/>
      <c r="D122" s="15"/>
      <c r="E122" s="15"/>
      <c r="F122" s="15"/>
      <c r="K122" s="17">
        <v>98</v>
      </c>
      <c r="L122" s="17">
        <v>-5.7209290783919675E-2</v>
      </c>
      <c r="M122" s="17">
        <v>2.4822517386500681E-2</v>
      </c>
      <c r="N122" s="15"/>
      <c r="O122" s="15"/>
      <c r="P122" s="15"/>
      <c r="Q122" s="15"/>
      <c r="R122" s="15"/>
      <c r="S122" s="15"/>
      <c r="T122" s="15"/>
      <c r="U122" s="15"/>
      <c r="V122" s="15"/>
    </row>
    <row r="123" spans="1:22" x14ac:dyDescent="0.25">
      <c r="A123" s="15"/>
      <c r="B123" s="15"/>
      <c r="C123" s="15"/>
      <c r="D123" s="15"/>
      <c r="E123" s="15"/>
      <c r="F123" s="15"/>
      <c r="K123" s="17">
        <v>99</v>
      </c>
      <c r="L123" s="17">
        <v>1.9243344521319483E-2</v>
      </c>
      <c r="M123" s="17">
        <v>1.1741925403322549E-2</v>
      </c>
      <c r="N123" s="15"/>
      <c r="O123" s="15"/>
      <c r="P123" s="15"/>
      <c r="Q123" s="15"/>
      <c r="R123" s="15"/>
      <c r="S123" s="15"/>
      <c r="T123" s="15"/>
      <c r="U123" s="15"/>
      <c r="V123" s="15"/>
    </row>
    <row r="124" spans="1:22" x14ac:dyDescent="0.25">
      <c r="A124" s="15"/>
      <c r="B124" s="15"/>
      <c r="C124" s="15"/>
      <c r="D124" s="15"/>
      <c r="E124" s="15"/>
      <c r="F124" s="15"/>
      <c r="K124" s="17">
        <v>100</v>
      </c>
      <c r="L124" s="17">
        <v>4.6536983424140574E-2</v>
      </c>
      <c r="M124" s="17">
        <v>-2.0419983829629583E-2</v>
      </c>
      <c r="N124" s="15"/>
      <c r="O124" s="15"/>
      <c r="P124" s="15"/>
      <c r="Q124" s="15"/>
      <c r="R124" s="15"/>
      <c r="S124" s="15"/>
      <c r="T124" s="15"/>
      <c r="U124" s="15"/>
      <c r="V124" s="15"/>
    </row>
    <row r="125" spans="1:22" x14ac:dyDescent="0.25">
      <c r="A125" s="15"/>
      <c r="B125" s="15"/>
      <c r="C125" s="15"/>
      <c r="D125" s="15"/>
      <c r="E125" s="15"/>
      <c r="F125" s="15"/>
      <c r="K125" s="17">
        <v>101</v>
      </c>
      <c r="L125" s="17">
        <v>1.6273490054673198E-2</v>
      </c>
      <c r="M125" s="17">
        <v>-8.1101290422160889E-3</v>
      </c>
      <c r="N125" s="15"/>
      <c r="O125" s="15"/>
      <c r="P125" s="15"/>
      <c r="Q125" s="15"/>
      <c r="R125" s="15"/>
      <c r="S125" s="15"/>
      <c r="T125" s="15"/>
      <c r="U125" s="15"/>
      <c r="V125" s="15"/>
    </row>
    <row r="126" spans="1:22" x14ac:dyDescent="0.25">
      <c r="A126" s="15"/>
      <c r="B126" s="15"/>
      <c r="C126" s="15"/>
      <c r="D126" s="15"/>
      <c r="E126" s="15"/>
      <c r="F126" s="15"/>
      <c r="K126" s="17">
        <v>102</v>
      </c>
      <c r="L126" s="17">
        <v>-4.2694609760390759E-2</v>
      </c>
      <c r="M126" s="17">
        <v>-4.5793658805687129E-2</v>
      </c>
      <c r="N126" s="15"/>
      <c r="O126" s="15"/>
      <c r="P126" s="15"/>
      <c r="Q126" s="15"/>
      <c r="R126" s="15"/>
      <c r="S126" s="15"/>
      <c r="T126" s="15"/>
      <c r="U126" s="15"/>
      <c r="V126" s="15"/>
    </row>
    <row r="127" spans="1:22" x14ac:dyDescent="0.25">
      <c r="A127" s="15"/>
      <c r="B127" s="15"/>
      <c r="C127" s="15"/>
      <c r="D127" s="15"/>
      <c r="E127" s="15"/>
      <c r="F127" s="15"/>
      <c r="K127" s="17">
        <v>103</v>
      </c>
      <c r="L127" s="17">
        <v>-2.3959178667156217E-2</v>
      </c>
      <c r="M127" s="17">
        <v>-4.4937365523085998E-2</v>
      </c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1:22" x14ac:dyDescent="0.25">
      <c r="A128" s="15"/>
      <c r="B128" s="15"/>
      <c r="C128" s="15"/>
      <c r="D128" s="15"/>
      <c r="E128" s="15"/>
      <c r="F128" s="15"/>
      <c r="K128" s="17">
        <v>104</v>
      </c>
      <c r="L128" s="17">
        <v>4.1212052809306933E-2</v>
      </c>
      <c r="M128" s="17">
        <v>-5.0327669212838759E-2</v>
      </c>
      <c r="N128" s="15"/>
      <c r="O128" s="15"/>
      <c r="P128" s="15"/>
      <c r="Q128" s="15"/>
      <c r="R128" s="15"/>
      <c r="S128" s="15"/>
      <c r="T128" s="15"/>
      <c r="U128" s="15"/>
      <c r="V128" s="15"/>
    </row>
    <row r="129" spans="11:22" x14ac:dyDescent="0.25">
      <c r="K129" s="17">
        <v>105</v>
      </c>
      <c r="L129" s="17">
        <v>5.4996231486236731E-2</v>
      </c>
      <c r="M129" s="17">
        <v>2.5463965932903558E-2</v>
      </c>
      <c r="N129" s="15"/>
      <c r="O129" s="15"/>
      <c r="P129" s="15"/>
      <c r="Q129" s="15"/>
      <c r="R129" s="15"/>
      <c r="S129" s="15"/>
      <c r="T129" s="15"/>
      <c r="U129" s="15"/>
      <c r="V129" s="15"/>
    </row>
    <row r="130" spans="11:22" x14ac:dyDescent="0.25">
      <c r="K130" s="17">
        <v>106</v>
      </c>
      <c r="L130" s="17">
        <v>1.1439932854329923E-2</v>
      </c>
      <c r="M130" s="17">
        <v>-3.614770149694365E-2</v>
      </c>
      <c r="N130" s="15"/>
      <c r="O130" s="15"/>
      <c r="P130" s="15"/>
      <c r="Q130" s="15"/>
      <c r="R130" s="15"/>
      <c r="S130" s="15"/>
      <c r="T130" s="15"/>
      <c r="U130" s="15"/>
      <c r="V130" s="15"/>
    </row>
    <row r="131" spans="11:22" x14ac:dyDescent="0.25">
      <c r="K131" s="17">
        <v>107</v>
      </c>
      <c r="L131" s="17">
        <v>-2.9925745976613849E-2</v>
      </c>
      <c r="M131" s="17">
        <v>-4.5535570894967223E-3</v>
      </c>
      <c r="N131" s="15"/>
      <c r="O131" s="15"/>
      <c r="P131" s="15"/>
      <c r="Q131" s="15"/>
      <c r="R131" s="15"/>
      <c r="S131" s="15"/>
      <c r="T131" s="15"/>
      <c r="U131" s="15"/>
      <c r="V131" s="15"/>
    </row>
    <row r="132" spans="11:22" x14ac:dyDescent="0.25">
      <c r="K132" s="17">
        <v>108</v>
      </c>
      <c r="L132" s="17">
        <v>1.7037015494336241E-2</v>
      </c>
      <c r="M132" s="17">
        <v>4.0856322073284192E-2</v>
      </c>
      <c r="N132" s="15"/>
      <c r="O132" s="15"/>
      <c r="P132" s="15"/>
      <c r="Q132" s="15"/>
      <c r="R132" s="15"/>
      <c r="S132" s="15"/>
      <c r="T132" s="15"/>
      <c r="U132" s="15"/>
      <c r="V132" s="15"/>
    </row>
    <row r="133" spans="11:22" x14ac:dyDescent="0.25">
      <c r="K133" s="17">
        <v>109</v>
      </c>
      <c r="L133" s="17">
        <v>1.5225193402213451E-2</v>
      </c>
      <c r="M133" s="17">
        <v>2.4438835369645164E-2</v>
      </c>
      <c r="N133" s="15"/>
      <c r="O133" s="15"/>
      <c r="P133" s="15"/>
      <c r="Q133" s="15"/>
      <c r="R133" s="15"/>
      <c r="S133" s="15"/>
      <c r="T133" s="15"/>
      <c r="U133" s="15"/>
      <c r="V133" s="15"/>
    </row>
    <row r="134" spans="11:22" x14ac:dyDescent="0.25">
      <c r="K134" s="17">
        <v>110</v>
      </c>
      <c r="L134" s="17">
        <v>1.9853655279531122E-2</v>
      </c>
      <c r="M134" s="17">
        <v>-4.858061733330183E-2</v>
      </c>
      <c r="N134" s="15"/>
      <c r="O134" s="15"/>
      <c r="P134" s="15"/>
      <c r="Q134" s="15"/>
      <c r="R134" s="15"/>
      <c r="S134" s="15"/>
      <c r="T134" s="15"/>
      <c r="U134" s="15"/>
      <c r="V134" s="15"/>
    </row>
    <row r="135" spans="11:22" x14ac:dyDescent="0.25">
      <c r="K135" s="17">
        <v>111</v>
      </c>
      <c r="L135" s="17">
        <v>3.9684633467326133E-2</v>
      </c>
      <c r="M135" s="17">
        <v>-2.6285034840902048E-2</v>
      </c>
      <c r="N135" s="15"/>
      <c r="O135" s="15"/>
      <c r="P135" s="15"/>
      <c r="Q135" s="15"/>
      <c r="R135" s="15"/>
      <c r="S135" s="15"/>
      <c r="T135" s="15"/>
      <c r="U135" s="15"/>
      <c r="V135" s="15"/>
    </row>
    <row r="136" spans="11:22" x14ac:dyDescent="0.25">
      <c r="K136" s="17">
        <v>112</v>
      </c>
      <c r="L136" s="17">
        <v>3.0874243328114524E-2</v>
      </c>
      <c r="M136" s="17">
        <v>-6.3029967637783894E-3</v>
      </c>
      <c r="N136" s="15"/>
      <c r="O136" s="15"/>
      <c r="P136" s="15"/>
      <c r="Q136" s="15"/>
      <c r="R136" s="15"/>
      <c r="S136" s="15"/>
      <c r="T136" s="15"/>
      <c r="U136" s="15"/>
      <c r="V136" s="15"/>
    </row>
    <row r="137" spans="11:22" x14ac:dyDescent="0.25">
      <c r="K137" s="17">
        <v>113</v>
      </c>
      <c r="L137" s="17">
        <v>2.6159652590951599E-2</v>
      </c>
      <c r="M137" s="17">
        <v>-2.9516184990299607E-2</v>
      </c>
      <c r="N137" s="15"/>
      <c r="O137" s="15"/>
      <c r="P137" s="15"/>
      <c r="Q137" s="15"/>
      <c r="R137" s="15"/>
      <c r="S137" s="15"/>
      <c r="T137" s="15"/>
      <c r="U137" s="15"/>
      <c r="V137" s="15"/>
    </row>
    <row r="138" spans="11:22" x14ac:dyDescent="0.25">
      <c r="K138" s="17">
        <v>114</v>
      </c>
      <c r="L138" s="17">
        <v>5.4114869102651116E-3</v>
      </c>
      <c r="M138" s="17">
        <v>8.5643729253333231E-2</v>
      </c>
      <c r="N138" s="15"/>
      <c r="O138" s="15"/>
      <c r="P138" s="15"/>
      <c r="Q138" s="15"/>
      <c r="R138" s="15"/>
      <c r="S138" s="15"/>
      <c r="T138" s="15"/>
      <c r="U138" s="15"/>
      <c r="V138" s="15"/>
    </row>
    <row r="139" spans="11:22" x14ac:dyDescent="0.25">
      <c r="K139" s="17">
        <v>115</v>
      </c>
      <c r="L139" s="17">
        <v>-8.9461391325202505E-4</v>
      </c>
      <c r="M139" s="17">
        <v>-1.7964758383946643E-2</v>
      </c>
      <c r="N139" s="15"/>
      <c r="O139" s="15"/>
      <c r="P139" s="15"/>
      <c r="Q139" s="15"/>
      <c r="R139" s="15"/>
      <c r="S139" s="15"/>
      <c r="T139" s="15"/>
      <c r="U139" s="15"/>
      <c r="V139" s="15"/>
    </row>
    <row r="140" spans="11:22" x14ac:dyDescent="0.25">
      <c r="K140" s="17">
        <v>116</v>
      </c>
      <c r="L140" s="17">
        <v>-4.1201344076238176E-2</v>
      </c>
      <c r="M140" s="17">
        <v>-2.3019388375587153E-2</v>
      </c>
      <c r="N140" s="15"/>
      <c r="O140" s="15"/>
      <c r="P140" s="15"/>
      <c r="Q140" s="15"/>
      <c r="R140" s="15"/>
      <c r="S140" s="15"/>
      <c r="T140" s="15"/>
      <c r="U140" s="15"/>
      <c r="V140" s="15"/>
    </row>
    <row r="141" spans="11:22" x14ac:dyDescent="0.25">
      <c r="K141" s="17">
        <v>117</v>
      </c>
      <c r="L141" s="17">
        <v>1.4908588826582426E-2</v>
      </c>
      <c r="M141" s="17">
        <v>8.0051565655092624E-2</v>
      </c>
      <c r="N141" s="15"/>
      <c r="O141" s="15"/>
      <c r="P141" s="15"/>
      <c r="Q141" s="15"/>
      <c r="R141" s="15"/>
      <c r="S141" s="15"/>
      <c r="T141" s="15"/>
      <c r="U141" s="15"/>
      <c r="V141" s="15"/>
    </row>
    <row r="142" spans="11:22" x14ac:dyDescent="0.25">
      <c r="K142" s="17">
        <v>118</v>
      </c>
      <c r="L142" s="17">
        <v>1.3584533572528406E-2</v>
      </c>
      <c r="M142" s="17">
        <v>-5.1558618758246258E-3</v>
      </c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11:22" ht="15.75" thickBot="1" x14ac:dyDescent="0.3">
      <c r="K143" s="18">
        <v>119</v>
      </c>
      <c r="L143" s="18">
        <v>-8.1988714784012214E-5</v>
      </c>
      <c r="M143" s="18">
        <v>3.1458799703261257E-2</v>
      </c>
      <c r="N143" s="15"/>
      <c r="O143" s="15"/>
      <c r="P143" s="15"/>
      <c r="Q143" s="15"/>
      <c r="R143" s="15"/>
      <c r="S143" s="15"/>
      <c r="T143" s="15"/>
      <c r="U143" s="15"/>
      <c r="V143" s="15"/>
    </row>
    <row r="144" spans="11:22" x14ac:dyDescent="0.25">
      <c r="L144">
        <f>AVERAGE(L25:L143)</f>
        <v>9.2500584132746474E-3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3"/>
  <sheetViews>
    <sheetView topLeftCell="G1" zoomScaleNormal="100" workbookViewId="0">
      <selection activeCell="J2" sqref="J2"/>
    </sheetView>
  </sheetViews>
  <sheetFormatPr defaultRowHeight="15" x14ac:dyDescent="0.25"/>
  <cols>
    <col min="1" max="1" width="9.7109375" style="33" bestFit="1" customWidth="1"/>
    <col min="2" max="2" width="9.85546875" style="33" bestFit="1" customWidth="1"/>
    <col min="3" max="3" width="8.85546875" style="33" bestFit="1" customWidth="1"/>
    <col min="4" max="4" width="14.42578125" style="33" bestFit="1" customWidth="1"/>
    <col min="5" max="5" width="13.85546875" style="33" bestFit="1" customWidth="1"/>
    <col min="6" max="6" width="13.5703125" style="33" bestFit="1" customWidth="1"/>
    <col min="7" max="7" width="23.85546875" style="33" bestFit="1" customWidth="1"/>
    <col min="8" max="8" width="13.5703125" style="33" customWidth="1"/>
    <col min="9" max="9" width="24.28515625" style="33" bestFit="1" customWidth="1"/>
    <col min="10" max="12" width="9.140625" style="33"/>
    <col min="13" max="13" width="18" style="33" bestFit="1" customWidth="1"/>
    <col min="14" max="16384" width="9.140625" style="33"/>
  </cols>
  <sheetData>
    <row r="1" spans="1:21" x14ac:dyDescent="0.25">
      <c r="A1" s="23" t="s">
        <v>0</v>
      </c>
      <c r="B1" s="23" t="s">
        <v>39</v>
      </c>
      <c r="C1" s="23" t="s">
        <v>2</v>
      </c>
      <c r="D1" s="23" t="s">
        <v>56</v>
      </c>
      <c r="E1" s="33" t="s">
        <v>36</v>
      </c>
      <c r="F1" s="33" t="s">
        <v>54</v>
      </c>
      <c r="G1" s="33" t="s">
        <v>55</v>
      </c>
      <c r="H1" s="33" t="s">
        <v>33</v>
      </c>
      <c r="I1" s="51" t="s">
        <v>51</v>
      </c>
      <c r="J1" s="50">
        <f>_xlfn.VAR.S(D2:D120)</f>
        <v>1.2331020492764541E-2</v>
      </c>
      <c r="M1" s="33" t="s">
        <v>6</v>
      </c>
    </row>
    <row r="2" spans="1:21" ht="15.75" thickBot="1" x14ac:dyDescent="0.3">
      <c r="A2" s="28">
        <v>42339</v>
      </c>
      <c r="B2" s="27">
        <v>1.6681749699429843E-2</v>
      </c>
      <c r="C2" s="27">
        <v>1.4166666666666668E-4</v>
      </c>
      <c r="D2" s="27">
        <f t="shared" ref="D2:D33" si="0">B2-C2</f>
        <v>1.6540083032763178E-2</v>
      </c>
      <c r="E2" s="27">
        <v>-1.7530185176314439E-2</v>
      </c>
      <c r="F2" s="38">
        <f t="shared" ref="F2:F33" si="1">E2-C2</f>
        <v>-1.7671851842981104E-2</v>
      </c>
      <c r="G2" s="34">
        <v>4.5331917502486538E-3</v>
      </c>
      <c r="H2" s="34">
        <v>1.2006891282514524E-2</v>
      </c>
      <c r="I2" s="51" t="s">
        <v>50</v>
      </c>
      <c r="J2" s="50">
        <f>J1*N5</f>
        <v>2.2529303975802376E-3</v>
      </c>
    </row>
    <row r="3" spans="1:21" x14ac:dyDescent="0.25">
      <c r="A3" s="28">
        <v>42310</v>
      </c>
      <c r="B3" s="27">
        <v>6.2150443374962949E-2</v>
      </c>
      <c r="C3" s="27">
        <v>5.833333333333334E-5</v>
      </c>
      <c r="D3" s="27">
        <f t="shared" si="0"/>
        <v>6.2092110041629615E-2</v>
      </c>
      <c r="E3" s="27">
        <v>5.0486926072412786E-4</v>
      </c>
      <c r="F3" s="38">
        <f t="shared" si="1"/>
        <v>4.465359273907945E-4</v>
      </c>
      <c r="G3" s="34">
        <v>2.4194520549312034E-2</v>
      </c>
      <c r="H3" s="34">
        <v>3.7897589492317585E-2</v>
      </c>
      <c r="I3" s="51" t="s">
        <v>49</v>
      </c>
      <c r="J3" s="50">
        <f>J1-J2</f>
        <v>1.0078090095184303E-2</v>
      </c>
      <c r="M3" s="37" t="s">
        <v>7</v>
      </c>
      <c r="N3" s="37"/>
    </row>
    <row r="4" spans="1:21" x14ac:dyDescent="0.25">
      <c r="A4" s="28">
        <v>42278</v>
      </c>
      <c r="B4" s="27">
        <v>0.22272364308571252</v>
      </c>
      <c r="C4" s="27">
        <v>8.3333333333333337E-6</v>
      </c>
      <c r="D4" s="27">
        <f t="shared" si="0"/>
        <v>0.22271530975237919</v>
      </c>
      <c r="E4" s="27">
        <v>8.2983117760394132E-2</v>
      </c>
      <c r="F4" s="38">
        <f t="shared" si="1"/>
        <v>8.2974784427060799E-2</v>
      </c>
      <c r="G4" s="34">
        <v>0.11375077961206391</v>
      </c>
      <c r="H4" s="34">
        <v>0.10896453014031528</v>
      </c>
      <c r="I4" s="51" t="s">
        <v>48</v>
      </c>
      <c r="J4" s="50">
        <f>J2/J1</f>
        <v>0.18270429433656257</v>
      </c>
      <c r="M4" s="34" t="s">
        <v>8</v>
      </c>
      <c r="N4" s="34">
        <v>0.42743922882272117</v>
      </c>
    </row>
    <row r="5" spans="1:21" x14ac:dyDescent="0.25">
      <c r="A5" s="28">
        <v>42248</v>
      </c>
      <c r="B5" s="27">
        <v>-1.9497357537754819E-3</v>
      </c>
      <c r="C5" s="27">
        <v>0</v>
      </c>
      <c r="D5" s="27">
        <f t="shared" si="0"/>
        <v>-1.9497357537754819E-3</v>
      </c>
      <c r="E5" s="27">
        <v>-2.6442831573227132E-2</v>
      </c>
      <c r="F5" s="38">
        <f t="shared" si="1"/>
        <v>-2.6442831573227132E-2</v>
      </c>
      <c r="G5" s="34">
        <v>-4.9847145089542168E-3</v>
      </c>
      <c r="H5" s="34">
        <v>3.0349787551787349E-3</v>
      </c>
      <c r="M5" s="34" t="s">
        <v>9</v>
      </c>
      <c r="N5" s="34">
        <v>0.18270429433656257</v>
      </c>
    </row>
    <row r="6" spans="1:21" x14ac:dyDescent="0.25">
      <c r="A6" s="28">
        <v>42219</v>
      </c>
      <c r="B6" s="27">
        <v>-4.338339636071728E-2</v>
      </c>
      <c r="C6" s="27">
        <v>2.4999999999999998E-5</v>
      </c>
      <c r="D6" s="27">
        <f t="shared" si="0"/>
        <v>-4.3408396360717277E-2</v>
      </c>
      <c r="E6" s="27">
        <v>-6.2580818167202845E-2</v>
      </c>
      <c r="F6" s="38">
        <f t="shared" si="1"/>
        <v>-6.2605818167202842E-2</v>
      </c>
      <c r="G6" s="34">
        <v>-4.4227299378616899E-2</v>
      </c>
      <c r="H6" s="34">
        <v>8.1890301789962205E-4</v>
      </c>
      <c r="M6" s="34" t="s">
        <v>10</v>
      </c>
      <c r="N6" s="34">
        <v>0.17571886095482378</v>
      </c>
    </row>
    <row r="7" spans="1:21" x14ac:dyDescent="0.25">
      <c r="A7" s="30">
        <v>42186</v>
      </c>
      <c r="B7" s="27">
        <v>0.2351126009363276</v>
      </c>
      <c r="C7" s="27">
        <v>2.4999999999999998E-5</v>
      </c>
      <c r="D7" s="27">
        <f t="shared" si="0"/>
        <v>0.23508760093632761</v>
      </c>
      <c r="E7" s="27">
        <v>1.9742029696721453E-2</v>
      </c>
      <c r="F7" s="38">
        <f t="shared" si="1"/>
        <v>1.9717029696721452E-2</v>
      </c>
      <c r="G7" s="34">
        <v>4.5106067366887145E-2</v>
      </c>
      <c r="H7" s="34">
        <v>0.18998153356944047</v>
      </c>
      <c r="M7" s="34" t="s">
        <v>11</v>
      </c>
      <c r="N7" s="34">
        <v>0.10081779415046414</v>
      </c>
    </row>
    <row r="8" spans="1:21" ht="15.75" thickBot="1" x14ac:dyDescent="0.3">
      <c r="A8" s="28">
        <v>42156</v>
      </c>
      <c r="B8" s="27">
        <v>1.1322565700094989E-2</v>
      </c>
      <c r="C8" s="27">
        <v>0</v>
      </c>
      <c r="D8" s="27">
        <f t="shared" si="0"/>
        <v>1.1322565700094989E-2</v>
      </c>
      <c r="E8" s="27">
        <v>-2.1011672375900514E-2</v>
      </c>
      <c r="F8" s="38">
        <f t="shared" si="1"/>
        <v>-2.1011672375900514E-2</v>
      </c>
      <c r="G8" s="34">
        <v>9.0895594848648675E-4</v>
      </c>
      <c r="H8" s="34">
        <v>1.0413609751608502E-2</v>
      </c>
      <c r="M8" s="35" t="s">
        <v>12</v>
      </c>
      <c r="N8" s="35">
        <v>119</v>
      </c>
    </row>
    <row r="9" spans="1:21" x14ac:dyDescent="0.25">
      <c r="A9" s="28">
        <v>42125</v>
      </c>
      <c r="B9" s="27">
        <v>1.7663265251228796E-2</v>
      </c>
      <c r="C9" s="27">
        <v>8.3333333333333337E-6</v>
      </c>
      <c r="D9" s="27">
        <f t="shared" si="0"/>
        <v>1.7654931917895463E-2</v>
      </c>
      <c r="E9" s="27">
        <v>1.0491382393316817E-2</v>
      </c>
      <c r="F9" s="38">
        <f t="shared" si="1"/>
        <v>1.0483049059983483E-2</v>
      </c>
      <c r="G9" s="34">
        <v>3.5085731577409601E-2</v>
      </c>
      <c r="H9" s="34">
        <v>-1.7430799659514138E-2</v>
      </c>
    </row>
    <row r="10" spans="1:21" ht="15.75" thickBot="1" x14ac:dyDescent="0.3">
      <c r="A10" s="28">
        <v>42095</v>
      </c>
      <c r="B10" s="27">
        <v>0.13351247567569233</v>
      </c>
      <c r="C10" s="27">
        <v>1.6666666666666667E-5</v>
      </c>
      <c r="D10" s="27">
        <f t="shared" si="0"/>
        <v>0.13349580900902566</v>
      </c>
      <c r="E10" s="27">
        <v>8.5208197301247512E-3</v>
      </c>
      <c r="F10" s="38">
        <f t="shared" si="1"/>
        <v>8.5041530634580847E-3</v>
      </c>
      <c r="G10" s="34">
        <v>3.293831507766673E-2</v>
      </c>
      <c r="H10" s="34">
        <v>0.10055749393135893</v>
      </c>
      <c r="M10" s="33" t="s">
        <v>13</v>
      </c>
    </row>
    <row r="11" spans="1:21" x14ac:dyDescent="0.25">
      <c r="A11" s="28">
        <v>42065</v>
      </c>
      <c r="B11" s="27">
        <v>-2.120159384257584E-2</v>
      </c>
      <c r="C11" s="27">
        <v>1.6666666666666667E-5</v>
      </c>
      <c r="D11" s="27">
        <f t="shared" si="0"/>
        <v>-2.1218260509242508E-2</v>
      </c>
      <c r="E11" s="27">
        <v>-1.739610691375626E-2</v>
      </c>
      <c r="F11" s="38">
        <f t="shared" si="1"/>
        <v>-1.7412773580422928E-2</v>
      </c>
      <c r="G11" s="34">
        <v>4.8143328191673808E-3</v>
      </c>
      <c r="H11" s="34">
        <v>-2.6032593328409889E-2</v>
      </c>
      <c r="M11" s="36"/>
      <c r="N11" s="36" t="s">
        <v>18</v>
      </c>
      <c r="O11" s="36" t="s">
        <v>19</v>
      </c>
      <c r="P11" s="36" t="s">
        <v>20</v>
      </c>
      <c r="Q11" s="36" t="s">
        <v>21</v>
      </c>
      <c r="R11" s="36" t="s">
        <v>22</v>
      </c>
    </row>
    <row r="12" spans="1:21" x14ac:dyDescent="0.25">
      <c r="A12" s="28">
        <v>42037</v>
      </c>
      <c r="B12" s="27">
        <v>7.2292909125583033E-2</v>
      </c>
      <c r="C12" s="27">
        <v>1.6666666666666667E-5</v>
      </c>
      <c r="D12" s="27">
        <f t="shared" si="0"/>
        <v>7.2276242458916368E-2</v>
      </c>
      <c r="E12" s="27">
        <v>5.4892511014553946E-2</v>
      </c>
      <c r="F12" s="38">
        <f t="shared" si="1"/>
        <v>5.4875844347887281E-2</v>
      </c>
      <c r="G12" s="34">
        <v>8.3258966167976733E-2</v>
      </c>
      <c r="H12" s="34">
        <v>-1.0982723709060366E-2</v>
      </c>
      <c r="M12" s="34" t="s">
        <v>14</v>
      </c>
      <c r="N12" s="34">
        <v>1</v>
      </c>
      <c r="O12" s="34">
        <v>0.26584578691446792</v>
      </c>
      <c r="P12" s="34">
        <v>0.26584578691446792</v>
      </c>
      <c r="Q12" s="34">
        <v>26.155040689985746</v>
      </c>
      <c r="R12" s="34">
        <v>1.2450613990741279E-6</v>
      </c>
    </row>
    <row r="13" spans="1:21" x14ac:dyDescent="0.25">
      <c r="A13" s="28">
        <v>42006</v>
      </c>
      <c r="B13" s="27">
        <v>0.14235537988035343</v>
      </c>
      <c r="C13" s="27">
        <v>1.6666666666666667E-5</v>
      </c>
      <c r="D13" s="27">
        <f t="shared" si="0"/>
        <v>0.14233871321368677</v>
      </c>
      <c r="E13" s="27">
        <v>-3.1040805790470194E-2</v>
      </c>
      <c r="F13" s="38">
        <f t="shared" si="1"/>
        <v>-3.1057472457136862E-2</v>
      </c>
      <c r="G13" s="34">
        <v>-9.9923328941019206E-3</v>
      </c>
      <c r="H13" s="34">
        <v>0.15233104610778869</v>
      </c>
      <c r="M13" s="34" t="s">
        <v>15</v>
      </c>
      <c r="N13" s="34">
        <v>117</v>
      </c>
      <c r="O13" s="34">
        <v>1.1892146312317473</v>
      </c>
      <c r="P13" s="34">
        <v>1.0164227617365362E-2</v>
      </c>
      <c r="Q13" s="34"/>
      <c r="R13" s="34"/>
    </row>
    <row r="14" spans="1:21" ht="15.75" thickBot="1" x14ac:dyDescent="0.3">
      <c r="A14" s="28">
        <v>41974</v>
      </c>
      <c r="B14" s="27">
        <v>-8.3540065399536428E-2</v>
      </c>
      <c r="C14" s="27">
        <v>2.4999999999999998E-5</v>
      </c>
      <c r="D14" s="27">
        <f t="shared" si="0"/>
        <v>-8.3565065399536426E-2</v>
      </c>
      <c r="E14" s="27">
        <v>-4.1885878779204244E-3</v>
      </c>
      <c r="F14" s="38">
        <f t="shared" si="1"/>
        <v>-4.2135878779204243E-3</v>
      </c>
      <c r="G14" s="34">
        <v>1.9137545969576255E-2</v>
      </c>
      <c r="H14" s="34">
        <v>-0.10270261136911268</v>
      </c>
      <c r="M14" s="35" t="s">
        <v>16</v>
      </c>
      <c r="N14" s="35">
        <v>118</v>
      </c>
      <c r="O14" s="35">
        <v>1.4550604181462152</v>
      </c>
      <c r="P14" s="35"/>
      <c r="Q14" s="35"/>
      <c r="R14" s="35"/>
    </row>
    <row r="15" spans="1:21" ht="15.75" thickBot="1" x14ac:dyDescent="0.3">
      <c r="A15" s="28">
        <v>41946</v>
      </c>
      <c r="B15" s="27">
        <v>0.10862314207296629</v>
      </c>
      <c r="C15" s="27">
        <v>3.3333333333333335E-5</v>
      </c>
      <c r="D15" s="27">
        <f t="shared" si="0"/>
        <v>0.10858980873963296</v>
      </c>
      <c r="E15" s="27">
        <v>2.4533588760364822E-2</v>
      </c>
      <c r="F15" s="38">
        <f t="shared" si="1"/>
        <v>2.4500255427031489E-2</v>
      </c>
      <c r="G15" s="34">
        <v>5.0296627089731372E-2</v>
      </c>
      <c r="H15" s="34">
        <v>5.829318164990159E-2</v>
      </c>
    </row>
    <row r="16" spans="1:21" x14ac:dyDescent="0.25">
      <c r="A16" s="28">
        <v>41913</v>
      </c>
      <c r="B16" s="27">
        <v>-5.2660993966871364E-2</v>
      </c>
      <c r="C16" s="27">
        <v>1.6666666666666667E-5</v>
      </c>
      <c r="D16" s="27">
        <f t="shared" si="0"/>
        <v>-5.2677660633538029E-2</v>
      </c>
      <c r="E16" s="27">
        <v>2.3201460786772321E-2</v>
      </c>
      <c r="F16" s="38">
        <f t="shared" si="1"/>
        <v>2.3184794120105653E-2</v>
      </c>
      <c r="G16" s="34">
        <v>4.8869142613424482E-2</v>
      </c>
      <c r="H16" s="34">
        <v>-0.10154680324696251</v>
      </c>
      <c r="M16" s="36"/>
      <c r="N16" s="36" t="s">
        <v>23</v>
      </c>
      <c r="O16" s="36" t="s">
        <v>11</v>
      </c>
      <c r="P16" s="36" t="s">
        <v>24</v>
      </c>
      <c r="Q16" s="36" t="s">
        <v>25</v>
      </c>
      <c r="R16" s="36" t="s">
        <v>26</v>
      </c>
      <c r="S16" s="36" t="s">
        <v>27</v>
      </c>
      <c r="T16" s="36" t="s">
        <v>28</v>
      </c>
      <c r="U16" s="36" t="s">
        <v>29</v>
      </c>
    </row>
    <row r="17" spans="1:21" x14ac:dyDescent="0.25">
      <c r="A17" s="28">
        <v>41884</v>
      </c>
      <c r="B17" s="27">
        <v>-4.8961793768711244E-2</v>
      </c>
      <c r="C17" s="27">
        <v>8.3333333333333337E-6</v>
      </c>
      <c r="D17" s="27">
        <f t="shared" si="0"/>
        <v>-4.8970127102044576E-2</v>
      </c>
      <c r="E17" s="27">
        <v>-1.5513837223063764E-2</v>
      </c>
      <c r="F17" s="38">
        <f t="shared" si="1"/>
        <v>-1.5522170556397099E-2</v>
      </c>
      <c r="G17" s="34">
        <v>6.8659374185931939E-3</v>
      </c>
      <c r="H17" s="34">
        <v>-5.5836064520637774E-2</v>
      </c>
      <c r="M17" s="34" t="s">
        <v>17</v>
      </c>
      <c r="N17" s="34">
        <v>2.3709958136789781E-2</v>
      </c>
      <c r="O17" s="34">
        <v>9.2815771025489217E-3</v>
      </c>
      <c r="P17" s="34">
        <v>2.5545182542607456</v>
      </c>
      <c r="Q17" s="34">
        <v>1.1917347286920716E-2</v>
      </c>
      <c r="R17" s="34">
        <v>5.3282810520519051E-3</v>
      </c>
      <c r="S17" s="34">
        <v>4.209163522152766E-2</v>
      </c>
      <c r="T17" s="34">
        <v>5.3282810520519051E-3</v>
      </c>
      <c r="U17" s="34">
        <v>4.209163522152766E-2</v>
      </c>
    </row>
    <row r="18" spans="1:21" ht="15.75" thickBot="1" x14ac:dyDescent="0.3">
      <c r="A18" s="28">
        <v>41852</v>
      </c>
      <c r="B18" s="27">
        <v>8.3229559514027981E-2</v>
      </c>
      <c r="C18" s="27">
        <v>2.4999999999999998E-5</v>
      </c>
      <c r="D18" s="27">
        <f t="shared" si="0"/>
        <v>8.3204559514027984E-2</v>
      </c>
      <c r="E18" s="27">
        <v>3.7655295489735119E-2</v>
      </c>
      <c r="F18" s="38">
        <f t="shared" si="1"/>
        <v>3.7630295489735122E-2</v>
      </c>
      <c r="G18" s="34">
        <v>6.4544806237317412E-2</v>
      </c>
      <c r="H18" s="34">
        <v>1.8659753276710572E-2</v>
      </c>
      <c r="M18" s="35" t="s">
        <v>54</v>
      </c>
      <c r="N18" s="35">
        <v>1.0851588479199334</v>
      </c>
      <c r="O18" s="35">
        <v>0.21218545767231001</v>
      </c>
      <c r="P18" s="35">
        <v>5.1141999071199571</v>
      </c>
      <c r="Q18" s="35">
        <v>1.2450613990741095E-6</v>
      </c>
      <c r="R18" s="35">
        <v>0.66493666779726812</v>
      </c>
      <c r="S18" s="35">
        <v>1.5053810280425988</v>
      </c>
      <c r="T18" s="35">
        <v>0.66493666779726812</v>
      </c>
      <c r="U18" s="35">
        <v>1.5053810280425988</v>
      </c>
    </row>
    <row r="19" spans="1:21" x14ac:dyDescent="0.25">
      <c r="A19" s="28">
        <v>41821</v>
      </c>
      <c r="B19" s="27">
        <v>-3.6301524220400033E-2</v>
      </c>
      <c r="C19" s="27">
        <v>1.6666666666666667E-5</v>
      </c>
      <c r="D19" s="27">
        <f t="shared" si="0"/>
        <v>-3.6318190887066698E-2</v>
      </c>
      <c r="E19" s="27">
        <v>-1.5079830581919862E-2</v>
      </c>
      <c r="F19" s="38">
        <f t="shared" si="1"/>
        <v>-1.5096497248586528E-2</v>
      </c>
      <c r="G19" s="34">
        <v>7.3278605748871781E-3</v>
      </c>
      <c r="H19" s="34">
        <v>-4.3646051461953876E-2</v>
      </c>
    </row>
    <row r="20" spans="1:21" x14ac:dyDescent="0.25">
      <c r="A20" s="28">
        <v>41792</v>
      </c>
      <c r="B20" s="27">
        <v>3.9129775938433219E-2</v>
      </c>
      <c r="C20" s="27">
        <v>1.6666666666666667E-5</v>
      </c>
      <c r="D20" s="27">
        <f t="shared" si="0"/>
        <v>3.9113109271766554E-2</v>
      </c>
      <c r="E20" s="27">
        <v>1.9058331658920569E-2</v>
      </c>
      <c r="F20" s="38">
        <f t="shared" si="1"/>
        <v>1.90416649922539E-2</v>
      </c>
      <c r="G20" s="34">
        <v>4.4373189382261355E-2</v>
      </c>
      <c r="H20" s="34">
        <v>-5.2600801104948011E-3</v>
      </c>
    </row>
    <row r="21" spans="1:21" x14ac:dyDescent="0.25">
      <c r="A21" s="28">
        <v>41760</v>
      </c>
      <c r="B21" s="27">
        <v>2.7685472862172881E-2</v>
      </c>
      <c r="C21" s="27">
        <v>2.4999999999999998E-5</v>
      </c>
      <c r="D21" s="27">
        <f t="shared" si="0"/>
        <v>2.766047286217288E-2</v>
      </c>
      <c r="E21" s="27">
        <v>2.1030280012996005E-2</v>
      </c>
      <c r="F21" s="38">
        <f t="shared" si="1"/>
        <v>2.1005280012996005E-2</v>
      </c>
      <c r="G21" s="34">
        <v>4.6504023595928132E-2</v>
      </c>
      <c r="H21" s="34">
        <v>-1.8843550733755252E-2</v>
      </c>
    </row>
    <row r="22" spans="1:21" x14ac:dyDescent="0.25">
      <c r="A22" s="28">
        <v>41730</v>
      </c>
      <c r="B22" s="27">
        <v>-9.5846807025698089E-2</v>
      </c>
      <c r="C22" s="27">
        <v>1.6666666666666667E-5</v>
      </c>
      <c r="D22" s="27">
        <f t="shared" si="0"/>
        <v>-9.5863473692364753E-2</v>
      </c>
      <c r="E22" s="27">
        <v>6.2007889650528281E-3</v>
      </c>
      <c r="F22" s="38">
        <f t="shared" si="1"/>
        <v>6.1841222983861615E-3</v>
      </c>
      <c r="G22" s="34">
        <v>3.0420713165502478E-2</v>
      </c>
      <c r="H22" s="34">
        <v>-0.12628418685786724</v>
      </c>
      <c r="M22" s="39"/>
    </row>
    <row r="23" spans="1:21" x14ac:dyDescent="0.25">
      <c r="A23" s="28">
        <v>41701</v>
      </c>
      <c r="B23" s="27">
        <v>-7.1057748063113782E-2</v>
      </c>
      <c r="C23" s="27">
        <v>4.1666666666666672E-5</v>
      </c>
      <c r="D23" s="27">
        <f t="shared" si="0"/>
        <v>-7.1099414729780444E-2</v>
      </c>
      <c r="E23" s="27">
        <v>6.9321656079357474E-3</v>
      </c>
      <c r="F23" s="38">
        <f t="shared" si="1"/>
        <v>6.890498941269081E-3</v>
      </c>
      <c r="G23" s="34">
        <v>3.1187244029490857E-2</v>
      </c>
      <c r="H23" s="34">
        <v>-0.1022866587592713</v>
      </c>
      <c r="M23" s="39"/>
    </row>
    <row r="24" spans="1:21" x14ac:dyDescent="0.25">
      <c r="A24" s="28">
        <v>41673</v>
      </c>
      <c r="B24" s="27">
        <v>9.506827569729738E-3</v>
      </c>
      <c r="C24" s="27">
        <v>4.1666666666666672E-5</v>
      </c>
      <c r="D24" s="27">
        <f t="shared" si="0"/>
        <v>9.4651609030630707E-3</v>
      </c>
      <c r="E24" s="27">
        <v>4.3117029976595278E-2</v>
      </c>
      <c r="F24" s="38">
        <f t="shared" si="1"/>
        <v>4.3075363309928609E-2</v>
      </c>
      <c r="G24" s="34">
        <v>7.0453569759924478E-2</v>
      </c>
      <c r="H24" s="34">
        <v>-6.0988408856861409E-2</v>
      </c>
      <c r="M24" s="42"/>
    </row>
    <row r="25" spans="1:21" x14ac:dyDescent="0.25">
      <c r="A25" s="28">
        <v>41641</v>
      </c>
      <c r="B25" s="27">
        <v>-0.10055419166732436</v>
      </c>
      <c r="C25" s="27">
        <v>1.6666666666666667E-5</v>
      </c>
      <c r="D25" s="27">
        <f t="shared" si="0"/>
        <v>-0.10057085833399103</v>
      </c>
      <c r="E25" s="27">
        <v>-3.5582905675162646E-2</v>
      </c>
      <c r="F25" s="38">
        <f t="shared" si="1"/>
        <v>-3.5599572341829311E-2</v>
      </c>
      <c r="G25" s="34">
        <v>-1.4921232772112044E-2</v>
      </c>
      <c r="H25" s="34">
        <v>-8.5649625561878981E-2</v>
      </c>
      <c r="M25" s="34"/>
    </row>
    <row r="26" spans="1:21" x14ac:dyDescent="0.25">
      <c r="A26" s="28">
        <v>41610</v>
      </c>
      <c r="B26" s="27">
        <v>1.3134530932555854E-2</v>
      </c>
      <c r="C26" s="27">
        <v>1.6666666666666667E-5</v>
      </c>
      <c r="D26" s="27">
        <f t="shared" si="0"/>
        <v>1.3117864265889187E-2</v>
      </c>
      <c r="E26" s="27">
        <v>2.356279155049279E-2</v>
      </c>
      <c r="F26" s="38">
        <f t="shared" si="1"/>
        <v>2.3546124883826122E-2</v>
      </c>
      <c r="G26" s="34">
        <v>4.9261243888701414E-2</v>
      </c>
      <c r="H26" s="34">
        <v>-3.6143379622812229E-2</v>
      </c>
      <c r="M26" s="34"/>
    </row>
    <row r="27" spans="1:21" x14ac:dyDescent="0.25">
      <c r="A27" s="28">
        <v>41579</v>
      </c>
      <c r="B27" s="27">
        <v>8.1284498753631682E-2</v>
      </c>
      <c r="C27" s="27">
        <v>4.1666666666666672E-5</v>
      </c>
      <c r="D27" s="27">
        <f t="shared" si="0"/>
        <v>8.1242832086965019E-2</v>
      </c>
      <c r="E27" s="27">
        <v>2.8049471635186451E-2</v>
      </c>
      <c r="F27" s="38">
        <f t="shared" si="1"/>
        <v>2.8007804968519786E-2</v>
      </c>
      <c r="G27" s="34">
        <v>5.4102875509194903E-2</v>
      </c>
      <c r="H27" s="34">
        <v>2.7139956577770116E-2</v>
      </c>
      <c r="M27" s="34"/>
    </row>
    <row r="28" spans="1:21" x14ac:dyDescent="0.25">
      <c r="A28" s="28">
        <v>41548</v>
      </c>
      <c r="B28" s="27">
        <v>0.16437430122308549</v>
      </c>
      <c r="C28" s="27">
        <v>9.1666666666666668E-5</v>
      </c>
      <c r="D28" s="27">
        <f t="shared" si="0"/>
        <v>0.16428263455641884</v>
      </c>
      <c r="E28" s="27">
        <v>4.4595752618006079E-2</v>
      </c>
      <c r="F28" s="38">
        <f t="shared" si="1"/>
        <v>4.4504085951339416E-2</v>
      </c>
      <c r="G28" s="34">
        <v>7.2003960775474954E-2</v>
      </c>
      <c r="H28" s="34">
        <v>9.2278673780943885E-2</v>
      </c>
      <c r="M28" s="34"/>
    </row>
    <row r="29" spans="1:21" x14ac:dyDescent="0.25">
      <c r="A29" s="28">
        <v>41520</v>
      </c>
      <c r="B29" s="27">
        <v>0.11267706869012833</v>
      </c>
      <c r="C29" s="27">
        <v>1.6666666666666667E-5</v>
      </c>
      <c r="D29" s="27">
        <f t="shared" si="0"/>
        <v>0.11266040202346167</v>
      </c>
      <c r="E29" s="27">
        <v>2.9749523177239112E-2</v>
      </c>
      <c r="F29" s="38">
        <f t="shared" si="1"/>
        <v>2.9732856510572444E-2</v>
      </c>
      <c r="G29" s="34">
        <v>5.5974830453171268E-2</v>
      </c>
      <c r="H29" s="34">
        <v>5.6685571570290402E-2</v>
      </c>
      <c r="M29" s="34"/>
    </row>
    <row r="30" spans="1:21" x14ac:dyDescent="0.25">
      <c r="A30" s="28">
        <v>41487</v>
      </c>
      <c r="B30" s="27">
        <v>-6.7193380030564548E-2</v>
      </c>
      <c r="C30" s="27">
        <v>3.3333333333333335E-5</v>
      </c>
      <c r="D30" s="27">
        <f t="shared" si="0"/>
        <v>-6.7226713363897878E-2</v>
      </c>
      <c r="E30" s="27">
        <v>-3.1298019033866864E-2</v>
      </c>
      <c r="F30" s="38">
        <f t="shared" si="1"/>
        <v>-3.1331352367200201E-2</v>
      </c>
      <c r="G30" s="34">
        <v>-1.028953610177467E-2</v>
      </c>
      <c r="H30" s="34">
        <v>-5.6937177262123204E-2</v>
      </c>
      <c r="M30" s="34"/>
    </row>
    <row r="31" spans="1:21" x14ac:dyDescent="0.25">
      <c r="A31" s="28">
        <v>41456</v>
      </c>
      <c r="B31" s="27">
        <v>8.4734771977854756E-2</v>
      </c>
      <c r="C31" s="27">
        <v>1.6666666666666667E-5</v>
      </c>
      <c r="D31" s="27">
        <f t="shared" si="0"/>
        <v>8.4718105311188091E-2</v>
      </c>
      <c r="E31" s="27">
        <v>4.9462079815224991E-2</v>
      </c>
      <c r="F31" s="38">
        <f t="shared" si="1"/>
        <v>4.9445413148558326E-2</v>
      </c>
      <c r="G31" s="34">
        <v>7.7366085704004467E-2</v>
      </c>
      <c r="H31" s="34">
        <v>7.3520196071836241E-3</v>
      </c>
      <c r="M31" s="34"/>
    </row>
    <row r="32" spans="1:21" x14ac:dyDescent="0.25">
      <c r="A32" s="28">
        <v>41428</v>
      </c>
      <c r="B32" s="27">
        <v>3.1537851491626148E-2</v>
      </c>
      <c r="C32" s="27">
        <v>2.4999999999999998E-5</v>
      </c>
      <c r="D32" s="27">
        <f t="shared" si="0"/>
        <v>3.1512851491626151E-2</v>
      </c>
      <c r="E32" s="27">
        <v>-1.4999301636062778E-2</v>
      </c>
      <c r="F32" s="38">
        <f t="shared" si="1"/>
        <v>-1.5024301636062779E-2</v>
      </c>
      <c r="G32" s="34">
        <v>7.4062042825983228E-3</v>
      </c>
      <c r="H32" s="34">
        <v>2.4106647209027828E-2</v>
      </c>
      <c r="M32" s="34"/>
    </row>
    <row r="33" spans="1:13" x14ac:dyDescent="0.25">
      <c r="A33" s="28">
        <v>41395</v>
      </c>
      <c r="B33" s="27">
        <v>6.0635964387817411E-2</v>
      </c>
      <c r="C33" s="27">
        <v>1.6666666666666667E-5</v>
      </c>
      <c r="D33" s="27">
        <f t="shared" si="0"/>
        <v>6.0619297721150746E-2</v>
      </c>
      <c r="E33" s="27">
        <v>2.0762811721046104E-2</v>
      </c>
      <c r="F33" s="38">
        <f t="shared" si="1"/>
        <v>2.0746145054379436E-2</v>
      </c>
      <c r="G33" s="34">
        <v>4.6222821002779996E-2</v>
      </c>
      <c r="H33" s="34">
        <v>1.439647671837075E-2</v>
      </c>
      <c r="M33" s="34"/>
    </row>
    <row r="34" spans="1:13" x14ac:dyDescent="0.25">
      <c r="A34" s="28">
        <v>41365</v>
      </c>
      <c r="B34" s="27">
        <v>-4.7581494524428371E-2</v>
      </c>
      <c r="C34" s="27">
        <v>4.1666666666666672E-5</v>
      </c>
      <c r="D34" s="27">
        <f t="shared" ref="D34:D65" si="2">B34-C34</f>
        <v>-4.762316119109504E-2</v>
      </c>
      <c r="E34" s="27">
        <v>1.8085767859252311E-2</v>
      </c>
      <c r="F34" s="38">
        <f t="shared" ref="F34:F65" si="3">E34-C34</f>
        <v>1.8044101192585645E-2</v>
      </c>
      <c r="G34" s="34">
        <v>4.3290674198686721E-2</v>
      </c>
      <c r="H34" s="34">
        <v>-9.0913835389781761E-2</v>
      </c>
      <c r="M34" s="34"/>
    </row>
    <row r="35" spans="1:13" x14ac:dyDescent="0.25">
      <c r="A35" s="28">
        <v>41334</v>
      </c>
      <c r="B35" s="27">
        <v>8.4005036228308461E-3</v>
      </c>
      <c r="C35" s="27">
        <v>6.666666666666667E-5</v>
      </c>
      <c r="D35" s="27">
        <f t="shared" si="2"/>
        <v>8.3338369561641798E-3</v>
      </c>
      <c r="E35" s="27">
        <v>3.5987723516956116E-2</v>
      </c>
      <c r="F35" s="38">
        <f t="shared" si="3"/>
        <v>3.592105685028945E-2</v>
      </c>
      <c r="G35" s="34">
        <v>6.2690010804516319E-2</v>
      </c>
      <c r="H35" s="34">
        <v>-5.4356173848352139E-2</v>
      </c>
      <c r="M35" s="34"/>
    </row>
    <row r="36" spans="1:13" x14ac:dyDescent="0.25">
      <c r="A36" s="28">
        <v>41306</v>
      </c>
      <c r="B36" s="27">
        <v>-4.6328097928436552E-3</v>
      </c>
      <c r="C36" s="27">
        <v>6.666666666666667E-5</v>
      </c>
      <c r="D36" s="27">
        <f t="shared" si="2"/>
        <v>-4.6994764595103215E-3</v>
      </c>
      <c r="E36" s="27">
        <v>1.1060649195259176E-2</v>
      </c>
      <c r="F36" s="38">
        <f t="shared" si="3"/>
        <v>1.0993982528592509E-2</v>
      </c>
      <c r="G36" s="34">
        <v>3.5640175551569106E-2</v>
      </c>
      <c r="H36" s="34">
        <v>-4.0339652011079426E-2</v>
      </c>
      <c r="M36" s="34"/>
    </row>
    <row r="37" spans="1:13" x14ac:dyDescent="0.25">
      <c r="A37" s="28">
        <v>41276</v>
      </c>
      <c r="B37" s="27">
        <v>5.8317077735820948E-2</v>
      </c>
      <c r="C37" s="27">
        <v>4.1666666666666672E-5</v>
      </c>
      <c r="D37" s="27">
        <f t="shared" si="2"/>
        <v>5.8275411069154279E-2</v>
      </c>
      <c r="E37" s="27">
        <v>5.0428096519578469E-2</v>
      </c>
      <c r="F37" s="38">
        <f t="shared" si="3"/>
        <v>5.03864298529118E-2</v>
      </c>
      <c r="G37" s="34">
        <v>7.838723830677409E-2</v>
      </c>
      <c r="H37" s="34">
        <v>-2.0111827237619812E-2</v>
      </c>
      <c r="M37" s="34"/>
    </row>
    <row r="38" spans="1:13" x14ac:dyDescent="0.25">
      <c r="A38" s="28">
        <v>41246</v>
      </c>
      <c r="B38" s="27">
        <v>-4.681642475521078E-3</v>
      </c>
      <c r="C38" s="27">
        <v>3.3333333333333335E-5</v>
      </c>
      <c r="D38" s="27">
        <f t="shared" si="2"/>
        <v>-4.7149758088544111E-3</v>
      </c>
      <c r="E38" s="27">
        <v>7.068230463864511E-3</v>
      </c>
      <c r="F38" s="38">
        <f t="shared" si="3"/>
        <v>7.0348971305311779E-3</v>
      </c>
      <c r="G38" s="34">
        <v>3.1343939002192241E-2</v>
      </c>
      <c r="H38" s="34">
        <v>-3.6058914811046651E-2</v>
      </c>
      <c r="M38" s="34"/>
    </row>
    <row r="39" spans="1:13" x14ac:dyDescent="0.25">
      <c r="A39" s="28">
        <v>41214</v>
      </c>
      <c r="B39" s="27">
        <v>8.2270617382758524E-2</v>
      </c>
      <c r="C39" s="27">
        <v>1.0833333333333334E-4</v>
      </c>
      <c r="D39" s="27">
        <f t="shared" si="2"/>
        <v>8.2162284049425188E-2</v>
      </c>
      <c r="E39" s="27">
        <v>2.8467170173434031E-3</v>
      </c>
      <c r="F39" s="38">
        <f t="shared" si="3"/>
        <v>2.7383836840100696E-3</v>
      </c>
      <c r="G39" s="34">
        <v>2.6681539420492891E-2</v>
      </c>
      <c r="H39" s="34">
        <v>5.5480744628932294E-2</v>
      </c>
      <c r="M39" s="34"/>
    </row>
    <row r="40" spans="1:13" x14ac:dyDescent="0.25">
      <c r="A40" s="28">
        <v>41183</v>
      </c>
      <c r="B40" s="27">
        <v>-8.4263948608651995E-2</v>
      </c>
      <c r="C40" s="27">
        <v>9.1666666666666668E-5</v>
      </c>
      <c r="D40" s="27">
        <f t="shared" si="2"/>
        <v>-8.4355615275318666E-2</v>
      </c>
      <c r="E40" s="27">
        <v>-1.9789409878227415E-2</v>
      </c>
      <c r="F40" s="38">
        <f t="shared" si="3"/>
        <v>-1.9881076544894082E-2</v>
      </c>
      <c r="G40" s="34">
        <v>2.1358320179245063E-3</v>
      </c>
      <c r="H40" s="34">
        <v>-8.6491447293243179E-2</v>
      </c>
      <c r="M40" s="34"/>
    </row>
    <row r="41" spans="1:13" x14ac:dyDescent="0.25">
      <c r="A41" s="28">
        <v>41156</v>
      </c>
      <c r="B41" s="27">
        <v>2.4368642617011452E-2</v>
      </c>
      <c r="C41" s="27">
        <v>5.833333333333334E-5</v>
      </c>
      <c r="D41" s="27">
        <f t="shared" si="2"/>
        <v>2.4310309283678118E-2</v>
      </c>
      <c r="E41" s="27">
        <v>2.4236153696477025E-2</v>
      </c>
      <c r="F41" s="38">
        <f t="shared" si="3"/>
        <v>2.4177820363143691E-2</v>
      </c>
      <c r="G41" s="34">
        <v>4.9946733827273895E-2</v>
      </c>
      <c r="H41" s="34">
        <v>-2.5636424543595777E-2</v>
      </c>
      <c r="M41" s="34"/>
    </row>
    <row r="42" spans="1:13" x14ac:dyDescent="0.25">
      <c r="A42" s="28">
        <v>41122</v>
      </c>
      <c r="B42" s="27">
        <v>6.4166312933995107E-2</v>
      </c>
      <c r="C42" s="27">
        <v>7.4999999999999993E-5</v>
      </c>
      <c r="D42" s="27">
        <f t="shared" si="2"/>
        <v>6.4091312933995101E-2</v>
      </c>
      <c r="E42" s="27">
        <v>1.9763369680148246E-2</v>
      </c>
      <c r="F42" s="38">
        <f t="shared" si="3"/>
        <v>1.9688369680148247E-2</v>
      </c>
      <c r="G42" s="34">
        <v>4.5074966696321203E-2</v>
      </c>
      <c r="H42" s="34">
        <v>1.9016346237673898E-2</v>
      </c>
      <c r="M42" s="34"/>
    </row>
    <row r="43" spans="1:13" x14ac:dyDescent="0.25">
      <c r="A43" s="28">
        <v>41092</v>
      </c>
      <c r="B43" s="27">
        <v>2.1677236128471992E-2</v>
      </c>
      <c r="C43" s="27">
        <v>5.833333333333334E-5</v>
      </c>
      <c r="D43" s="27">
        <f t="shared" si="2"/>
        <v>2.1618902795138659E-2</v>
      </c>
      <c r="E43" s="27">
        <v>1.2597574126154365E-2</v>
      </c>
      <c r="F43" s="38">
        <f t="shared" si="3"/>
        <v>1.2539240792821031E-2</v>
      </c>
      <c r="G43" s="34">
        <v>3.7317026229318082E-2</v>
      </c>
      <c r="H43" s="34">
        <v>-1.5698123434179423E-2</v>
      </c>
      <c r="M43" s="34"/>
    </row>
    <row r="44" spans="1:13" x14ac:dyDescent="0.25">
      <c r="A44" s="28">
        <v>41061</v>
      </c>
      <c r="B44" s="27">
        <v>7.2518912732724483E-2</v>
      </c>
      <c r="C44" s="27">
        <v>4.1666666666666672E-5</v>
      </c>
      <c r="D44" s="27">
        <f t="shared" si="2"/>
        <v>7.2477246066057821E-2</v>
      </c>
      <c r="E44" s="27">
        <v>3.9554982134591521E-2</v>
      </c>
      <c r="F44" s="38">
        <f t="shared" si="3"/>
        <v>3.9513315467924852E-2</v>
      </c>
      <c r="G44" s="34">
        <v>6.6588182027460002E-2</v>
      </c>
      <c r="H44" s="34">
        <v>5.8890640385978188E-3</v>
      </c>
      <c r="M44" s="34"/>
    </row>
    <row r="45" spans="1:13" x14ac:dyDescent="0.25">
      <c r="A45" s="28">
        <v>41030</v>
      </c>
      <c r="B45" s="27">
        <v>-8.1888704145460248E-2</v>
      </c>
      <c r="C45" s="27">
        <v>5.833333333333334E-5</v>
      </c>
      <c r="D45" s="27">
        <f t="shared" si="2"/>
        <v>-8.1947037478793575E-2</v>
      </c>
      <c r="E45" s="27">
        <v>-6.265072563317764E-2</v>
      </c>
      <c r="F45" s="38">
        <f t="shared" si="3"/>
        <v>-6.2709058966510967E-2</v>
      </c>
      <c r="G45" s="34">
        <v>-4.4339332045452429E-2</v>
      </c>
      <c r="H45" s="34">
        <v>-3.7607705433341146E-2</v>
      </c>
      <c r="M45" s="34"/>
    </row>
    <row r="46" spans="1:13" x14ac:dyDescent="0.25">
      <c r="A46" s="28">
        <v>41001</v>
      </c>
      <c r="B46" s="27">
        <v>0.14512863426815051</v>
      </c>
      <c r="C46" s="27">
        <v>5.833333333333334E-5</v>
      </c>
      <c r="D46" s="27">
        <f t="shared" si="2"/>
        <v>0.14507030093481718</v>
      </c>
      <c r="E46" s="27">
        <v>-7.4974527092703802E-3</v>
      </c>
      <c r="F46" s="38">
        <f t="shared" si="3"/>
        <v>-7.5557860426037132E-3</v>
      </c>
      <c r="G46" s="34">
        <v>1.5510730059668422E-2</v>
      </c>
      <c r="H46" s="34">
        <v>0.12955957087514877</v>
      </c>
      <c r="M46" s="34"/>
    </row>
    <row r="47" spans="1:13" x14ac:dyDescent="0.25">
      <c r="A47" s="28">
        <v>40969</v>
      </c>
      <c r="B47" s="27">
        <v>0.12699645359233738</v>
      </c>
      <c r="C47" s="27">
        <v>4.9999999999999996E-5</v>
      </c>
      <c r="D47" s="27">
        <f t="shared" si="2"/>
        <v>0.12694645359233739</v>
      </c>
      <c r="E47" s="27">
        <v>3.1332314530530647E-2</v>
      </c>
      <c r="F47" s="38">
        <f t="shared" si="3"/>
        <v>3.1282314530530646E-2</v>
      </c>
      <c r="G47" s="34">
        <v>5.7656238533009413E-2</v>
      </c>
      <c r="H47" s="34">
        <v>6.9290215059327975E-2</v>
      </c>
      <c r="M47" s="34"/>
    </row>
    <row r="48" spans="1:13" x14ac:dyDescent="0.25">
      <c r="A48" s="28">
        <v>40940</v>
      </c>
      <c r="B48" s="27">
        <v>-7.5858875994045713E-2</v>
      </c>
      <c r="C48" s="27">
        <v>4.9999999999999996E-5</v>
      </c>
      <c r="D48" s="27">
        <f t="shared" si="2"/>
        <v>-7.5908875994045708E-2</v>
      </c>
      <c r="E48" s="27">
        <v>4.0589464130841746E-2</v>
      </c>
      <c r="F48" s="38">
        <f t="shared" si="3"/>
        <v>4.0539464130841744E-2</v>
      </c>
      <c r="G48" s="34">
        <v>6.7701716328305475E-2</v>
      </c>
      <c r="H48" s="34">
        <v>-0.14361059232235118</v>
      </c>
      <c r="M48" s="34"/>
    </row>
    <row r="49" spans="1:13" x14ac:dyDescent="0.25">
      <c r="A49" s="28">
        <v>40911</v>
      </c>
      <c r="B49" s="27">
        <v>0.12328131288452979</v>
      </c>
      <c r="C49" s="27">
        <v>1.6666666666666667E-5</v>
      </c>
      <c r="D49" s="27">
        <f t="shared" si="2"/>
        <v>0.12326464621786312</v>
      </c>
      <c r="E49" s="27">
        <v>4.3583062218506274E-2</v>
      </c>
      <c r="F49" s="38">
        <f t="shared" si="3"/>
        <v>4.356639555183961E-2</v>
      </c>
      <c r="G49" s="34">
        <v>7.0986417741848162E-2</v>
      </c>
      <c r="H49" s="34">
        <v>5.227822847601496E-2</v>
      </c>
      <c r="M49" s="34"/>
    </row>
    <row r="50" spans="1:13" x14ac:dyDescent="0.25">
      <c r="A50" s="28">
        <v>40878</v>
      </c>
      <c r="B50" s="27">
        <v>-9.9797117367412883E-2</v>
      </c>
      <c r="C50" s="27">
        <v>0</v>
      </c>
      <c r="D50" s="27">
        <f t="shared" si="2"/>
        <v>-9.9797117367412883E-2</v>
      </c>
      <c r="E50" s="27">
        <v>8.532763948144062E-3</v>
      </c>
      <c r="F50" s="38">
        <f t="shared" si="3"/>
        <v>8.532763948144062E-3</v>
      </c>
      <c r="G50" s="34">
        <v>3.2969362432330535E-2</v>
      </c>
      <c r="H50" s="34">
        <v>-0.13276647979974343</v>
      </c>
      <c r="M50" s="34"/>
    </row>
    <row r="51" spans="1:13" x14ac:dyDescent="0.25">
      <c r="A51" s="28">
        <v>40848</v>
      </c>
      <c r="B51" s="27">
        <v>-9.9386457294423122E-2</v>
      </c>
      <c r="C51" s="27">
        <v>8.3333333333333337E-6</v>
      </c>
      <c r="D51" s="27">
        <f t="shared" si="2"/>
        <v>-9.9394790627756455E-2</v>
      </c>
      <c r="E51" s="27">
        <v>-5.0587151935872487E-3</v>
      </c>
      <c r="F51" s="38">
        <f t="shared" si="3"/>
        <v>-5.067048526920582E-3</v>
      </c>
      <c r="G51" s="34">
        <v>1.8211405594962246E-2</v>
      </c>
      <c r="H51" s="34">
        <v>-0.1176061962227187</v>
      </c>
      <c r="M51" s="34"/>
    </row>
    <row r="52" spans="1:13" x14ac:dyDescent="0.25">
      <c r="A52" s="28">
        <v>40819</v>
      </c>
      <c r="B52" s="27">
        <v>-1.2579202933528225E-2</v>
      </c>
      <c r="C52" s="27">
        <v>8.3333333333333337E-6</v>
      </c>
      <c r="D52" s="27">
        <f t="shared" si="2"/>
        <v>-1.2587536266861559E-2</v>
      </c>
      <c r="E52" s="27">
        <v>0.10772303853581011</v>
      </c>
      <c r="F52" s="38">
        <f t="shared" si="3"/>
        <v>0.10771470520247678</v>
      </c>
      <c r="G52" s="34">
        <v>0.14059752353834476</v>
      </c>
      <c r="H52" s="34">
        <v>-0.15318505980520633</v>
      </c>
      <c r="M52" s="34"/>
    </row>
    <row r="53" spans="1:13" x14ac:dyDescent="0.25">
      <c r="A53" s="28">
        <v>40787</v>
      </c>
      <c r="B53" s="27">
        <v>4.6461925316395028E-3</v>
      </c>
      <c r="C53" s="27">
        <v>0</v>
      </c>
      <c r="D53" s="27">
        <f t="shared" si="2"/>
        <v>4.6461925316395028E-3</v>
      </c>
      <c r="E53" s="27">
        <v>-7.1761988303760127E-2</v>
      </c>
      <c r="F53" s="38">
        <f t="shared" si="3"/>
        <v>-7.1761988303760127E-2</v>
      </c>
      <c r="G53" s="34">
        <v>-5.4163198415362296E-2</v>
      </c>
      <c r="H53" s="34">
        <v>5.8809390947001799E-2</v>
      </c>
      <c r="M53" s="34"/>
    </row>
    <row r="54" spans="1:13" x14ac:dyDescent="0.25">
      <c r="A54" s="28">
        <v>40756</v>
      </c>
      <c r="B54" s="27">
        <v>-3.2761135488744646E-2</v>
      </c>
      <c r="C54" s="27">
        <v>1.6666666666666667E-5</v>
      </c>
      <c r="D54" s="27">
        <f t="shared" si="2"/>
        <v>-3.2777802155411311E-2</v>
      </c>
      <c r="E54" s="27">
        <v>-5.6791107463597612E-2</v>
      </c>
      <c r="F54" s="38">
        <f t="shared" si="3"/>
        <v>-5.6807774130264277E-2</v>
      </c>
      <c r="G54" s="34">
        <v>-3.79355005913036E-2</v>
      </c>
      <c r="H54" s="34">
        <v>5.1576984358922898E-3</v>
      </c>
      <c r="M54" s="34"/>
    </row>
    <row r="55" spans="1:13" x14ac:dyDescent="0.25">
      <c r="A55" s="28">
        <v>40725</v>
      </c>
      <c r="B55" s="27">
        <v>8.8170563641973621E-2</v>
      </c>
      <c r="C55" s="27">
        <v>3.3333333333333335E-5</v>
      </c>
      <c r="D55" s="27">
        <f t="shared" si="2"/>
        <v>8.8137230308640291E-2</v>
      </c>
      <c r="E55" s="27">
        <v>-2.1474425791952023E-2</v>
      </c>
      <c r="F55" s="38">
        <f t="shared" si="3"/>
        <v>-2.1507759125285356E-2</v>
      </c>
      <c r="G55" s="34">
        <v>3.7062302305568631E-4</v>
      </c>
      <c r="H55" s="34">
        <v>8.7766607285584608E-2</v>
      </c>
      <c r="M55" s="34"/>
    </row>
    <row r="56" spans="1:13" x14ac:dyDescent="0.25">
      <c r="A56" s="28">
        <v>40695</v>
      </c>
      <c r="B56" s="27">
        <v>3.9656326812178302E-2</v>
      </c>
      <c r="C56" s="27">
        <v>1.6666666666666667E-5</v>
      </c>
      <c r="D56" s="27">
        <f t="shared" si="2"/>
        <v>3.9639660145511638E-2</v>
      </c>
      <c r="E56" s="27">
        <v>-1.825746126569705E-2</v>
      </c>
      <c r="F56" s="38">
        <f t="shared" si="3"/>
        <v>-1.8274127932363719E-2</v>
      </c>
      <c r="G56" s="34">
        <v>3.8796265229644918E-3</v>
      </c>
      <c r="H56" s="34">
        <v>3.5760033622547149E-2</v>
      </c>
      <c r="M56" s="34"/>
    </row>
    <row r="57" spans="1:13" x14ac:dyDescent="0.25">
      <c r="A57" s="28">
        <v>40665</v>
      </c>
      <c r="B57" s="27">
        <v>4.4941729686345504E-3</v>
      </c>
      <c r="C57" s="27">
        <v>1.6666666666666667E-5</v>
      </c>
      <c r="D57" s="27">
        <f t="shared" si="2"/>
        <v>4.4775063019678839E-3</v>
      </c>
      <c r="E57" s="27">
        <v>-1.3500952766930641E-2</v>
      </c>
      <c r="F57" s="38">
        <f t="shared" si="3"/>
        <v>-1.3517619433597307E-2</v>
      </c>
      <c r="G57" s="34">
        <v>9.0411938056072227E-3</v>
      </c>
      <c r="H57" s="34">
        <v>-4.5636875036393389E-3</v>
      </c>
      <c r="M57" s="34"/>
    </row>
    <row r="58" spans="1:13" x14ac:dyDescent="0.25">
      <c r="A58" s="28">
        <v>40634</v>
      </c>
      <c r="B58" s="27">
        <v>8.7048201658574284E-2</v>
      </c>
      <c r="C58" s="27">
        <v>2.4999999999999998E-5</v>
      </c>
      <c r="D58" s="27">
        <f t="shared" si="2"/>
        <v>8.7023201658574287E-2</v>
      </c>
      <c r="E58" s="27">
        <v>2.8495380443795071E-2</v>
      </c>
      <c r="F58" s="38">
        <f t="shared" si="3"/>
        <v>2.847038044379507E-2</v>
      </c>
      <c r="G58" s="34">
        <v>5.4604843379020641E-2</v>
      </c>
      <c r="H58" s="34">
        <v>3.2418358279553645E-2</v>
      </c>
      <c r="M58" s="34"/>
    </row>
    <row r="59" spans="1:13" x14ac:dyDescent="0.25">
      <c r="A59" s="28">
        <v>40603</v>
      </c>
      <c r="B59" s="27">
        <v>3.9471477155637029E-2</v>
      </c>
      <c r="C59" s="27">
        <v>4.9999999999999996E-5</v>
      </c>
      <c r="D59" s="27">
        <f t="shared" si="2"/>
        <v>3.9421477155637027E-2</v>
      </c>
      <c r="E59" s="27">
        <v>-1.0473132038185673E-3</v>
      </c>
      <c r="F59" s="38">
        <f t="shared" si="3"/>
        <v>-1.0973132038185672E-3</v>
      </c>
      <c r="G59" s="34">
        <v>2.2519199004726695E-2</v>
      </c>
      <c r="H59" s="34">
        <v>1.6902278150910333E-2</v>
      </c>
      <c r="M59" s="34"/>
    </row>
    <row r="60" spans="1:13" x14ac:dyDescent="0.25">
      <c r="A60" s="28">
        <v>40575</v>
      </c>
      <c r="B60" s="27">
        <v>2.1516116608795908E-2</v>
      </c>
      <c r="C60" s="27">
        <v>9.1666666666666668E-5</v>
      </c>
      <c r="D60" s="27">
        <f t="shared" si="2"/>
        <v>2.1424449942129241E-2</v>
      </c>
      <c r="E60" s="27">
        <v>3.1956564052952219E-2</v>
      </c>
      <c r="F60" s="38">
        <f t="shared" si="3"/>
        <v>3.1864897386285555E-2</v>
      </c>
      <c r="G60" s="34">
        <v>5.8288433473578316E-2</v>
      </c>
      <c r="H60" s="34">
        <v>-3.6863983531449075E-2</v>
      </c>
      <c r="M60" s="34"/>
    </row>
    <row r="61" spans="1:13" x14ac:dyDescent="0.25">
      <c r="A61" s="28">
        <v>40546</v>
      </c>
      <c r="B61" s="27">
        <v>-5.7555561111111174E-2</v>
      </c>
      <c r="C61" s="27">
        <v>1.1666666666666668E-4</v>
      </c>
      <c r="D61" s="27">
        <f t="shared" si="2"/>
        <v>-5.7672227777777842E-2</v>
      </c>
      <c r="E61" s="27">
        <v>2.2645573980086819E-2</v>
      </c>
      <c r="F61" s="38">
        <f t="shared" si="3"/>
        <v>2.2528907313420152E-2</v>
      </c>
      <c r="G61" s="34">
        <v>4.8157401241915754E-2</v>
      </c>
      <c r="H61" s="34">
        <v>-0.10582962901969359</v>
      </c>
      <c r="M61" s="34"/>
    </row>
    <row r="62" spans="1:13" x14ac:dyDescent="0.25">
      <c r="A62" s="28">
        <v>40513</v>
      </c>
      <c r="B62" s="27">
        <v>2.6225804773972843E-2</v>
      </c>
      <c r="C62" s="27">
        <v>6.666666666666667E-5</v>
      </c>
      <c r="D62" s="27">
        <f t="shared" si="2"/>
        <v>2.6159138107306176E-2</v>
      </c>
      <c r="E62" s="27">
        <v>6.5300040489854716E-2</v>
      </c>
      <c r="F62" s="38">
        <f t="shared" si="3"/>
        <v>6.5233373823188043E-2</v>
      </c>
      <c r="G62" s="34">
        <v>9.4498530920690854E-2</v>
      </c>
      <c r="H62" s="34">
        <v>-6.8339392813384678E-2</v>
      </c>
      <c r="M62" s="34"/>
    </row>
    <row r="63" spans="1:13" x14ac:dyDescent="0.25">
      <c r="A63" s="28">
        <v>40483</v>
      </c>
      <c r="B63" s="27">
        <v>6.1550555263585389E-2</v>
      </c>
      <c r="C63" s="27">
        <v>1.0833333333333334E-4</v>
      </c>
      <c r="D63" s="27">
        <f t="shared" si="2"/>
        <v>6.1442221930252054E-2</v>
      </c>
      <c r="E63" s="27">
        <v>-2.2902497989432113E-3</v>
      </c>
      <c r="F63" s="38">
        <f t="shared" si="3"/>
        <v>-2.3985831322765449E-3</v>
      </c>
      <c r="G63" s="34">
        <v>2.1107114428328379E-2</v>
      </c>
      <c r="H63" s="34">
        <v>4.0335107501923678E-2</v>
      </c>
      <c r="M63" s="34"/>
    </row>
    <row r="64" spans="1:13" x14ac:dyDescent="0.25">
      <c r="A64" s="28">
        <v>40452</v>
      </c>
      <c r="B64" s="27">
        <v>5.2018324869709934E-2</v>
      </c>
      <c r="C64" s="27">
        <v>1.1666666666666668E-4</v>
      </c>
      <c r="D64" s="27">
        <f t="shared" si="2"/>
        <v>5.1901658203043266E-2</v>
      </c>
      <c r="E64" s="27">
        <v>3.6855994397076541E-2</v>
      </c>
      <c r="F64" s="38">
        <f t="shared" si="3"/>
        <v>3.6739327730409874E-2</v>
      </c>
      <c r="G64" s="34">
        <v>6.3577964690074221E-2</v>
      </c>
      <c r="H64" s="34">
        <v>-1.1676306487030955E-2</v>
      </c>
      <c r="M64" s="34"/>
    </row>
    <row r="65" spans="1:13" x14ac:dyDescent="0.25">
      <c r="A65" s="28">
        <v>40422</v>
      </c>
      <c r="B65" s="27">
        <v>0.25819110377006976</v>
      </c>
      <c r="C65" s="27">
        <v>9.9999999999999991E-5</v>
      </c>
      <c r="D65" s="27">
        <f t="shared" si="2"/>
        <v>0.25809110377006977</v>
      </c>
      <c r="E65" s="27">
        <v>8.7551102944020132E-2</v>
      </c>
      <c r="F65" s="38">
        <f t="shared" si="3"/>
        <v>8.7451102944020129E-2</v>
      </c>
      <c r="G65" s="34">
        <v>0.11860829625685015</v>
      </c>
      <c r="H65" s="34">
        <v>0.13948280751321962</v>
      </c>
      <c r="M65" s="34"/>
    </row>
    <row r="66" spans="1:13" x14ac:dyDescent="0.25">
      <c r="A66" s="28">
        <v>40392</v>
      </c>
      <c r="B66" s="27">
        <v>5.8868462625061097E-2</v>
      </c>
      <c r="C66" s="27">
        <v>1.25E-4</v>
      </c>
      <c r="D66" s="27">
        <f t="shared" ref="D66:D97" si="4">B66-C66</f>
        <v>5.8743462625061096E-2</v>
      </c>
      <c r="E66" s="27">
        <v>-4.7449184040287196E-2</v>
      </c>
      <c r="F66" s="38">
        <f t="shared" ref="F66:F97" si="5">E66-C66</f>
        <v>-4.7574184040287196E-2</v>
      </c>
      <c r="G66" s="34">
        <v>-2.7915588607099157E-2</v>
      </c>
      <c r="H66" s="34">
        <v>8.665905123216025E-2</v>
      </c>
      <c r="M66" s="34"/>
    </row>
    <row r="67" spans="1:13" x14ac:dyDescent="0.25">
      <c r="A67" s="28">
        <v>40360</v>
      </c>
      <c r="B67" s="27">
        <v>7.8985876277029562E-2</v>
      </c>
      <c r="C67" s="27">
        <v>1.3333333333333334E-4</v>
      </c>
      <c r="D67" s="27">
        <f t="shared" si="4"/>
        <v>7.885254294369623E-2</v>
      </c>
      <c r="E67" s="27">
        <v>6.8777849911552336E-2</v>
      </c>
      <c r="F67" s="38">
        <f t="shared" si="5"/>
        <v>6.8644516578219003E-2</v>
      </c>
      <c r="G67" s="34">
        <v>9.8200162662830687E-2</v>
      </c>
      <c r="H67" s="34">
        <v>-1.9347619719134457E-2</v>
      </c>
      <c r="M67" s="34"/>
    </row>
    <row r="68" spans="1:13" x14ac:dyDescent="0.25">
      <c r="A68" s="28">
        <v>40330</v>
      </c>
      <c r="B68" s="27">
        <v>-0.12912479777717834</v>
      </c>
      <c r="C68" s="27">
        <v>6.666666666666667E-5</v>
      </c>
      <c r="D68" s="27">
        <f t="shared" si="4"/>
        <v>-0.12919146444384499</v>
      </c>
      <c r="E68" s="27">
        <v>-5.3882442026415123E-2</v>
      </c>
      <c r="F68" s="38">
        <f t="shared" si="5"/>
        <v>-5.3949108693081789E-2</v>
      </c>
      <c r="G68" s="34">
        <v>-3.4833394498902118E-2</v>
      </c>
      <c r="H68" s="34">
        <v>-9.4358069944942877E-2</v>
      </c>
      <c r="M68" s="34"/>
    </row>
    <row r="69" spans="1:13" x14ac:dyDescent="0.25">
      <c r="A69" s="28">
        <v>40301</v>
      </c>
      <c r="B69" s="27">
        <v>-8.4901579070682243E-2</v>
      </c>
      <c r="C69" s="27">
        <v>1.25E-4</v>
      </c>
      <c r="D69" s="27">
        <f t="shared" si="4"/>
        <v>-8.5026579070682243E-2</v>
      </c>
      <c r="E69" s="27">
        <v>-8.1975841910334468E-2</v>
      </c>
      <c r="F69" s="38">
        <f t="shared" si="5"/>
        <v>-8.2100841910334468E-2</v>
      </c>
      <c r="G69" s="34">
        <v>-6.5382496883885366E-2</v>
      </c>
      <c r="H69" s="34">
        <v>-1.9644082186796877E-2</v>
      </c>
      <c r="M69" s="34"/>
    </row>
    <row r="70" spans="1:13" x14ac:dyDescent="0.25">
      <c r="A70" s="28">
        <v>40269</v>
      </c>
      <c r="B70" s="27">
        <v>9.7959929352289584E-3</v>
      </c>
      <c r="C70" s="27">
        <v>1.25E-4</v>
      </c>
      <c r="D70" s="27">
        <f t="shared" si="4"/>
        <v>9.6709929352289583E-3</v>
      </c>
      <c r="E70" s="27">
        <v>1.4759229883791081E-2</v>
      </c>
      <c r="F70" s="38">
        <f t="shared" si="5"/>
        <v>1.4634229883791081E-2</v>
      </c>
      <c r="G70" s="34">
        <v>3.9590422177679968E-2</v>
      </c>
      <c r="H70" s="34">
        <v>-2.9919429242451008E-2</v>
      </c>
      <c r="M70" s="34"/>
    </row>
    <row r="71" spans="1:13" x14ac:dyDescent="0.25">
      <c r="A71" s="28">
        <v>40238</v>
      </c>
      <c r="B71" s="27">
        <v>0.14670609549482946</v>
      </c>
      <c r="C71" s="27">
        <v>9.1666666666666668E-5</v>
      </c>
      <c r="D71" s="27">
        <f t="shared" si="4"/>
        <v>0.14661442882816281</v>
      </c>
      <c r="E71" s="27">
        <v>5.8796426031891835E-2</v>
      </c>
      <c r="F71" s="38">
        <f t="shared" si="5"/>
        <v>5.8704759365225172E-2</v>
      </c>
      <c r="G71" s="34">
        <v>8.7413947176974455E-2</v>
      </c>
      <c r="H71" s="34">
        <v>5.9200481651188352E-2</v>
      </c>
      <c r="M71" s="34"/>
    </row>
    <row r="72" spans="1:13" x14ac:dyDescent="0.25">
      <c r="A72" s="28">
        <v>40210</v>
      </c>
      <c r="B72" s="27">
        <v>-5.5896673123461506E-2</v>
      </c>
      <c r="C72" s="27">
        <v>4.9999999999999996E-5</v>
      </c>
      <c r="D72" s="27">
        <f t="shared" si="4"/>
        <v>-5.5946673123461507E-2</v>
      </c>
      <c r="E72" s="27">
        <v>2.8513688940531301E-2</v>
      </c>
      <c r="F72" s="38">
        <f t="shared" si="5"/>
        <v>2.84636889405313E-2</v>
      </c>
      <c r="G72" s="34">
        <v>5.4597582035048081E-2</v>
      </c>
      <c r="H72" s="34">
        <v>-0.11054425515850959</v>
      </c>
      <c r="M72" s="34"/>
    </row>
    <row r="73" spans="1:13" x14ac:dyDescent="0.25">
      <c r="A73" s="28">
        <v>40182</v>
      </c>
      <c r="B73" s="27">
        <v>-6.7722269767402019E-2</v>
      </c>
      <c r="C73" s="27">
        <v>1.6666666666666667E-5</v>
      </c>
      <c r="D73" s="27">
        <f t="shared" si="4"/>
        <v>-6.7738936434068683E-2</v>
      </c>
      <c r="E73" s="27">
        <v>-3.6974246154947377E-2</v>
      </c>
      <c r="F73" s="38">
        <f t="shared" si="5"/>
        <v>-3.6990912821614041E-2</v>
      </c>
      <c r="G73" s="34">
        <v>-1.6431058204219608E-2</v>
      </c>
      <c r="H73" s="34">
        <v>-5.1307878229849072E-2</v>
      </c>
      <c r="M73" s="34"/>
    </row>
    <row r="74" spans="1:13" x14ac:dyDescent="0.25">
      <c r="A74" s="28">
        <v>40148</v>
      </c>
      <c r="B74" s="27">
        <v>-1.0227356037749704E-2</v>
      </c>
      <c r="C74" s="27">
        <v>2.4999999999999998E-5</v>
      </c>
      <c r="D74" s="27">
        <f t="shared" si="4"/>
        <v>-1.0252356037749705E-2</v>
      </c>
      <c r="E74" s="27">
        <v>1.7770571188400419E-2</v>
      </c>
      <c r="F74" s="38">
        <f t="shared" si="5"/>
        <v>1.7745571188400418E-2</v>
      </c>
      <c r="G74" s="34">
        <v>4.2966721723275543E-2</v>
      </c>
      <c r="H74" s="34">
        <v>-5.3219077761025246E-2</v>
      </c>
      <c r="M74" s="34"/>
    </row>
    <row r="75" spans="1:13" x14ac:dyDescent="0.25">
      <c r="A75" s="28">
        <v>40119</v>
      </c>
      <c r="B75" s="27">
        <v>0.14392733177219644</v>
      </c>
      <c r="C75" s="27">
        <v>4.1666666666666672E-5</v>
      </c>
      <c r="D75" s="27">
        <f t="shared" si="4"/>
        <v>0.14388566510552978</v>
      </c>
      <c r="E75" s="27">
        <v>5.736406198137356E-2</v>
      </c>
      <c r="F75" s="38">
        <f t="shared" si="5"/>
        <v>5.7322395314706891E-2</v>
      </c>
      <c r="G75" s="34">
        <v>8.59138625965081E-2</v>
      </c>
      <c r="H75" s="34">
        <v>5.7971802509021675E-2</v>
      </c>
      <c r="M75" s="34"/>
    </row>
    <row r="76" spans="1:13" x14ac:dyDescent="0.25">
      <c r="A76" s="28">
        <v>40087</v>
      </c>
      <c r="B76" s="27">
        <v>0.27260065046486021</v>
      </c>
      <c r="C76" s="27">
        <v>3.3333333333333335E-5</v>
      </c>
      <c r="D76" s="27">
        <f t="shared" si="4"/>
        <v>0.27256731713152688</v>
      </c>
      <c r="E76" s="27">
        <v>-1.9762000860415463E-2</v>
      </c>
      <c r="F76" s="38">
        <f t="shared" si="5"/>
        <v>-1.9795334193748796E-2</v>
      </c>
      <c r="G76" s="34">
        <v>2.2288760889112719E-3</v>
      </c>
      <c r="H76" s="34">
        <v>0.27033844104261562</v>
      </c>
      <c r="M76" s="34"/>
    </row>
    <row r="77" spans="1:13" x14ac:dyDescent="0.25">
      <c r="A77" s="28">
        <v>40057</v>
      </c>
      <c r="B77" s="27">
        <v>0.14989529129461024</v>
      </c>
      <c r="C77" s="27">
        <v>4.9999999999999996E-5</v>
      </c>
      <c r="D77" s="27">
        <f t="shared" si="4"/>
        <v>0.14984529129461024</v>
      </c>
      <c r="E77" s="27">
        <v>3.5723345788458705E-2</v>
      </c>
      <c r="F77" s="38">
        <f t="shared" si="5"/>
        <v>3.5673345788458703E-2</v>
      </c>
      <c r="G77" s="34">
        <v>6.2421204954043033E-2</v>
      </c>
      <c r="H77" s="34">
        <v>8.7424086340567211E-2</v>
      </c>
      <c r="M77" s="34"/>
    </row>
    <row r="78" spans="1:13" x14ac:dyDescent="0.25">
      <c r="A78" s="28">
        <v>40028</v>
      </c>
      <c r="B78" s="27">
        <v>-5.3288245025927043E-2</v>
      </c>
      <c r="C78" s="27">
        <v>9.9999999999999991E-5</v>
      </c>
      <c r="D78" s="27">
        <f t="shared" si="4"/>
        <v>-5.3388245025927046E-2</v>
      </c>
      <c r="E78" s="27">
        <v>3.3560189240494864E-2</v>
      </c>
      <c r="F78" s="38">
        <f t="shared" si="5"/>
        <v>3.3460189240494861E-2</v>
      </c>
      <c r="G78" s="34">
        <v>6.0019578544188143E-2</v>
      </c>
      <c r="H78" s="34">
        <v>-0.1134078235701152</v>
      </c>
      <c r="M78" s="34"/>
    </row>
    <row r="79" spans="1:13" x14ac:dyDescent="0.25">
      <c r="A79" s="28">
        <v>39995</v>
      </c>
      <c r="B79" s="27">
        <v>2.510157661479432E-2</v>
      </c>
      <c r="C79" s="27">
        <v>1.25E-4</v>
      </c>
      <c r="D79" s="27">
        <f t="shared" si="4"/>
        <v>2.497657661479432E-2</v>
      </c>
      <c r="E79" s="27">
        <v>7.4141727016716619E-2</v>
      </c>
      <c r="F79" s="38">
        <f t="shared" si="5"/>
        <v>7.4016727016716619E-2</v>
      </c>
      <c r="G79" s="34">
        <v>0.1040298643530542</v>
      </c>
      <c r="H79" s="34">
        <v>-7.905328773825987E-2</v>
      </c>
      <c r="M79" s="34"/>
    </row>
    <row r="80" spans="1:13" x14ac:dyDescent="0.25">
      <c r="A80" s="28">
        <v>39965</v>
      </c>
      <c r="B80" s="27">
        <v>7.2701707211224709E-2</v>
      </c>
      <c r="C80" s="27">
        <v>8.3333333333333344E-5</v>
      </c>
      <c r="D80" s="27">
        <f t="shared" si="4"/>
        <v>7.2618373877891371E-2</v>
      </c>
      <c r="E80" s="27">
        <v>1.9582653030303376E-4</v>
      </c>
      <c r="F80" s="38">
        <f t="shared" si="5"/>
        <v>1.1249319696970042E-4</v>
      </c>
      <c r="G80" s="34">
        <v>2.3832031124812251E-2</v>
      </c>
      <c r="H80" s="34">
        <v>4.8786342753079123E-2</v>
      </c>
      <c r="M80" s="34"/>
    </row>
    <row r="81" spans="1:13" x14ac:dyDescent="0.25">
      <c r="A81" s="28">
        <v>39934</v>
      </c>
      <c r="B81" s="27">
        <v>-3.1420753778716649E-2</v>
      </c>
      <c r="C81" s="27">
        <v>1.1666666666666668E-4</v>
      </c>
      <c r="D81" s="27">
        <f t="shared" si="4"/>
        <v>-3.1537420445383317E-2</v>
      </c>
      <c r="E81" s="27">
        <v>5.3081446255385467E-2</v>
      </c>
      <c r="F81" s="38">
        <f t="shared" si="5"/>
        <v>5.2964779588718799E-2</v>
      </c>
      <c r="G81" s="34">
        <v>8.1185157335617084E-2</v>
      </c>
      <c r="H81" s="34">
        <v>-0.11272257778100039</v>
      </c>
      <c r="M81" s="34"/>
    </row>
    <row r="82" spans="1:13" x14ac:dyDescent="0.25">
      <c r="A82" s="28">
        <v>39904</v>
      </c>
      <c r="B82" s="27">
        <v>9.6405158049968409E-2</v>
      </c>
      <c r="C82" s="27">
        <v>7.4999999999999993E-5</v>
      </c>
      <c r="D82" s="27">
        <f t="shared" si="4"/>
        <v>9.6330158049968403E-2</v>
      </c>
      <c r="E82" s="27">
        <v>9.3925079862164695E-2</v>
      </c>
      <c r="F82" s="38">
        <f t="shared" si="5"/>
        <v>9.385007986216469E-2</v>
      </c>
      <c r="G82" s="34">
        <v>0.12555220267721018</v>
      </c>
      <c r="H82" s="34">
        <v>-2.9222044627241775E-2</v>
      </c>
      <c r="M82" s="34"/>
    </row>
    <row r="83" spans="1:13" x14ac:dyDescent="0.25">
      <c r="A83" s="28">
        <v>39874</v>
      </c>
      <c r="B83" s="27">
        <v>0.13350827082098676</v>
      </c>
      <c r="C83" s="27">
        <v>8.3333333333333344E-5</v>
      </c>
      <c r="D83" s="27">
        <f t="shared" si="4"/>
        <v>0.13342493748765344</v>
      </c>
      <c r="E83" s="27">
        <v>8.540446162249471E-2</v>
      </c>
      <c r="F83" s="38">
        <f t="shared" si="5"/>
        <v>8.5321128289161371E-2</v>
      </c>
      <c r="G83" s="34">
        <v>0.11629693541428497</v>
      </c>
      <c r="H83" s="34">
        <v>1.7128002073368467E-2</v>
      </c>
      <c r="M83" s="34"/>
    </row>
    <row r="84" spans="1:13" x14ac:dyDescent="0.25">
      <c r="A84" s="28">
        <v>39846</v>
      </c>
      <c r="B84" s="27">
        <v>0.10149610676640604</v>
      </c>
      <c r="C84" s="27">
        <v>1.8333333333333334E-4</v>
      </c>
      <c r="D84" s="27">
        <f t="shared" si="4"/>
        <v>0.10131277343307271</v>
      </c>
      <c r="E84" s="27">
        <v>-0.10993119757149228</v>
      </c>
      <c r="F84" s="38">
        <f t="shared" si="5"/>
        <v>-0.11011453090482561</v>
      </c>
      <c r="G84" s="34">
        <v>-9.5781799359134681E-2</v>
      </c>
      <c r="H84" s="34">
        <v>0.19709457279220738</v>
      </c>
      <c r="M84" s="34"/>
    </row>
    <row r="85" spans="1:13" x14ac:dyDescent="0.25">
      <c r="A85" s="28">
        <v>39815</v>
      </c>
      <c r="B85" s="27">
        <v>0.14703590380335235</v>
      </c>
      <c r="C85" s="27">
        <v>4.1666666666666672E-5</v>
      </c>
      <c r="D85" s="27">
        <f t="shared" si="4"/>
        <v>0.14699423713668569</v>
      </c>
      <c r="E85" s="27">
        <v>-8.5657342928314395E-2</v>
      </c>
      <c r="F85" s="38">
        <f t="shared" si="5"/>
        <v>-8.5699009594981057E-2</v>
      </c>
      <c r="G85" s="34">
        <v>-6.9287080383179184E-2</v>
      </c>
      <c r="H85" s="34">
        <v>0.21628131751986487</v>
      </c>
      <c r="M85" s="34"/>
    </row>
    <row r="86" spans="1:13" x14ac:dyDescent="0.25">
      <c r="A86" s="28">
        <v>39783</v>
      </c>
      <c r="B86" s="27">
        <v>0.20093671660569742</v>
      </c>
      <c r="C86" s="27">
        <v>2.4999999999999998E-5</v>
      </c>
      <c r="D86" s="27">
        <f t="shared" si="4"/>
        <v>0.20091171660569743</v>
      </c>
      <c r="E86" s="27">
        <v>7.8215768970539834E-3</v>
      </c>
      <c r="F86" s="38">
        <f t="shared" si="5"/>
        <v>7.7965768970539836E-3</v>
      </c>
      <c r="G86" s="34">
        <v>3.2170482540116049E-2</v>
      </c>
      <c r="H86" s="34">
        <v>0.16874123406558139</v>
      </c>
      <c r="M86" s="34"/>
    </row>
    <row r="87" spans="1:13" x14ac:dyDescent="0.25">
      <c r="A87" s="28">
        <v>39755</v>
      </c>
      <c r="B87" s="27">
        <v>-0.25401817770726137</v>
      </c>
      <c r="C87" s="27">
        <v>7.4999999999999993E-5</v>
      </c>
      <c r="D87" s="27">
        <f t="shared" si="4"/>
        <v>-0.25409317770726136</v>
      </c>
      <c r="E87" s="27">
        <v>-7.4849042580645175E-2</v>
      </c>
      <c r="F87" s="38">
        <f t="shared" si="5"/>
        <v>-7.4924042580645181E-2</v>
      </c>
      <c r="G87" s="34">
        <v>-5.759452959152718E-2</v>
      </c>
      <c r="H87" s="34">
        <v>-0.1964986481157342</v>
      </c>
      <c r="M87" s="34"/>
    </row>
    <row r="88" spans="1:13" x14ac:dyDescent="0.25">
      <c r="A88" s="28">
        <v>39722</v>
      </c>
      <c r="B88" s="27">
        <v>-0.21330400733084096</v>
      </c>
      <c r="C88" s="27">
        <v>2.1666666666666668E-4</v>
      </c>
      <c r="D88" s="27">
        <f t="shared" si="4"/>
        <v>-0.21352067399750763</v>
      </c>
      <c r="E88" s="27">
        <v>-0.1694245237674199</v>
      </c>
      <c r="F88" s="38">
        <f t="shared" si="5"/>
        <v>-0.16964119043408657</v>
      </c>
      <c r="G88" s="34">
        <v>-0.16037768063442964</v>
      </c>
      <c r="H88" s="34">
        <v>-5.3142993363077984E-2</v>
      </c>
      <c r="M88" s="34"/>
    </row>
    <row r="89" spans="1:13" x14ac:dyDescent="0.25">
      <c r="A89" s="28">
        <v>39693</v>
      </c>
      <c r="B89" s="27">
        <v>-9.9616337077498673E-2</v>
      </c>
      <c r="C89" s="27">
        <v>7.1666666666666667E-4</v>
      </c>
      <c r="D89" s="27">
        <f t="shared" si="4"/>
        <v>-0.10033300374416534</v>
      </c>
      <c r="E89" s="27">
        <v>-9.0791433779084607E-2</v>
      </c>
      <c r="F89" s="38">
        <f t="shared" si="5"/>
        <v>-9.1508100445751278E-2</v>
      </c>
      <c r="G89" s="34">
        <v>-7.5590866718263233E-2</v>
      </c>
      <c r="H89" s="34">
        <v>-2.4742137025902111E-2</v>
      </c>
      <c r="M89" s="34"/>
    </row>
    <row r="90" spans="1:13" x14ac:dyDescent="0.25">
      <c r="A90" s="28">
        <v>39661</v>
      </c>
      <c r="B90" s="27">
        <v>5.8553867359385163E-2</v>
      </c>
      <c r="C90" s="27">
        <v>1.3749999999999999E-3</v>
      </c>
      <c r="D90" s="27">
        <f t="shared" si="4"/>
        <v>5.7178867359385162E-2</v>
      </c>
      <c r="E90" s="27">
        <v>1.2190464532380041E-2</v>
      </c>
      <c r="F90" s="38">
        <f t="shared" si="5"/>
        <v>1.0815464532380041E-2</v>
      </c>
      <c r="G90" s="34">
        <v>3.5446455168466208E-2</v>
      </c>
      <c r="H90" s="34">
        <v>2.1732412190918954E-2</v>
      </c>
      <c r="M90" s="34"/>
    </row>
    <row r="91" spans="1:13" x14ac:dyDescent="0.25">
      <c r="A91" s="28">
        <v>39630</v>
      </c>
      <c r="B91" s="27">
        <v>4.104723739132049E-2</v>
      </c>
      <c r="C91" s="27">
        <v>1.3166666666666667E-3</v>
      </c>
      <c r="D91" s="27">
        <f t="shared" si="4"/>
        <v>3.9730570724653823E-2</v>
      </c>
      <c r="E91" s="27">
        <v>-9.8593710937500134E-3</v>
      </c>
      <c r="F91" s="38">
        <f t="shared" si="5"/>
        <v>-1.1176037760416681E-2</v>
      </c>
      <c r="G91" s="34">
        <v>1.1582181876386342E-2</v>
      </c>
      <c r="H91" s="34">
        <v>2.814838884826748E-2</v>
      </c>
      <c r="M91" s="34"/>
    </row>
    <row r="92" spans="1:13" x14ac:dyDescent="0.25">
      <c r="A92" s="28">
        <v>39601</v>
      </c>
      <c r="B92" s="27">
        <v>-0.10156825159636423</v>
      </c>
      <c r="C92" s="27">
        <v>1.4083333333333333E-3</v>
      </c>
      <c r="D92" s="27">
        <f t="shared" si="4"/>
        <v>-0.10297658492969756</v>
      </c>
      <c r="E92" s="27">
        <v>-8.5962384902803612E-2</v>
      </c>
      <c r="F92" s="38">
        <f t="shared" si="5"/>
        <v>-8.7370718236136943E-2</v>
      </c>
      <c r="G92" s="34">
        <v>-7.1101149806273703E-2</v>
      </c>
      <c r="H92" s="34">
        <v>-3.1875435123423862E-2</v>
      </c>
      <c r="M92" s="34"/>
    </row>
    <row r="93" spans="1:13" x14ac:dyDescent="0.25">
      <c r="A93" s="28">
        <v>39569</v>
      </c>
      <c r="B93" s="27">
        <v>3.802627640949794E-2</v>
      </c>
      <c r="C93" s="27">
        <v>1.4416666666666666E-3</v>
      </c>
      <c r="D93" s="27">
        <f t="shared" si="4"/>
        <v>3.6584609742831273E-2</v>
      </c>
      <c r="E93" s="27">
        <v>1.0674181657577053E-2</v>
      </c>
      <c r="F93" s="38">
        <f t="shared" si="5"/>
        <v>9.2325149909103857E-3</v>
      </c>
      <c r="G93" s="34">
        <v>3.3728703467729611E-2</v>
      </c>
      <c r="H93" s="34">
        <v>2.855906275101662E-3</v>
      </c>
      <c r="M93" s="34"/>
    </row>
    <row r="94" spans="1:13" x14ac:dyDescent="0.25">
      <c r="A94" s="28">
        <v>39539</v>
      </c>
      <c r="B94" s="27">
        <v>0.10280496061129196</v>
      </c>
      <c r="C94" s="27">
        <v>8.6666666666666674E-4</v>
      </c>
      <c r="D94" s="27">
        <f t="shared" si="4"/>
        <v>0.10193829394462529</v>
      </c>
      <c r="E94" s="27">
        <v>4.7546697913198877E-2</v>
      </c>
      <c r="F94" s="38">
        <f t="shared" si="5"/>
        <v>4.6680031246532208E-2</v>
      </c>
      <c r="G94" s="34">
        <v>7.4365207065143171E-2</v>
      </c>
      <c r="H94" s="34">
        <v>2.7573086879482123E-2</v>
      </c>
      <c r="M94" s="34"/>
    </row>
    <row r="95" spans="1:13" x14ac:dyDescent="0.25">
      <c r="A95" s="28">
        <v>39510</v>
      </c>
      <c r="B95" s="27">
        <v>0.10594077701348271</v>
      </c>
      <c r="C95" s="27">
        <v>1.1166666666666666E-3</v>
      </c>
      <c r="D95" s="27">
        <f t="shared" si="4"/>
        <v>0.10482411034681605</v>
      </c>
      <c r="E95" s="27">
        <v>-5.9596236145298409E-3</v>
      </c>
      <c r="F95" s="38">
        <f t="shared" si="5"/>
        <v>-7.0762902811965078E-3</v>
      </c>
      <c r="G95" s="34">
        <v>1.6031059127699556E-2</v>
      </c>
      <c r="H95" s="34">
        <v>8.8793051219116487E-2</v>
      </c>
      <c r="M95" s="34"/>
    </row>
    <row r="96" spans="1:13" x14ac:dyDescent="0.25">
      <c r="A96" s="28">
        <v>39479</v>
      </c>
      <c r="B96" s="27">
        <v>-0.17027022536435876</v>
      </c>
      <c r="C96" s="27">
        <v>1.8583333333333334E-3</v>
      </c>
      <c r="D96" s="27">
        <f t="shared" si="4"/>
        <v>-0.17212855869769209</v>
      </c>
      <c r="E96" s="27">
        <v>-3.4761192772624461E-2</v>
      </c>
      <c r="F96" s="38">
        <f t="shared" si="5"/>
        <v>-3.6619526105957798E-2</v>
      </c>
      <c r="G96" s="34">
        <v>-1.6028044623725309E-2</v>
      </c>
      <c r="H96" s="34">
        <v>-0.15610051407396677</v>
      </c>
      <c r="M96" s="34"/>
    </row>
    <row r="97" spans="1:13" x14ac:dyDescent="0.25">
      <c r="A97" s="28">
        <v>39449</v>
      </c>
      <c r="B97" s="27">
        <v>-0.1612694533815788</v>
      </c>
      <c r="C97" s="27">
        <v>2.2333333333333333E-3</v>
      </c>
      <c r="D97" s="27">
        <f t="shared" si="4"/>
        <v>-0.16350278671491214</v>
      </c>
      <c r="E97" s="27">
        <v>-6.116343193593643E-2</v>
      </c>
      <c r="F97" s="38">
        <f t="shared" si="5"/>
        <v>-6.3396765269269767E-2</v>
      </c>
      <c r="G97" s="34">
        <v>-4.508560262466145E-2</v>
      </c>
      <c r="H97" s="34">
        <v>-0.11841718409025069</v>
      </c>
      <c r="M97" s="34"/>
    </row>
    <row r="98" spans="1:13" x14ac:dyDescent="0.25">
      <c r="A98" s="28">
        <v>39419</v>
      </c>
      <c r="B98" s="27">
        <v>2.2968209429510038E-2</v>
      </c>
      <c r="C98" s="27">
        <v>2.3250000000000002E-3</v>
      </c>
      <c r="D98" s="27">
        <f t="shared" ref="D98:D120" si="6">B98-C98</f>
        <v>2.0643209429510038E-2</v>
      </c>
      <c r="E98" s="27">
        <v>-8.6285090339686121E-3</v>
      </c>
      <c r="F98" s="38">
        <f t="shared" ref="F98:F120" si="7">E98-C98</f>
        <v>-1.0953509033968613E-2</v>
      </c>
      <c r="G98" s="34">
        <v>1.1823660892807817E-2</v>
      </c>
      <c r="H98" s="34">
        <v>8.8195485367022208E-3</v>
      </c>
      <c r="M98" s="34"/>
    </row>
    <row r="99" spans="1:13" x14ac:dyDescent="0.25">
      <c r="A99" s="28">
        <v>39387</v>
      </c>
      <c r="B99" s="27">
        <v>1.5815995158362336E-2</v>
      </c>
      <c r="C99" s="27">
        <v>3.0249999999999999E-3</v>
      </c>
      <c r="D99" s="27">
        <f t="shared" si="6"/>
        <v>1.2790995158362337E-2</v>
      </c>
      <c r="E99" s="27">
        <v>-4.4043417224814418E-2</v>
      </c>
      <c r="F99" s="38">
        <f t="shared" si="7"/>
        <v>-4.7068417224814418E-2</v>
      </c>
      <c r="G99" s="34">
        <v>-2.7366751272304587E-2</v>
      </c>
      <c r="H99" s="34">
        <v>4.0157746430666927E-2</v>
      </c>
      <c r="M99" s="34"/>
    </row>
    <row r="100" spans="1:13" x14ac:dyDescent="0.25">
      <c r="A100" s="28">
        <v>39356</v>
      </c>
      <c r="B100" s="27">
        <v>-4.2941491294868676E-2</v>
      </c>
      <c r="C100" s="27">
        <v>3.1000000000000003E-3</v>
      </c>
      <c r="D100" s="27">
        <f t="shared" si="6"/>
        <v>-4.6041491294868675E-2</v>
      </c>
      <c r="E100" s="27">
        <v>1.4822338300311211E-2</v>
      </c>
      <c r="F100" s="38">
        <f t="shared" si="7"/>
        <v>1.172233830031121E-2</v>
      </c>
      <c r="G100" s="34">
        <v>3.6430557261683205E-2</v>
      </c>
      <c r="H100" s="34">
        <v>-8.247204855655188E-2</v>
      </c>
      <c r="M100" s="34"/>
    </row>
    <row r="101" spans="1:13" x14ac:dyDescent="0.25">
      <c r="A101" s="28">
        <v>39329</v>
      </c>
      <c r="B101" s="27">
        <v>0.16568636387504124</v>
      </c>
      <c r="C101" s="27">
        <v>3.0833333333333333E-3</v>
      </c>
      <c r="D101" s="27">
        <f t="shared" si="6"/>
        <v>0.16260303054170791</v>
      </c>
      <c r="E101" s="27">
        <v>3.5794008343299488E-2</v>
      </c>
      <c r="F101" s="38">
        <f t="shared" si="7"/>
        <v>3.2710675009966154E-2</v>
      </c>
      <c r="G101" s="34">
        <v>5.9206236545288005E-2</v>
      </c>
      <c r="H101" s="34">
        <v>0.10339679399641991</v>
      </c>
      <c r="M101" s="34"/>
    </row>
    <row r="102" spans="1:13" x14ac:dyDescent="0.25">
      <c r="A102" s="28">
        <v>39295</v>
      </c>
      <c r="B102" s="27">
        <v>1.7443378947754239E-2</v>
      </c>
      <c r="C102" s="27">
        <v>3.4250000000000001E-3</v>
      </c>
      <c r="D102" s="27">
        <f t="shared" si="6"/>
        <v>1.4018378947754238E-2</v>
      </c>
      <c r="E102" s="27">
        <v>1.2863571531556817E-2</v>
      </c>
      <c r="F102" s="38">
        <f t="shared" si="7"/>
        <v>9.4385715315568157E-3</v>
      </c>
      <c r="G102" s="34">
        <v>3.3952307545983856E-2</v>
      </c>
      <c r="H102" s="34">
        <v>-1.9933928598229619E-2</v>
      </c>
      <c r="M102" s="34"/>
    </row>
    <row r="103" spans="1:13" x14ac:dyDescent="0.25">
      <c r="A103" s="28">
        <v>39265</v>
      </c>
      <c r="B103" s="27">
        <v>0.14807771389693242</v>
      </c>
      <c r="C103" s="27">
        <v>3.9249999999999997E-3</v>
      </c>
      <c r="D103" s="27">
        <f t="shared" si="6"/>
        <v>0.14415271389693241</v>
      </c>
      <c r="E103" s="27">
        <v>-3.1981878316802548E-2</v>
      </c>
      <c r="F103" s="38">
        <f t="shared" si="7"/>
        <v>-3.5906878316802546E-2</v>
      </c>
      <c r="G103" s="34">
        <v>-1.5254708569872908E-2</v>
      </c>
      <c r="H103" s="34">
        <v>0.15940742246680531</v>
      </c>
      <c r="M103" s="34"/>
    </row>
    <row r="104" spans="1:13" x14ac:dyDescent="0.25">
      <c r="A104" s="28">
        <v>39234</v>
      </c>
      <c r="B104" s="27">
        <v>-1.0558215368212579E-2</v>
      </c>
      <c r="C104" s="27">
        <v>3.6833333333333332E-3</v>
      </c>
      <c r="D104" s="27">
        <f t="shared" si="6"/>
        <v>-1.4241548701545913E-2</v>
      </c>
      <c r="E104" s="27">
        <v>-1.7816322202167556E-2</v>
      </c>
      <c r="F104" s="38">
        <f t="shared" si="7"/>
        <v>-2.149965553550089E-2</v>
      </c>
      <c r="G104" s="34">
        <v>3.7941670521021709E-4</v>
      </c>
      <c r="H104" s="34">
        <v>-1.462096540675613E-2</v>
      </c>
      <c r="M104" s="34"/>
    </row>
    <row r="105" spans="1:13" x14ac:dyDescent="0.25">
      <c r="A105" s="28">
        <v>39203</v>
      </c>
      <c r="B105" s="27">
        <v>0.12734382431619687</v>
      </c>
      <c r="C105" s="27">
        <v>3.933333333333333E-3</v>
      </c>
      <c r="D105" s="27">
        <f t="shared" si="6"/>
        <v>0.12341049098286354</v>
      </c>
      <c r="E105" s="27">
        <v>3.254922870993493E-2</v>
      </c>
      <c r="F105" s="38">
        <f t="shared" si="7"/>
        <v>2.8615895376601596E-2</v>
      </c>
      <c r="G105" s="34">
        <v>5.4762750195860119E-2</v>
      </c>
      <c r="H105" s="34">
        <v>6.864774078700342E-2</v>
      </c>
      <c r="M105" s="34"/>
    </row>
    <row r="106" spans="1:13" x14ac:dyDescent="0.25">
      <c r="A106" s="28">
        <v>39174</v>
      </c>
      <c r="B106" s="27">
        <v>0.54134205726710094</v>
      </c>
      <c r="C106" s="27">
        <v>4.0749999999999996E-3</v>
      </c>
      <c r="D106" s="27">
        <f t="shared" si="6"/>
        <v>0.53726705726710089</v>
      </c>
      <c r="E106" s="27">
        <v>4.3290690602424187E-2</v>
      </c>
      <c r="F106" s="38">
        <f t="shared" si="7"/>
        <v>3.9215690602424184E-2</v>
      </c>
      <c r="G106" s="34">
        <v>6.6265211771300972E-2</v>
      </c>
      <c r="H106" s="34">
        <v>0.47100184549579993</v>
      </c>
      <c r="M106" s="34"/>
    </row>
    <row r="107" spans="1:13" x14ac:dyDescent="0.25">
      <c r="A107" s="28">
        <v>39142</v>
      </c>
      <c r="B107" s="27">
        <v>1.6607103132526741E-2</v>
      </c>
      <c r="C107" s="27">
        <v>4.2583333333333336E-3</v>
      </c>
      <c r="D107" s="27">
        <f t="shared" si="6"/>
        <v>1.2348769799193408E-2</v>
      </c>
      <c r="E107" s="27">
        <v>9.9799828968305526E-3</v>
      </c>
      <c r="F107" s="38">
        <f t="shared" si="7"/>
        <v>5.721649563497219E-3</v>
      </c>
      <c r="G107" s="34">
        <v>2.9918856785316014E-2</v>
      </c>
      <c r="H107" s="34">
        <v>-1.7570086986122606E-2</v>
      </c>
      <c r="M107" s="34"/>
    </row>
    <row r="108" spans="1:13" x14ac:dyDescent="0.25">
      <c r="A108" s="28">
        <v>39114</v>
      </c>
      <c r="B108" s="27">
        <v>3.9023123919465129E-2</v>
      </c>
      <c r="C108" s="27">
        <v>4.2416666666666662E-3</v>
      </c>
      <c r="D108" s="27">
        <f t="shared" si="6"/>
        <v>3.4781457252798464E-2</v>
      </c>
      <c r="E108" s="27">
        <v>-2.1846176033528231E-2</v>
      </c>
      <c r="F108" s="38">
        <f t="shared" si="7"/>
        <v>-2.6087842700194895E-2</v>
      </c>
      <c r="G108" s="34">
        <v>-4.5994951924701565E-3</v>
      </c>
      <c r="H108" s="34">
        <v>3.9380952445268624E-2</v>
      </c>
      <c r="M108" s="34"/>
    </row>
    <row r="109" spans="1:13" x14ac:dyDescent="0.25">
      <c r="A109" s="28">
        <v>39085</v>
      </c>
      <c r="B109" s="27">
        <v>-4.5362418787694432E-2</v>
      </c>
      <c r="C109" s="27">
        <v>4.0333333333333332E-3</v>
      </c>
      <c r="D109" s="27">
        <f t="shared" si="6"/>
        <v>-4.9395752121027765E-2</v>
      </c>
      <c r="E109" s="27">
        <v>1.4059042735039773E-2</v>
      </c>
      <c r="F109" s="38">
        <f t="shared" si="7"/>
        <v>1.002570940170644E-2</v>
      </c>
      <c r="G109" s="34">
        <v>3.4589445400725588E-2</v>
      </c>
      <c r="H109" s="34">
        <v>-8.3985197521753346E-2</v>
      </c>
      <c r="M109" s="34"/>
    </row>
    <row r="110" spans="1:13" x14ac:dyDescent="0.25">
      <c r="A110" s="28">
        <v>39052</v>
      </c>
      <c r="B110" s="27">
        <v>-2.1814600892414476E-2</v>
      </c>
      <c r="C110" s="27">
        <v>3.9833333333333335E-3</v>
      </c>
      <c r="D110" s="27">
        <f t="shared" si="6"/>
        <v>-2.5797934225747811E-2</v>
      </c>
      <c r="E110" s="27">
        <v>1.2615782852659851E-2</v>
      </c>
      <c r="F110" s="38">
        <f t="shared" si="7"/>
        <v>8.6324495193265179E-3</v>
      </c>
      <c r="G110" s="34">
        <v>3.3077537111909125E-2</v>
      </c>
      <c r="H110" s="34">
        <v>-5.8875471337656936E-2</v>
      </c>
      <c r="M110" s="34"/>
    </row>
    <row r="111" spans="1:13" x14ac:dyDescent="0.25">
      <c r="A111" s="28">
        <v>39022</v>
      </c>
      <c r="B111" s="27">
        <v>5.9070622210553946E-2</v>
      </c>
      <c r="C111" s="27">
        <v>4.2750000000000002E-3</v>
      </c>
      <c r="D111" s="27">
        <f t="shared" si="6"/>
        <v>5.4795622210553944E-2</v>
      </c>
      <c r="E111" s="27">
        <v>1.6466656727820217E-2</v>
      </c>
      <c r="F111" s="38">
        <f t="shared" si="7"/>
        <v>1.2191656727820216E-2</v>
      </c>
      <c r="G111" s="34">
        <v>3.6939842305786473E-2</v>
      </c>
      <c r="H111" s="34">
        <v>1.7855779904767471E-2</v>
      </c>
      <c r="M111" s="34"/>
    </row>
    <row r="112" spans="1:13" x14ac:dyDescent="0.25">
      <c r="A112" s="28">
        <v>38992</v>
      </c>
      <c r="B112" s="27">
        <v>0.18586554127850388</v>
      </c>
      <c r="C112" s="27">
        <v>4.0666666666666663E-3</v>
      </c>
      <c r="D112" s="27">
        <f t="shared" si="6"/>
        <v>0.18179887461183722</v>
      </c>
      <c r="E112" s="27">
        <v>3.1508002961554205E-2</v>
      </c>
      <c r="F112" s="38">
        <f t="shared" si="7"/>
        <v>2.7441336294887538E-2</v>
      </c>
      <c r="G112" s="34">
        <v>5.3488167015933397E-2</v>
      </c>
      <c r="H112" s="34">
        <v>0.12831070759590382</v>
      </c>
      <c r="M112" s="34"/>
    </row>
    <row r="113" spans="1:13" x14ac:dyDescent="0.25">
      <c r="A113" s="28">
        <v>38961</v>
      </c>
      <c r="B113" s="27">
        <v>4.1842328900421721E-2</v>
      </c>
      <c r="C113" s="27">
        <v>3.8999999999999998E-3</v>
      </c>
      <c r="D113" s="27">
        <f t="shared" si="6"/>
        <v>3.7942328900421721E-2</v>
      </c>
      <c r="E113" s="27">
        <v>2.4566298512509466E-2</v>
      </c>
      <c r="F113" s="38">
        <f t="shared" si="7"/>
        <v>2.0666298512509465E-2</v>
      </c>
      <c r="G113" s="34">
        <v>4.6136174821393983E-2</v>
      </c>
      <c r="H113" s="34">
        <v>-8.1938459209722619E-3</v>
      </c>
      <c r="M113" s="34"/>
    </row>
    <row r="114" spans="1:13" x14ac:dyDescent="0.25">
      <c r="A114" s="28">
        <v>38930</v>
      </c>
      <c r="B114" s="27">
        <v>0.14652291359326561</v>
      </c>
      <c r="C114" s="27">
        <v>4.2333333333333337E-3</v>
      </c>
      <c r="D114" s="27">
        <f t="shared" si="6"/>
        <v>0.14228958025993227</v>
      </c>
      <c r="E114" s="27">
        <v>2.1274193032348121E-2</v>
      </c>
      <c r="F114" s="38">
        <f t="shared" si="7"/>
        <v>1.7040859699014789E-2</v>
      </c>
      <c r="G114" s="34">
        <v>4.2201997815337892E-2</v>
      </c>
      <c r="H114" s="34">
        <v>0.10008758244459437</v>
      </c>
      <c r="M114" s="34"/>
    </row>
    <row r="115" spans="1:13" x14ac:dyDescent="0.25">
      <c r="A115" s="28">
        <v>38901</v>
      </c>
      <c r="B115" s="27">
        <v>-0.30480871251292657</v>
      </c>
      <c r="C115" s="27">
        <v>4.0000000000000001E-3</v>
      </c>
      <c r="D115" s="27">
        <f t="shared" si="6"/>
        <v>-0.30880871251292658</v>
      </c>
      <c r="E115" s="27">
        <v>5.0858787979908282E-3</v>
      </c>
      <c r="F115" s="38">
        <f t="shared" si="7"/>
        <v>1.0858787979908281E-3</v>
      </c>
      <c r="G115" s="34">
        <v>2.488830912219819E-2</v>
      </c>
      <c r="H115" s="34">
        <v>-0.33369702163512477</v>
      </c>
      <c r="M115" s="34"/>
    </row>
    <row r="116" spans="1:13" x14ac:dyDescent="0.25">
      <c r="A116" s="28">
        <v>38869</v>
      </c>
      <c r="B116" s="27">
        <v>0.11759603820872479</v>
      </c>
      <c r="C116" s="27">
        <v>3.8500000000000001E-3</v>
      </c>
      <c r="D116" s="27">
        <f t="shared" si="6"/>
        <v>0.11374603820872478</v>
      </c>
      <c r="E116" s="27">
        <v>8.6596227782509416E-5</v>
      </c>
      <c r="F116" s="38">
        <f t="shared" si="7"/>
        <v>-3.7634037722174907E-3</v>
      </c>
      <c r="G116" s="34">
        <v>1.9626067235072715E-2</v>
      </c>
      <c r="H116" s="34">
        <v>9.4119970973652073E-2</v>
      </c>
      <c r="M116" s="34"/>
    </row>
    <row r="117" spans="1:13" x14ac:dyDescent="0.25">
      <c r="A117" s="28">
        <v>38838</v>
      </c>
      <c r="B117" s="27">
        <v>-1.7040557144009188E-2</v>
      </c>
      <c r="C117" s="27">
        <v>3.8416666666666668E-3</v>
      </c>
      <c r="D117" s="27">
        <f t="shared" si="6"/>
        <v>-2.0882223810675855E-2</v>
      </c>
      <c r="E117" s="27">
        <v>-3.0916916141150885E-2</v>
      </c>
      <c r="F117" s="38">
        <f t="shared" si="7"/>
        <v>-3.4758582807817552E-2</v>
      </c>
      <c r="G117" s="34">
        <v>-1.4008625538271122E-2</v>
      </c>
      <c r="H117" s="34">
        <v>-6.8735982724047323E-3</v>
      </c>
      <c r="M117" s="34"/>
    </row>
    <row r="118" spans="1:13" x14ac:dyDescent="0.25">
      <c r="A118" s="28">
        <v>38810</v>
      </c>
      <c r="B118" s="27">
        <v>-3.613468481069472E-2</v>
      </c>
      <c r="C118" s="27">
        <v>3.7666666666666664E-3</v>
      </c>
      <c r="D118" s="27">
        <f t="shared" si="6"/>
        <v>-3.9901351477361388E-2</v>
      </c>
      <c r="E118" s="27">
        <v>1.2155652737941391E-2</v>
      </c>
      <c r="F118" s="38">
        <f t="shared" si="7"/>
        <v>8.388986071274725E-3</v>
      </c>
      <c r="G118" s="34">
        <v>3.2813340597110628E-2</v>
      </c>
      <c r="H118" s="34">
        <v>-7.2714692074472009E-2</v>
      </c>
      <c r="M118" s="34"/>
    </row>
    <row r="119" spans="1:13" x14ac:dyDescent="0.25">
      <c r="A119" s="28">
        <v>38777</v>
      </c>
      <c r="B119" s="27">
        <v>-2.4305556204742517E-2</v>
      </c>
      <c r="C119" s="27">
        <v>3.7249999999999996E-3</v>
      </c>
      <c r="D119" s="27">
        <f t="shared" si="6"/>
        <v>-2.8030556204742516E-2</v>
      </c>
      <c r="E119" s="27">
        <v>1.1095810459249567E-2</v>
      </c>
      <c r="F119" s="38">
        <f t="shared" si="7"/>
        <v>7.3708104592495674E-3</v>
      </c>
      <c r="G119" s="34">
        <v>3.1708458322985238E-2</v>
      </c>
      <c r="H119" s="34">
        <v>-5.9739014527727757E-2</v>
      </c>
      <c r="M119" s="34"/>
    </row>
    <row r="120" spans="1:13" x14ac:dyDescent="0.25">
      <c r="A120" s="28">
        <v>38749</v>
      </c>
      <c r="B120" s="27">
        <v>-0.16465865684962069</v>
      </c>
      <c r="C120" s="27">
        <v>3.5916666666666662E-3</v>
      </c>
      <c r="D120" s="27">
        <f t="shared" si="6"/>
        <v>-0.16825032351628735</v>
      </c>
      <c r="E120" s="27">
        <v>4.5315763072539816E-4</v>
      </c>
      <c r="F120" s="38">
        <f t="shared" si="7"/>
        <v>-3.138509035941268E-3</v>
      </c>
      <c r="G120" s="34">
        <v>2.0304177287161454E-2</v>
      </c>
      <c r="H120" s="34">
        <v>-0.18855450080344882</v>
      </c>
      <c r="M120" s="34"/>
    </row>
    <row r="121" spans="1:13" x14ac:dyDescent="0.25">
      <c r="M121" s="34"/>
    </row>
    <row r="122" spans="1:13" x14ac:dyDescent="0.25">
      <c r="M122" s="34"/>
    </row>
    <row r="123" spans="1:13" x14ac:dyDescent="0.25">
      <c r="M123" s="34"/>
    </row>
    <row r="124" spans="1:13" x14ac:dyDescent="0.25">
      <c r="M124" s="34"/>
    </row>
    <row r="125" spans="1:13" x14ac:dyDescent="0.25">
      <c r="M125" s="34"/>
    </row>
    <row r="126" spans="1:13" x14ac:dyDescent="0.25">
      <c r="M126" s="34"/>
    </row>
    <row r="127" spans="1:13" x14ac:dyDescent="0.25">
      <c r="M127" s="34"/>
    </row>
    <row r="128" spans="1:13" x14ac:dyDescent="0.25">
      <c r="M128" s="34"/>
    </row>
    <row r="129" spans="13:13" x14ac:dyDescent="0.25">
      <c r="M129" s="34"/>
    </row>
    <row r="130" spans="13:13" x14ac:dyDescent="0.25">
      <c r="M130" s="34"/>
    </row>
    <row r="131" spans="13:13" x14ac:dyDescent="0.25">
      <c r="M131" s="34"/>
    </row>
    <row r="132" spans="13:13" x14ac:dyDescent="0.25">
      <c r="M132" s="34"/>
    </row>
    <row r="133" spans="13:13" x14ac:dyDescent="0.25">
      <c r="M133" s="34"/>
    </row>
    <row r="134" spans="13:13" x14ac:dyDescent="0.25">
      <c r="M134" s="34"/>
    </row>
    <row r="135" spans="13:13" x14ac:dyDescent="0.25">
      <c r="M135" s="34"/>
    </row>
    <row r="136" spans="13:13" x14ac:dyDescent="0.25">
      <c r="M136" s="34"/>
    </row>
    <row r="137" spans="13:13" x14ac:dyDescent="0.25">
      <c r="M137" s="34"/>
    </row>
    <row r="138" spans="13:13" x14ac:dyDescent="0.25">
      <c r="M138" s="34"/>
    </row>
    <row r="139" spans="13:13" x14ac:dyDescent="0.25">
      <c r="M139" s="34"/>
    </row>
    <row r="140" spans="13:13" x14ac:dyDescent="0.25">
      <c r="M140" s="34"/>
    </row>
    <row r="141" spans="13:13" x14ac:dyDescent="0.25">
      <c r="M141" s="34"/>
    </row>
    <row r="142" spans="13:13" x14ac:dyDescent="0.25">
      <c r="M142" s="34"/>
    </row>
    <row r="143" spans="13:13" x14ac:dyDescent="0.25">
      <c r="M143" s="3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4"/>
  <sheetViews>
    <sheetView topLeftCell="I1" zoomScale="90" zoomScaleNormal="90" workbookViewId="0">
      <selection activeCell="J3" sqref="J3"/>
    </sheetView>
  </sheetViews>
  <sheetFormatPr defaultRowHeight="15" x14ac:dyDescent="0.25"/>
  <cols>
    <col min="1" max="1" width="11.28515625" style="33" bestFit="1" customWidth="1"/>
    <col min="2" max="2" width="10.42578125" style="33" bestFit="1" customWidth="1"/>
    <col min="3" max="3" width="9.140625" style="33"/>
    <col min="4" max="4" width="13.85546875" style="33" customWidth="1"/>
    <col min="5" max="5" width="13.85546875" style="33" bestFit="1" customWidth="1"/>
    <col min="6" max="6" width="13.7109375" style="33" bestFit="1" customWidth="1"/>
    <col min="7" max="7" width="24.28515625" style="27" bestFit="1" customWidth="1"/>
    <col min="8" max="8" width="10.28515625" style="27" bestFit="1" customWidth="1"/>
    <col min="9" max="9" width="24.28515625" style="33" bestFit="1" customWidth="1"/>
    <col min="10" max="10" width="12" style="33" bestFit="1" customWidth="1"/>
    <col min="11" max="12" width="12" style="33" customWidth="1"/>
    <col min="13" max="13" width="18" style="33" bestFit="1" customWidth="1"/>
    <col min="14" max="14" width="21.42578125" style="33" bestFit="1" customWidth="1"/>
    <col min="15" max="16384" width="9.140625" style="33"/>
  </cols>
  <sheetData>
    <row r="1" spans="1:21" x14ac:dyDescent="0.25">
      <c r="A1" s="33" t="s">
        <v>0</v>
      </c>
      <c r="B1" s="33" t="s">
        <v>38</v>
      </c>
      <c r="C1" s="23" t="s">
        <v>2</v>
      </c>
      <c r="D1" s="21" t="s">
        <v>53</v>
      </c>
      <c r="E1" s="33" t="s">
        <v>36</v>
      </c>
      <c r="F1" s="33" t="s">
        <v>5</v>
      </c>
      <c r="G1" s="33" t="s">
        <v>52</v>
      </c>
      <c r="H1" s="33" t="s">
        <v>33</v>
      </c>
      <c r="I1" s="43" t="s">
        <v>51</v>
      </c>
      <c r="J1" s="33">
        <f>_xlfn.VAR.S(D2:D120)</f>
        <v>9.0771176855815646E-3</v>
      </c>
      <c r="M1" s="33" t="s">
        <v>6</v>
      </c>
    </row>
    <row r="2" spans="1:21" ht="15.75" thickBot="1" x14ac:dyDescent="0.3">
      <c r="A2" s="16">
        <v>42339</v>
      </c>
      <c r="B2" s="27">
        <v>-0.11022826531812072</v>
      </c>
      <c r="C2" s="27">
        <v>1.4166666666666668E-4</v>
      </c>
      <c r="D2" s="38">
        <f t="shared" ref="D2:D33" si="0">B2-C2</f>
        <v>-0.11036993198478738</v>
      </c>
      <c r="E2" s="27">
        <v>-1.7530185176314439E-2</v>
      </c>
      <c r="F2" s="38">
        <f t="shared" ref="F2:F33" si="1">E2-C2</f>
        <v>-1.7671851842981104E-2</v>
      </c>
      <c r="G2" s="41">
        <v>-2.5106518711710893E-3</v>
      </c>
      <c r="H2" s="41">
        <v>-0.10785928011361628</v>
      </c>
      <c r="I2" s="43" t="s">
        <v>50</v>
      </c>
      <c r="J2" s="33">
        <f>J1*N5</f>
        <v>2.7957640148175856E-3</v>
      </c>
    </row>
    <row r="3" spans="1:21" x14ac:dyDescent="0.25">
      <c r="A3" s="16">
        <v>42310</v>
      </c>
      <c r="B3" s="27">
        <v>-5.8042155426350529E-3</v>
      </c>
      <c r="C3" s="27">
        <v>5.833333333333334E-5</v>
      </c>
      <c r="D3" s="38">
        <f t="shared" si="0"/>
        <v>-5.8625488759683859E-3</v>
      </c>
      <c r="E3" s="27">
        <v>5.0486926072412786E-4</v>
      </c>
      <c r="F3" s="38">
        <f t="shared" si="1"/>
        <v>4.465359273907945E-4</v>
      </c>
      <c r="G3" s="41">
        <v>1.9391623451330203E-2</v>
      </c>
      <c r="H3" s="41">
        <v>-2.5254172327298589E-2</v>
      </c>
      <c r="I3" s="43" t="s">
        <v>49</v>
      </c>
      <c r="J3" s="33">
        <f>J1-J2</f>
        <v>6.281353670763979E-3</v>
      </c>
      <c r="M3" s="37" t="s">
        <v>7</v>
      </c>
      <c r="N3" s="37"/>
    </row>
    <row r="4" spans="1:21" x14ac:dyDescent="0.25">
      <c r="A4" s="16">
        <v>42278</v>
      </c>
      <c r="B4" s="27">
        <v>8.3408852532749864E-2</v>
      </c>
      <c r="C4" s="27">
        <v>8.3333333333333337E-6</v>
      </c>
      <c r="D4" s="38">
        <f t="shared" si="0"/>
        <v>8.3400519199416531E-2</v>
      </c>
      <c r="E4" s="27">
        <v>8.2983117760394132E-2</v>
      </c>
      <c r="F4" s="38">
        <f t="shared" si="1"/>
        <v>8.2974784427060799E-2</v>
      </c>
      <c r="G4" s="41">
        <v>0.1191552692807557</v>
      </c>
      <c r="H4" s="41">
        <v>-3.5754750081339173E-2</v>
      </c>
      <c r="I4" s="43" t="s">
        <v>48</v>
      </c>
      <c r="J4" s="33">
        <f>J2/J1</f>
        <v>0.30800129640915447</v>
      </c>
      <c r="M4" s="34" t="s">
        <v>8</v>
      </c>
      <c r="N4" s="34">
        <v>0.55497864500280947</v>
      </c>
    </row>
    <row r="5" spans="1:21" x14ac:dyDescent="0.25">
      <c r="A5" s="16">
        <v>42248</v>
      </c>
      <c r="B5" s="27">
        <v>-2.1816239596360192E-2</v>
      </c>
      <c r="C5" s="27">
        <v>0</v>
      </c>
      <c r="D5" s="38">
        <f t="shared" si="0"/>
        <v>-2.1816239596360192E-2</v>
      </c>
      <c r="E5" s="27">
        <v>-2.6442831573227132E-2</v>
      </c>
      <c r="F5" s="38">
        <f t="shared" si="1"/>
        <v>-2.6442831573227132E-2</v>
      </c>
      <c r="G5" s="41">
        <v>-1.3113384042190489E-2</v>
      </c>
      <c r="H5" s="41">
        <v>-8.7028555541697021E-3</v>
      </c>
      <c r="M5" s="34" t="s">
        <v>9</v>
      </c>
      <c r="N5" s="34">
        <v>0.30800129640915447</v>
      </c>
    </row>
    <row r="6" spans="1:21" x14ac:dyDescent="0.25">
      <c r="A6" s="16">
        <v>42219</v>
      </c>
      <c r="B6" s="27">
        <v>-6.6196131546271186E-2</v>
      </c>
      <c r="C6" s="27">
        <v>2.4999999999999998E-5</v>
      </c>
      <c r="D6" s="38">
        <f t="shared" si="0"/>
        <v>-6.6221131546271184E-2</v>
      </c>
      <c r="E6" s="27">
        <v>-6.2580818167202845E-2</v>
      </c>
      <c r="F6" s="38">
        <f t="shared" si="1"/>
        <v>-6.2605818167202842E-2</v>
      </c>
      <c r="G6" s="41">
        <v>-5.6828735479826795E-2</v>
      </c>
      <c r="H6" s="41">
        <v>-9.392396066444389E-3</v>
      </c>
      <c r="M6" s="34" t="s">
        <v>10</v>
      </c>
      <c r="N6" s="34">
        <v>0.30208677757504471</v>
      </c>
    </row>
    <row r="7" spans="1:21" x14ac:dyDescent="0.25">
      <c r="A7" s="16">
        <v>42186</v>
      </c>
      <c r="B7" s="27">
        <v>-3.2926721420837884E-2</v>
      </c>
      <c r="C7" s="27">
        <v>2.4999999999999998E-5</v>
      </c>
      <c r="D7" s="38">
        <f t="shared" si="0"/>
        <v>-3.2951721420837882E-2</v>
      </c>
      <c r="E7" s="27">
        <v>1.9742029696721453E-2</v>
      </c>
      <c r="F7" s="38">
        <f t="shared" si="1"/>
        <v>1.9717029696721452E-2</v>
      </c>
      <c r="G7" s="41">
        <v>4.2686613352507397E-2</v>
      </c>
      <c r="H7" s="41">
        <v>-7.5638334773345278E-2</v>
      </c>
      <c r="M7" s="34" t="s">
        <v>11</v>
      </c>
      <c r="N7" s="34">
        <v>7.9592967366940034E-2</v>
      </c>
    </row>
    <row r="8" spans="1:21" ht="15.75" thickBot="1" x14ac:dyDescent="0.3">
      <c r="A8" s="16">
        <v>42156</v>
      </c>
      <c r="B8" s="27">
        <v>-3.722753947130189E-2</v>
      </c>
      <c r="C8" s="27">
        <v>0</v>
      </c>
      <c r="D8" s="38">
        <f t="shared" si="0"/>
        <v>-3.722753947130189E-2</v>
      </c>
      <c r="E8" s="27">
        <v>-2.1011672375900514E-2</v>
      </c>
      <c r="F8" s="38">
        <f t="shared" si="1"/>
        <v>-2.1011672375900514E-2</v>
      </c>
      <c r="G8" s="41">
        <v>-6.5479685334936567E-3</v>
      </c>
      <c r="H8" s="41">
        <v>-3.0679570937808234E-2</v>
      </c>
      <c r="M8" s="35" t="s">
        <v>12</v>
      </c>
      <c r="N8" s="35">
        <v>119</v>
      </c>
    </row>
    <row r="9" spans="1:21" x14ac:dyDescent="0.25">
      <c r="A9" s="16">
        <v>42125</v>
      </c>
      <c r="B9" s="27">
        <v>4.5339012335768231E-2</v>
      </c>
      <c r="C9" s="27">
        <v>8.3333333333333337E-6</v>
      </c>
      <c r="D9" s="38">
        <f t="shared" si="0"/>
        <v>4.5330679002434898E-2</v>
      </c>
      <c r="E9" s="27">
        <v>1.0491382393316817E-2</v>
      </c>
      <c r="F9" s="38">
        <f t="shared" si="1"/>
        <v>1.0483049059983483E-2</v>
      </c>
      <c r="G9" s="41">
        <v>3.1524186055350067E-2</v>
      </c>
      <c r="H9" s="41">
        <v>1.3806492947084831E-2</v>
      </c>
    </row>
    <row r="10" spans="1:21" ht="15.75" thickBot="1" x14ac:dyDescent="0.3">
      <c r="A10" s="16">
        <v>42095</v>
      </c>
      <c r="B10" s="27">
        <v>5.7864346546225307E-3</v>
      </c>
      <c r="C10" s="27">
        <v>1.6666666666666667E-5</v>
      </c>
      <c r="D10" s="38">
        <f t="shared" si="0"/>
        <v>5.7697679879558641E-3</v>
      </c>
      <c r="E10" s="27">
        <v>8.5208197301247512E-3</v>
      </c>
      <c r="F10" s="38">
        <f t="shared" si="1"/>
        <v>8.5041530634580847E-3</v>
      </c>
      <c r="G10" s="41">
        <v>2.9132012673269661E-2</v>
      </c>
      <c r="H10" s="41">
        <v>-2.3362244685313796E-2</v>
      </c>
      <c r="M10" s="33" t="s">
        <v>13</v>
      </c>
    </row>
    <row r="11" spans="1:21" x14ac:dyDescent="0.25">
      <c r="A11" s="16">
        <v>42065</v>
      </c>
      <c r="B11" s="27">
        <v>-3.1371715684253058E-2</v>
      </c>
      <c r="C11" s="27">
        <v>1.6666666666666667E-5</v>
      </c>
      <c r="D11" s="38">
        <f t="shared" si="0"/>
        <v>-3.1388382350919723E-2</v>
      </c>
      <c r="E11" s="27">
        <v>-1.739610691375626E-2</v>
      </c>
      <c r="F11" s="38">
        <f t="shared" si="1"/>
        <v>-1.7412773580422928E-2</v>
      </c>
      <c r="G11" s="41">
        <v>-2.1974670829581142E-3</v>
      </c>
      <c r="H11" s="41">
        <v>-2.9190915267961609E-2</v>
      </c>
      <c r="M11" s="36"/>
      <c r="N11" s="36" t="s">
        <v>18</v>
      </c>
      <c r="O11" s="36" t="s">
        <v>19</v>
      </c>
      <c r="P11" s="36" t="s">
        <v>20</v>
      </c>
      <c r="Q11" s="36" t="s">
        <v>21</v>
      </c>
      <c r="R11" s="36" t="s">
        <v>22</v>
      </c>
    </row>
    <row r="12" spans="1:21" x14ac:dyDescent="0.25">
      <c r="A12" s="16">
        <v>42037</v>
      </c>
      <c r="B12" s="27">
        <v>0.10077660047369982</v>
      </c>
      <c r="C12" s="27">
        <v>1.6666666666666667E-5</v>
      </c>
      <c r="D12" s="38">
        <f t="shared" si="0"/>
        <v>0.10075993380703316</v>
      </c>
      <c r="E12" s="27">
        <v>5.4892511014553946E-2</v>
      </c>
      <c r="F12" s="38">
        <f t="shared" si="1"/>
        <v>5.4875844347887281E-2</v>
      </c>
      <c r="G12" s="41">
        <v>8.5188079170667216E-2</v>
      </c>
      <c r="H12" s="41">
        <v>1.5571854636365942E-2</v>
      </c>
      <c r="I12" s="41"/>
      <c r="M12" s="34" t="s">
        <v>14</v>
      </c>
      <c r="N12" s="34">
        <v>1</v>
      </c>
      <c r="O12" s="34">
        <v>0.32990015374847503</v>
      </c>
      <c r="P12" s="34">
        <v>0.32990015374847503</v>
      </c>
      <c r="Q12" s="34">
        <v>52.075461258635514</v>
      </c>
      <c r="R12" s="34">
        <v>5.7670181458380386E-11</v>
      </c>
    </row>
    <row r="13" spans="1:21" x14ac:dyDescent="0.25">
      <c r="A13" s="16">
        <v>42006</v>
      </c>
      <c r="B13" s="27">
        <v>6.1424279245439785E-2</v>
      </c>
      <c r="C13" s="27">
        <v>1.6666666666666667E-5</v>
      </c>
      <c r="D13" s="38">
        <f t="shared" si="0"/>
        <v>6.140761257877312E-2</v>
      </c>
      <c r="E13" s="27">
        <v>-3.1040805790470194E-2</v>
      </c>
      <c r="F13" s="38">
        <f t="shared" si="1"/>
        <v>-3.1057472457136862E-2</v>
      </c>
      <c r="G13" s="41">
        <v>-1.8691757594783188E-2</v>
      </c>
      <c r="H13" s="41">
        <v>8.0099370173556311E-2</v>
      </c>
      <c r="M13" s="34" t="s">
        <v>15</v>
      </c>
      <c r="N13" s="34">
        <v>117</v>
      </c>
      <c r="O13" s="34">
        <v>0.74119973315014931</v>
      </c>
      <c r="P13" s="34">
        <v>6.3350404542747802E-3</v>
      </c>
      <c r="Q13" s="34"/>
      <c r="R13" s="34"/>
    </row>
    <row r="14" spans="1:21" ht="15.75" thickBot="1" x14ac:dyDescent="0.3">
      <c r="A14" s="16">
        <v>41974</v>
      </c>
      <c r="B14" s="27">
        <v>-7.1891076734212467E-2</v>
      </c>
      <c r="C14" s="27">
        <v>2.4999999999999998E-5</v>
      </c>
      <c r="D14" s="38">
        <f t="shared" si="0"/>
        <v>-7.1916076734212464E-2</v>
      </c>
      <c r="E14" s="27">
        <v>-4.1885878779204244E-3</v>
      </c>
      <c r="F14" s="38">
        <f t="shared" si="1"/>
        <v>-4.2135878779204243E-3</v>
      </c>
      <c r="G14" s="41">
        <v>1.3758268214956779E-2</v>
      </c>
      <c r="H14" s="41">
        <v>-8.5674344949169243E-2</v>
      </c>
      <c r="M14" s="35" t="s">
        <v>16</v>
      </c>
      <c r="N14" s="35">
        <v>118</v>
      </c>
      <c r="O14" s="35">
        <v>1.0710998868986243</v>
      </c>
      <c r="P14" s="35"/>
      <c r="Q14" s="35"/>
      <c r="R14" s="35"/>
    </row>
    <row r="15" spans="1:21" ht="15.75" thickBot="1" x14ac:dyDescent="0.3">
      <c r="A15" s="16">
        <v>41946</v>
      </c>
      <c r="B15" s="27">
        <v>0.10597872844715385</v>
      </c>
      <c r="C15" s="27">
        <v>3.3333333333333335E-5</v>
      </c>
      <c r="D15" s="38">
        <f t="shared" si="0"/>
        <v>0.10594539511382052</v>
      </c>
      <c r="E15" s="27">
        <v>2.4533588760364822E-2</v>
      </c>
      <c r="F15" s="38">
        <f t="shared" si="1"/>
        <v>2.4500255427031489E-2</v>
      </c>
      <c r="G15" s="41">
        <v>4.8468779415110234E-2</v>
      </c>
      <c r="H15" s="41">
        <v>5.7476615698710286E-2</v>
      </c>
    </row>
    <row r="16" spans="1:21" x14ac:dyDescent="0.25">
      <c r="A16" s="16">
        <v>41913</v>
      </c>
      <c r="B16" s="27">
        <v>7.1960280490985087E-2</v>
      </c>
      <c r="C16" s="27">
        <v>1.6666666666666667E-5</v>
      </c>
      <c r="D16" s="38">
        <f t="shared" si="0"/>
        <v>7.1943613824318423E-2</v>
      </c>
      <c r="E16" s="27">
        <v>2.3201460786772321E-2</v>
      </c>
      <c r="F16" s="38">
        <f t="shared" si="1"/>
        <v>2.3184794120105653E-2</v>
      </c>
      <c r="G16" s="41">
        <v>4.6878594014204911E-2</v>
      </c>
      <c r="H16" s="41">
        <v>2.5065019810113512E-2</v>
      </c>
      <c r="M16" s="36"/>
      <c r="N16" s="36" t="s">
        <v>23</v>
      </c>
      <c r="O16" s="36" t="s">
        <v>11</v>
      </c>
      <c r="P16" s="36" t="s">
        <v>24</v>
      </c>
      <c r="Q16" s="36" t="s">
        <v>25</v>
      </c>
      <c r="R16" s="36" t="s">
        <v>26</v>
      </c>
      <c r="S16" s="36" t="s">
        <v>27</v>
      </c>
      <c r="T16" s="36" t="s">
        <v>28</v>
      </c>
      <c r="U16" s="36" t="s">
        <v>29</v>
      </c>
    </row>
    <row r="17" spans="1:21" x14ac:dyDescent="0.25">
      <c r="A17" s="16">
        <v>41884</v>
      </c>
      <c r="B17" s="27">
        <v>-1.7073131045007441E-2</v>
      </c>
      <c r="C17" s="27">
        <v>8.3333333333333337E-6</v>
      </c>
      <c r="D17" s="38">
        <f t="shared" si="0"/>
        <v>-1.7081464378340773E-2</v>
      </c>
      <c r="E17" s="27">
        <v>-1.5513837223063764E-2</v>
      </c>
      <c r="F17" s="38">
        <f t="shared" si="1"/>
        <v>-1.5522170556397099E-2</v>
      </c>
      <c r="G17" s="41">
        <v>8.7974010508296702E-5</v>
      </c>
      <c r="H17" s="41">
        <v>-1.716943838884907E-2</v>
      </c>
      <c r="M17" s="34" t="s">
        <v>17</v>
      </c>
      <c r="N17" s="34">
        <v>1.8851831890013989E-2</v>
      </c>
      <c r="O17" s="34">
        <v>7.3275582912911124E-3</v>
      </c>
      <c r="P17" s="34">
        <v>2.57273038856881</v>
      </c>
      <c r="Q17" s="34">
        <v>1.1340514446766925E-2</v>
      </c>
      <c r="R17" s="34">
        <v>4.3399866678138412E-3</v>
      </c>
      <c r="S17" s="34">
        <v>3.3363677112214135E-2</v>
      </c>
      <c r="T17" s="34">
        <v>4.3399866678138412E-3</v>
      </c>
      <c r="U17" s="34">
        <v>3.3363677112214135E-2</v>
      </c>
    </row>
    <row r="18" spans="1:21" ht="15.75" thickBot="1" x14ac:dyDescent="0.3">
      <c r="A18" s="16">
        <v>41852</v>
      </c>
      <c r="B18" s="27">
        <v>7.7508834058833007E-2</v>
      </c>
      <c r="C18" s="27">
        <v>2.4999999999999998E-5</v>
      </c>
      <c r="D18" s="38">
        <f t="shared" si="0"/>
        <v>7.7483834058833009E-2</v>
      </c>
      <c r="E18" s="27">
        <v>3.7655295489735119E-2</v>
      </c>
      <c r="F18" s="38">
        <f t="shared" si="1"/>
        <v>3.7630295489735122E-2</v>
      </c>
      <c r="G18" s="41">
        <v>6.4340928531990749E-2</v>
      </c>
      <c r="H18" s="41">
        <v>1.3142905526842261E-2</v>
      </c>
      <c r="M18" s="35" t="s">
        <v>5</v>
      </c>
      <c r="N18" s="35">
        <v>1.2088423981253451</v>
      </c>
      <c r="O18" s="35">
        <v>0.16751477604287232</v>
      </c>
      <c r="P18" s="35">
        <v>7.2163329509270522</v>
      </c>
      <c r="Q18" s="35">
        <v>5.7670181458380386E-11</v>
      </c>
      <c r="R18" s="35">
        <v>0.8770881621672505</v>
      </c>
      <c r="S18" s="35">
        <v>1.5405966340834398</v>
      </c>
      <c r="T18" s="35">
        <v>0.8770881621672505</v>
      </c>
      <c r="U18" s="35">
        <v>1.5405966340834398</v>
      </c>
    </row>
    <row r="19" spans="1:21" x14ac:dyDescent="0.25">
      <c r="A19" s="16">
        <v>41821</v>
      </c>
      <c r="B19" s="27">
        <v>2.8731303317827202E-2</v>
      </c>
      <c r="C19" s="27">
        <v>1.6666666666666667E-5</v>
      </c>
      <c r="D19" s="38">
        <f t="shared" si="0"/>
        <v>2.8714636651160533E-2</v>
      </c>
      <c r="E19" s="27">
        <v>-1.5079830581919862E-2</v>
      </c>
      <c r="F19" s="38">
        <f t="shared" si="1"/>
        <v>-1.5096497248586528E-2</v>
      </c>
      <c r="G19" s="41">
        <v>6.0254595273997666E-4</v>
      </c>
      <c r="H19" s="41">
        <v>2.8112090698420557E-2</v>
      </c>
    </row>
    <row r="20" spans="1:21" x14ac:dyDescent="0.25">
      <c r="A20" s="16">
        <v>41792</v>
      </c>
      <c r="B20" s="27">
        <v>2.7661911888336773E-2</v>
      </c>
      <c r="C20" s="27">
        <v>1.6666666666666667E-5</v>
      </c>
      <c r="D20" s="38">
        <f t="shared" si="0"/>
        <v>2.7645245221670105E-2</v>
      </c>
      <c r="E20" s="27">
        <v>1.9058331658920569E-2</v>
      </c>
      <c r="F20" s="38">
        <f t="shared" si="1"/>
        <v>1.90416649922539E-2</v>
      </c>
      <c r="G20" s="41">
        <v>4.1870203863549629E-2</v>
      </c>
      <c r="H20" s="41">
        <v>-1.4224958641879525E-2</v>
      </c>
    </row>
    <row r="21" spans="1:21" x14ac:dyDescent="0.25">
      <c r="A21" s="16">
        <v>41760</v>
      </c>
      <c r="B21" s="27">
        <v>7.8709267652074769E-2</v>
      </c>
      <c r="C21" s="27">
        <v>2.4999999999999998E-5</v>
      </c>
      <c r="D21" s="38">
        <f t="shared" si="0"/>
        <v>7.8684267652074771E-2</v>
      </c>
      <c r="E21" s="27">
        <v>2.1030280012996005E-2</v>
      </c>
      <c r="F21" s="38">
        <f t="shared" si="1"/>
        <v>2.1005280012996005E-2</v>
      </c>
      <c r="G21" s="41">
        <v>4.4243904954218455E-2</v>
      </c>
      <c r="H21" s="41">
        <v>3.4440362697856317E-2</v>
      </c>
    </row>
    <row r="22" spans="1:21" x14ac:dyDescent="0.25">
      <c r="A22" s="16">
        <v>41730</v>
      </c>
      <c r="B22" s="27">
        <v>9.9396325810672467E-2</v>
      </c>
      <c r="C22" s="27">
        <v>1.6666666666666667E-5</v>
      </c>
      <c r="D22" s="38">
        <f t="shared" si="0"/>
        <v>9.9379659144005802E-2</v>
      </c>
      <c r="E22" s="27">
        <v>6.2007889650528281E-3</v>
      </c>
      <c r="F22" s="38">
        <f t="shared" si="1"/>
        <v>6.1841222983861615E-3</v>
      </c>
      <c r="G22" s="41">
        <v>2.6327461119495538E-2</v>
      </c>
      <c r="H22" s="41">
        <v>7.3052198024510268E-2</v>
      </c>
    </row>
    <row r="23" spans="1:21" x14ac:dyDescent="0.25">
      <c r="A23" s="16">
        <v>41701</v>
      </c>
      <c r="B23" s="27">
        <v>1.9952958585146452E-2</v>
      </c>
      <c r="C23" s="27">
        <v>4.1666666666666672E-5</v>
      </c>
      <c r="D23" s="38">
        <f t="shared" si="0"/>
        <v>1.9911291918479786E-2</v>
      </c>
      <c r="E23" s="27">
        <v>6.9321656079357474E-3</v>
      </c>
      <c r="F23" s="38">
        <f t="shared" si="1"/>
        <v>6.890498941269081E-3</v>
      </c>
      <c r="G23" s="41">
        <v>2.7181359154457858E-2</v>
      </c>
      <c r="H23" s="41">
        <v>-7.270067235978072E-3</v>
      </c>
      <c r="M23" s="39"/>
      <c r="N23" s="39"/>
      <c r="O23" s="39"/>
      <c r="P23" s="39"/>
    </row>
    <row r="24" spans="1:21" x14ac:dyDescent="0.25">
      <c r="A24" s="16">
        <v>41673</v>
      </c>
      <c r="B24" s="27">
        <v>5.7510786696100359E-2</v>
      </c>
      <c r="C24" s="27">
        <v>4.1666666666666672E-5</v>
      </c>
      <c r="D24" s="38">
        <f t="shared" si="0"/>
        <v>5.746912002943369E-2</v>
      </c>
      <c r="E24" s="27">
        <v>4.3117029976595278E-2</v>
      </c>
      <c r="F24" s="38">
        <f t="shared" si="1"/>
        <v>4.3075363309928609E-2</v>
      </c>
      <c r="G24" s="41">
        <v>7.0923157373708592E-2</v>
      </c>
      <c r="H24" s="41">
        <v>-1.3454037344274902E-2</v>
      </c>
      <c r="M24" s="42"/>
      <c r="N24" s="42"/>
      <c r="O24" s="42"/>
      <c r="P24" s="39"/>
    </row>
    <row r="25" spans="1:21" x14ac:dyDescent="0.25">
      <c r="A25" s="16">
        <v>41641</v>
      </c>
      <c r="B25" s="27">
        <v>-0.10769675158013095</v>
      </c>
      <c r="C25" s="27">
        <v>1.6666666666666667E-5</v>
      </c>
      <c r="D25" s="38">
        <f t="shared" si="0"/>
        <v>-0.10771341824679762</v>
      </c>
      <c r="E25" s="27">
        <v>-3.5582905675162646E-2</v>
      </c>
      <c r="F25" s="38">
        <f t="shared" si="1"/>
        <v>-3.5599572341829311E-2</v>
      </c>
      <c r="G25" s="41">
        <v>-2.4182440511919662E-2</v>
      </c>
      <c r="H25" s="41">
        <v>-8.3530977734877956E-2</v>
      </c>
      <c r="M25" s="34"/>
      <c r="N25" s="34"/>
      <c r="O25" s="34"/>
    </row>
    <row r="26" spans="1:21" x14ac:dyDescent="0.25">
      <c r="A26" s="16">
        <v>41610</v>
      </c>
      <c r="B26" s="27">
        <v>8.9017792649679246E-3</v>
      </c>
      <c r="C26" s="27">
        <v>1.6666666666666667E-5</v>
      </c>
      <c r="D26" s="38">
        <f t="shared" si="0"/>
        <v>8.8851125983012581E-3</v>
      </c>
      <c r="E26" s="27">
        <v>2.356279155049279E-2</v>
      </c>
      <c r="F26" s="38">
        <f t="shared" si="1"/>
        <v>2.3546124883826122E-2</v>
      </c>
      <c r="G26" s="41">
        <v>4.731538596113722E-2</v>
      </c>
      <c r="H26" s="41">
        <v>-3.8430273362835964E-2</v>
      </c>
      <c r="M26" s="34"/>
      <c r="N26" s="34"/>
      <c r="O26" s="34"/>
    </row>
    <row r="27" spans="1:21" x14ac:dyDescent="0.25">
      <c r="A27" s="16">
        <v>41579</v>
      </c>
      <c r="B27" s="27">
        <v>7.0052680166790685E-2</v>
      </c>
      <c r="C27" s="27">
        <v>4.1666666666666672E-5</v>
      </c>
      <c r="D27" s="38">
        <f t="shared" si="0"/>
        <v>7.0011013500124022E-2</v>
      </c>
      <c r="E27" s="27">
        <v>2.8049471635186451E-2</v>
      </c>
      <c r="F27" s="38">
        <f t="shared" si="1"/>
        <v>2.8007804968519786E-2</v>
      </c>
      <c r="G27" s="41">
        <v>5.2708854014386408E-2</v>
      </c>
      <c r="H27" s="41">
        <v>1.7302159485737614E-2</v>
      </c>
      <c r="M27" s="34"/>
      <c r="N27" s="34"/>
      <c r="O27" s="34"/>
    </row>
    <row r="28" spans="1:21" x14ac:dyDescent="0.25">
      <c r="A28" s="16">
        <v>41548</v>
      </c>
      <c r="B28" s="27">
        <v>9.6381803796907292E-2</v>
      </c>
      <c r="C28" s="27">
        <v>9.1666666666666668E-5</v>
      </c>
      <c r="D28" s="38">
        <f t="shared" si="0"/>
        <v>9.6290137130240622E-2</v>
      </c>
      <c r="E28" s="27">
        <v>4.4595752618006079E-2</v>
      </c>
      <c r="F28" s="38">
        <f t="shared" si="1"/>
        <v>4.4504085951339416E-2</v>
      </c>
      <c r="G28" s="41">
        <v>7.2650257877807614E-2</v>
      </c>
      <c r="H28" s="41">
        <v>2.3639879252433008E-2</v>
      </c>
      <c r="M28" s="34"/>
      <c r="N28" s="34"/>
      <c r="O28" s="34"/>
    </row>
    <row r="29" spans="1:21" x14ac:dyDescent="0.25">
      <c r="A29" s="16">
        <v>41520</v>
      </c>
      <c r="B29" s="27">
        <v>-2.1489365641074551E-2</v>
      </c>
      <c r="C29" s="27">
        <v>1.6666666666666667E-5</v>
      </c>
      <c r="D29" s="38">
        <f t="shared" si="0"/>
        <v>-2.1506032307741219E-2</v>
      </c>
      <c r="E29" s="27">
        <v>2.9749523177239112E-2</v>
      </c>
      <c r="F29" s="38">
        <f t="shared" si="1"/>
        <v>2.9732856510572444E-2</v>
      </c>
      <c r="G29" s="41">
        <v>5.4794169457371159E-2</v>
      </c>
      <c r="H29" s="41">
        <v>-7.6300201765112374E-2</v>
      </c>
      <c r="M29" s="34"/>
      <c r="N29" s="34"/>
      <c r="O29" s="34"/>
    </row>
    <row r="30" spans="1:21" x14ac:dyDescent="0.25">
      <c r="A30" s="16">
        <v>41487</v>
      </c>
      <c r="B30" s="27">
        <v>8.3766759162493681E-2</v>
      </c>
      <c r="C30" s="27">
        <v>3.3333333333333335E-5</v>
      </c>
      <c r="D30" s="38">
        <f t="shared" si="0"/>
        <v>8.3733425829160352E-2</v>
      </c>
      <c r="E30" s="27">
        <v>-3.1298019033866864E-2</v>
      </c>
      <c r="F30" s="38">
        <f t="shared" si="1"/>
        <v>-3.1331352367200201E-2</v>
      </c>
      <c r="G30" s="41">
        <v>-1.9022835242062507E-2</v>
      </c>
      <c r="H30" s="41">
        <v>0.10275626107122286</v>
      </c>
      <c r="M30" s="34"/>
      <c r="N30" s="34"/>
      <c r="O30" s="34"/>
    </row>
    <row r="31" spans="1:21" x14ac:dyDescent="0.25">
      <c r="A31" s="16">
        <v>41456</v>
      </c>
      <c r="B31" s="27">
        <v>0.14122508663574804</v>
      </c>
      <c r="C31" s="27">
        <v>1.6666666666666667E-5</v>
      </c>
      <c r="D31" s="38">
        <f t="shared" si="0"/>
        <v>0.14120841996908137</v>
      </c>
      <c r="E31" s="27">
        <v>4.9462079815224991E-2</v>
      </c>
      <c r="F31" s="38">
        <f t="shared" si="1"/>
        <v>4.9445413148558326E-2</v>
      </c>
      <c r="G31" s="41">
        <v>7.8623543696815706E-2</v>
      </c>
      <c r="H31" s="41">
        <v>6.2584876272265666E-2</v>
      </c>
      <c r="M31" s="34"/>
      <c r="N31" s="34"/>
      <c r="O31" s="34"/>
    </row>
    <row r="32" spans="1:21" x14ac:dyDescent="0.25">
      <c r="A32" s="16">
        <v>41428</v>
      </c>
      <c r="B32" s="27">
        <v>-0.11829321765342539</v>
      </c>
      <c r="C32" s="27">
        <v>2.4999999999999998E-5</v>
      </c>
      <c r="D32" s="38">
        <f t="shared" si="0"/>
        <v>-0.11831821765342539</v>
      </c>
      <c r="E32" s="27">
        <v>-1.4999301636062778E-2</v>
      </c>
      <c r="F32" s="38">
        <f t="shared" si="1"/>
        <v>-1.5024301636062779E-2</v>
      </c>
      <c r="G32" s="41">
        <v>6.898190701173125E-4</v>
      </c>
      <c r="H32" s="41">
        <v>-0.1190080367235427</v>
      </c>
      <c r="M32" s="34"/>
      <c r="N32" s="34"/>
      <c r="O32" s="34"/>
    </row>
    <row r="33" spans="1:15" x14ac:dyDescent="0.25">
      <c r="A33" s="16">
        <v>41395</v>
      </c>
      <c r="B33" s="27">
        <v>2.241929328960976E-2</v>
      </c>
      <c r="C33" s="27">
        <v>1.6666666666666667E-5</v>
      </c>
      <c r="D33" s="38">
        <f t="shared" si="0"/>
        <v>2.2402626622943091E-2</v>
      </c>
      <c r="E33" s="27">
        <v>2.0762811721046104E-2</v>
      </c>
      <c r="F33" s="38">
        <f t="shared" si="1"/>
        <v>2.0746145054379436E-2</v>
      </c>
      <c r="G33" s="41">
        <v>4.3930651629406292E-2</v>
      </c>
      <c r="H33" s="41">
        <v>-2.1528025006463201E-2</v>
      </c>
      <c r="M33" s="34"/>
      <c r="N33" s="34"/>
      <c r="O33" s="34"/>
    </row>
    <row r="34" spans="1:15" x14ac:dyDescent="0.25">
      <c r="A34" s="16">
        <v>41365</v>
      </c>
      <c r="B34" s="27">
        <v>2.7101862516859776E-4</v>
      </c>
      <c r="C34" s="27">
        <v>4.1666666666666672E-5</v>
      </c>
      <c r="D34" s="38">
        <f t="shared" ref="D34:D65" si="2">B34-C34</f>
        <v>2.2935195850193107E-4</v>
      </c>
      <c r="E34" s="27">
        <v>1.8085767859252311E-2</v>
      </c>
      <c r="F34" s="38">
        <f t="shared" ref="F34:F65" si="3">E34-C34</f>
        <v>1.8044101192585645E-2</v>
      </c>
      <c r="G34" s="41">
        <v>4.0664306447675616E-2</v>
      </c>
      <c r="H34" s="41">
        <v>-4.0434954489173683E-2</v>
      </c>
      <c r="M34" s="34"/>
      <c r="N34" s="34"/>
      <c r="O34" s="34"/>
    </row>
    <row r="35" spans="1:15" x14ac:dyDescent="0.25">
      <c r="A35" s="16">
        <v>41334</v>
      </c>
      <c r="B35" s="27">
        <v>2.8545274394835098E-3</v>
      </c>
      <c r="C35" s="27">
        <v>6.666666666666667E-5</v>
      </c>
      <c r="D35" s="38">
        <f t="shared" si="2"/>
        <v>2.7878607728168431E-3</v>
      </c>
      <c r="E35" s="27">
        <v>3.5987723516956116E-2</v>
      </c>
      <c r="F35" s="38">
        <f t="shared" si="3"/>
        <v>3.592105685028945E-2</v>
      </c>
      <c r="G35" s="41">
        <v>6.227472839611474E-2</v>
      </c>
      <c r="H35" s="41">
        <v>-5.9486867623297898E-2</v>
      </c>
      <c r="M35" s="34"/>
      <c r="N35" s="34"/>
      <c r="O35" s="34"/>
    </row>
    <row r="36" spans="1:15" x14ac:dyDescent="0.25">
      <c r="A36" s="16">
        <v>41306</v>
      </c>
      <c r="B36" s="27">
        <v>-2.5285935586344031E-2</v>
      </c>
      <c r="C36" s="27">
        <v>6.666666666666667E-5</v>
      </c>
      <c r="D36" s="38">
        <f t="shared" si="2"/>
        <v>-2.5352602253010698E-2</v>
      </c>
      <c r="E36" s="27">
        <v>1.1060649195259176E-2</v>
      </c>
      <c r="F36" s="38">
        <f t="shared" si="3"/>
        <v>1.0993982528592509E-2</v>
      </c>
      <c r="G36" s="41">
        <v>3.2141824094825903E-2</v>
      </c>
      <c r="H36" s="41">
        <v>-5.7494426347836601E-2</v>
      </c>
      <c r="M36" s="34"/>
      <c r="N36" s="34"/>
      <c r="O36" s="34"/>
    </row>
    <row r="37" spans="1:15" x14ac:dyDescent="0.25">
      <c r="A37" s="16">
        <v>41276</v>
      </c>
      <c r="B37" s="27">
        <v>-0.14408930753840862</v>
      </c>
      <c r="C37" s="27">
        <v>4.1666666666666672E-5</v>
      </c>
      <c r="D37" s="38">
        <f t="shared" si="2"/>
        <v>-0.14413097420507529</v>
      </c>
      <c r="E37" s="27">
        <v>5.0428096519578469E-2</v>
      </c>
      <c r="F37" s="38">
        <f t="shared" si="3"/>
        <v>5.03864298529118E-2</v>
      </c>
      <c r="G37" s="41">
        <v>7.9761084586382369E-2</v>
      </c>
      <c r="H37" s="41">
        <v>-0.22389205879145765</v>
      </c>
      <c r="M37" s="34"/>
      <c r="N37" s="34"/>
      <c r="O37" s="34"/>
    </row>
    <row r="38" spans="1:15" x14ac:dyDescent="0.25">
      <c r="A38" s="16">
        <v>41246</v>
      </c>
      <c r="B38" s="27">
        <v>-9.074287655346723E-2</v>
      </c>
      <c r="C38" s="27">
        <v>3.3333333333333335E-5</v>
      </c>
      <c r="D38" s="38">
        <f t="shared" si="2"/>
        <v>-9.077620988680056E-2</v>
      </c>
      <c r="E38" s="27">
        <v>7.068230463864511E-3</v>
      </c>
      <c r="F38" s="38">
        <f t="shared" si="3"/>
        <v>7.0348971305311779E-3</v>
      </c>
      <c r="G38" s="41">
        <v>2.7355913807850407E-2</v>
      </c>
      <c r="H38" s="41">
        <v>-0.11813212369465097</v>
      </c>
      <c r="M38" s="34"/>
      <c r="N38" s="34"/>
      <c r="O38" s="34"/>
    </row>
    <row r="39" spans="1:15" x14ac:dyDescent="0.25">
      <c r="A39" s="16">
        <v>41214</v>
      </c>
      <c r="B39" s="27">
        <v>-1.237457297163584E-2</v>
      </c>
      <c r="C39" s="27">
        <v>1.0833333333333334E-4</v>
      </c>
      <c r="D39" s="38">
        <f t="shared" si="2"/>
        <v>-1.2482906304969173E-2</v>
      </c>
      <c r="E39" s="27">
        <v>2.8467170173434031E-3</v>
      </c>
      <c r="F39" s="38">
        <f t="shared" si="3"/>
        <v>2.7383836840100696E-3</v>
      </c>
      <c r="G39" s="41">
        <v>2.216210618958004E-2</v>
      </c>
      <c r="H39" s="41">
        <v>-3.464501249454921E-2</v>
      </c>
      <c r="M39" s="34"/>
      <c r="N39" s="34"/>
      <c r="O39" s="34"/>
    </row>
    <row r="40" spans="1:15" x14ac:dyDescent="0.25">
      <c r="A40" s="16">
        <v>41183</v>
      </c>
      <c r="B40" s="27">
        <v>-0.10760004832840803</v>
      </c>
      <c r="C40" s="27">
        <v>9.1666666666666668E-5</v>
      </c>
      <c r="D40" s="38">
        <f t="shared" si="2"/>
        <v>-0.1076917149950747</v>
      </c>
      <c r="E40" s="27">
        <v>-1.9789409878227415E-2</v>
      </c>
      <c r="F40" s="38">
        <f t="shared" si="3"/>
        <v>-1.9881076544894082E-2</v>
      </c>
      <c r="G40" s="41">
        <v>-5.1812563578293239E-3</v>
      </c>
      <c r="H40" s="41">
        <v>-0.10251045863724537</v>
      </c>
      <c r="M40" s="34"/>
      <c r="N40" s="34"/>
      <c r="O40" s="34"/>
    </row>
    <row r="41" spans="1:15" x14ac:dyDescent="0.25">
      <c r="A41" s="16">
        <v>41156</v>
      </c>
      <c r="B41" s="27">
        <v>2.7959870211949835E-3</v>
      </c>
      <c r="C41" s="27">
        <v>5.833333333333334E-5</v>
      </c>
      <c r="D41" s="38">
        <f t="shared" si="2"/>
        <v>2.7376536878616501E-3</v>
      </c>
      <c r="E41" s="27">
        <v>2.4236153696477025E-2</v>
      </c>
      <c r="F41" s="38">
        <f t="shared" si="3"/>
        <v>2.4177820363143691E-2</v>
      </c>
      <c r="G41" s="41">
        <v>4.8079006239240413E-2</v>
      </c>
      <c r="H41" s="41">
        <v>-4.5341352551378764E-2</v>
      </c>
      <c r="M41" s="34"/>
      <c r="N41" s="34"/>
      <c r="O41" s="34"/>
    </row>
    <row r="42" spans="1:15" x14ac:dyDescent="0.25">
      <c r="A42" s="16">
        <v>41122</v>
      </c>
      <c r="B42" s="27">
        <v>9.3876853881901853E-2</v>
      </c>
      <c r="C42" s="27">
        <v>7.4999999999999993E-5</v>
      </c>
      <c r="D42" s="38">
        <f t="shared" si="2"/>
        <v>9.3801853881901848E-2</v>
      </c>
      <c r="E42" s="27">
        <v>1.9763369680148246E-2</v>
      </c>
      <c r="F42" s="38">
        <f t="shared" si="3"/>
        <v>1.9688369680148247E-2</v>
      </c>
      <c r="G42" s="41">
        <v>4.2651967909342732E-2</v>
      </c>
      <c r="H42" s="41">
        <v>5.1149885972559116E-2</v>
      </c>
      <c r="M42" s="34"/>
      <c r="N42" s="34"/>
      <c r="O42" s="34"/>
    </row>
    <row r="43" spans="1:15" x14ac:dyDescent="0.25">
      <c r="A43" s="16">
        <v>41092</v>
      </c>
      <c r="B43" s="27">
        <v>4.5821904409635419E-2</v>
      </c>
      <c r="C43" s="27">
        <v>5.833333333333334E-5</v>
      </c>
      <c r="D43" s="38">
        <f t="shared" si="2"/>
        <v>4.5763571076302086E-2</v>
      </c>
      <c r="E43" s="27">
        <v>1.2597574126154365E-2</v>
      </c>
      <c r="F43" s="38">
        <f t="shared" si="3"/>
        <v>1.2539240792821031E-2</v>
      </c>
      <c r="G43" s="41">
        <v>3.400979780067892E-2</v>
      </c>
      <c r="H43" s="41">
        <v>1.1753773275623165E-2</v>
      </c>
      <c r="M43" s="34"/>
      <c r="N43" s="34"/>
      <c r="O43" s="34"/>
    </row>
    <row r="44" spans="1:15" x14ac:dyDescent="0.25">
      <c r="A44" s="16">
        <v>41061</v>
      </c>
      <c r="B44" s="27">
        <v>1.0852749081546077E-2</v>
      </c>
      <c r="C44" s="27">
        <v>4.1666666666666672E-5</v>
      </c>
      <c r="D44" s="38">
        <f t="shared" si="2"/>
        <v>1.081108241487941E-2</v>
      </c>
      <c r="E44" s="27">
        <v>3.9554982134591521E-2</v>
      </c>
      <c r="F44" s="38">
        <f t="shared" si="3"/>
        <v>3.9513315467924852E-2</v>
      </c>
      <c r="G44" s="41">
        <v>6.6617202918143562E-2</v>
      </c>
      <c r="H44" s="41">
        <v>-5.5806120503264153E-2</v>
      </c>
      <c r="M44" s="34"/>
      <c r="N44" s="34"/>
      <c r="O44" s="34"/>
    </row>
    <row r="45" spans="1:15" x14ac:dyDescent="0.25">
      <c r="A45" s="16">
        <v>41030</v>
      </c>
      <c r="B45" s="27">
        <v>-1.0702338202139863E-2</v>
      </c>
      <c r="C45" s="27">
        <v>5.833333333333334E-5</v>
      </c>
      <c r="D45" s="38">
        <f t="shared" si="2"/>
        <v>-1.0760671535473196E-2</v>
      </c>
      <c r="E45" s="27">
        <v>-6.265072563317764E-2</v>
      </c>
      <c r="F45" s="38">
        <f t="shared" si="3"/>
        <v>-6.2709058966510967E-2</v>
      </c>
      <c r="G45" s="41">
        <v>-5.6953537335246801E-2</v>
      </c>
      <c r="H45" s="41">
        <v>4.6192865799773608E-2</v>
      </c>
      <c r="M45" s="34"/>
      <c r="N45" s="34"/>
      <c r="O45" s="34"/>
    </row>
    <row r="46" spans="1:15" x14ac:dyDescent="0.25">
      <c r="A46" s="16">
        <v>41001</v>
      </c>
      <c r="B46" s="27">
        <v>-2.5969524537141315E-2</v>
      </c>
      <c r="C46" s="27">
        <v>5.833333333333334E-5</v>
      </c>
      <c r="D46" s="38">
        <f t="shared" si="2"/>
        <v>-2.6027857870474649E-2</v>
      </c>
      <c r="E46" s="27">
        <v>-7.4974527092703802E-3</v>
      </c>
      <c r="F46" s="38">
        <f t="shared" si="3"/>
        <v>-7.5557860426037132E-3</v>
      </c>
      <c r="G46" s="41">
        <v>9.7180773705509062E-3</v>
      </c>
      <c r="H46" s="41">
        <v>-3.5745935241025553E-2</v>
      </c>
      <c r="M46" s="34"/>
      <c r="N46" s="34"/>
      <c r="O46" s="34"/>
    </row>
    <row r="47" spans="1:15" x14ac:dyDescent="0.25">
      <c r="A47" s="16">
        <v>40969</v>
      </c>
      <c r="B47" s="27">
        <v>0.1052835206963493</v>
      </c>
      <c r="C47" s="27">
        <v>4.9999999999999996E-5</v>
      </c>
      <c r="D47" s="38">
        <f t="shared" si="2"/>
        <v>0.10523352069634931</v>
      </c>
      <c r="E47" s="27">
        <v>3.1332314530530647E-2</v>
      </c>
      <c r="F47" s="38">
        <f t="shared" si="3"/>
        <v>3.1282314530530646E-2</v>
      </c>
      <c r="G47" s="41">
        <v>5.6667220006011987E-2</v>
      </c>
      <c r="H47" s="41">
        <v>4.8566300690337322E-2</v>
      </c>
      <c r="M47" s="34"/>
      <c r="N47" s="34"/>
      <c r="O47" s="34"/>
    </row>
    <row r="48" spans="1:15" x14ac:dyDescent="0.25">
      <c r="A48" s="16">
        <v>40940</v>
      </c>
      <c r="B48" s="27">
        <v>0.1883106694205596</v>
      </c>
      <c r="C48" s="27">
        <v>4.9999999999999996E-5</v>
      </c>
      <c r="D48" s="38">
        <f t="shared" si="2"/>
        <v>0.18826066942055961</v>
      </c>
      <c r="E48" s="27">
        <v>4.0589464130841746E-2</v>
      </c>
      <c r="F48" s="38">
        <f t="shared" si="3"/>
        <v>4.0539464130841744E-2</v>
      </c>
      <c r="G48" s="41">
        <v>6.7857654928657127E-2</v>
      </c>
      <c r="H48" s="41">
        <v>0.12040301449190248</v>
      </c>
      <c r="M48" s="34"/>
      <c r="N48" s="34"/>
      <c r="O48" s="34"/>
    </row>
    <row r="49" spans="1:15" x14ac:dyDescent="0.25">
      <c r="A49" s="16">
        <v>40911</v>
      </c>
      <c r="B49" s="27">
        <v>0.12711107258990648</v>
      </c>
      <c r="C49" s="27">
        <v>1.6666666666666667E-5</v>
      </c>
      <c r="D49" s="38">
        <f t="shared" si="2"/>
        <v>0.12709440592323981</v>
      </c>
      <c r="E49" s="27">
        <v>4.3583062218506274E-2</v>
      </c>
      <c r="F49" s="38">
        <f t="shared" si="3"/>
        <v>4.356639555183961E-2</v>
      </c>
      <c r="G49" s="41">
        <v>7.1516737966577149E-2</v>
      </c>
      <c r="H49" s="41">
        <v>5.5577667956662663E-2</v>
      </c>
      <c r="M49" s="34"/>
      <c r="N49" s="34"/>
      <c r="O49" s="34"/>
    </row>
    <row r="50" spans="1:15" x14ac:dyDescent="0.25">
      <c r="A50" s="16">
        <v>40878</v>
      </c>
      <c r="B50" s="27">
        <v>5.9654672157953136E-2</v>
      </c>
      <c r="C50" s="27">
        <v>0</v>
      </c>
      <c r="D50" s="38">
        <f t="shared" si="2"/>
        <v>5.9654672157953136E-2</v>
      </c>
      <c r="E50" s="27">
        <v>8.532763948144062E-3</v>
      </c>
      <c r="F50" s="38">
        <f t="shared" si="3"/>
        <v>8.532763948144062E-3</v>
      </c>
      <c r="G50" s="41">
        <v>2.9166598723725946E-2</v>
      </c>
      <c r="H50" s="41">
        <v>3.048807343422719E-2</v>
      </c>
      <c r="M50" s="34"/>
      <c r="N50" s="34"/>
      <c r="O50" s="34"/>
    </row>
    <row r="51" spans="1:15" x14ac:dyDescent="0.25">
      <c r="A51" s="16">
        <v>40848</v>
      </c>
      <c r="B51" s="27">
        <v>-5.5783419159623253E-2</v>
      </c>
      <c r="C51" s="27">
        <v>8.3333333333333337E-6</v>
      </c>
      <c r="D51" s="38">
        <f t="shared" si="2"/>
        <v>-5.5791752492956585E-2</v>
      </c>
      <c r="E51" s="27">
        <v>-5.0587151935872487E-3</v>
      </c>
      <c r="F51" s="38">
        <f t="shared" si="3"/>
        <v>-5.067048526920582E-3</v>
      </c>
      <c r="G51" s="41">
        <v>1.2726568797313816E-2</v>
      </c>
      <c r="H51" s="41">
        <v>-6.8518321290270398E-2</v>
      </c>
      <c r="M51" s="34"/>
      <c r="N51" s="34"/>
      <c r="O51" s="34"/>
    </row>
    <row r="52" spans="1:15" x14ac:dyDescent="0.25">
      <c r="A52" s="16">
        <v>40819</v>
      </c>
      <c r="B52" s="27">
        <v>6.1523130001593075E-2</v>
      </c>
      <c r="C52" s="27">
        <v>8.3333333333333337E-6</v>
      </c>
      <c r="D52" s="38">
        <f t="shared" si="2"/>
        <v>6.1514796668259743E-2</v>
      </c>
      <c r="E52" s="27">
        <v>0.10772303853581011</v>
      </c>
      <c r="F52" s="38">
        <f t="shared" si="3"/>
        <v>0.10771470520247678</v>
      </c>
      <c r="G52" s="41">
        <v>0.1490619344403406</v>
      </c>
      <c r="H52" s="41">
        <v>-8.7547137772080869E-2</v>
      </c>
      <c r="M52" s="34"/>
      <c r="N52" s="34"/>
      <c r="O52" s="34"/>
    </row>
    <row r="53" spans="1:15" x14ac:dyDescent="0.25">
      <c r="A53" s="16">
        <v>40787</v>
      </c>
      <c r="B53" s="27">
        <v>-9.1209764092543052E-3</v>
      </c>
      <c r="C53" s="27">
        <v>0</v>
      </c>
      <c r="D53" s="38">
        <f t="shared" si="2"/>
        <v>-9.1209764092543052E-3</v>
      </c>
      <c r="E53" s="27">
        <v>-7.1761988303760127E-2</v>
      </c>
      <c r="F53" s="38">
        <f t="shared" si="3"/>
        <v>-7.1761988303760127E-2</v>
      </c>
      <c r="G53" s="41">
        <v>-6.7897102145346361E-2</v>
      </c>
      <c r="H53" s="41">
        <v>5.8776125736092054E-2</v>
      </c>
      <c r="M53" s="34"/>
      <c r="N53" s="34"/>
      <c r="O53" s="34"/>
    </row>
    <row r="54" spans="1:15" x14ac:dyDescent="0.25">
      <c r="A54" s="16">
        <v>40756</v>
      </c>
      <c r="B54" s="27">
        <v>-1.4469287438087342E-2</v>
      </c>
      <c r="C54" s="27">
        <v>1.6666666666666667E-5</v>
      </c>
      <c r="D54" s="38">
        <f t="shared" si="2"/>
        <v>-1.4485954104754008E-2</v>
      </c>
      <c r="E54" s="27">
        <v>-5.6791107463597612E-2</v>
      </c>
      <c r="F54" s="38">
        <f t="shared" si="3"/>
        <v>-5.6807774130264277E-2</v>
      </c>
      <c r="G54" s="41">
        <v>-4.9819814021777611E-2</v>
      </c>
      <c r="H54" s="41">
        <v>3.5333859917023605E-2</v>
      </c>
      <c r="M54" s="34"/>
      <c r="N54" s="34"/>
      <c r="O54" s="34"/>
    </row>
    <row r="55" spans="1:15" x14ac:dyDescent="0.25">
      <c r="A55" s="16">
        <v>40725</v>
      </c>
      <c r="B55" s="27">
        <v>0.16328532291709882</v>
      </c>
      <c r="C55" s="27">
        <v>3.3333333333333335E-5</v>
      </c>
      <c r="D55" s="38">
        <f t="shared" si="2"/>
        <v>0.16325198958376549</v>
      </c>
      <c r="E55" s="27">
        <v>-2.1474425791952023E-2</v>
      </c>
      <c r="F55" s="38">
        <f t="shared" si="3"/>
        <v>-2.1507759125285356E-2</v>
      </c>
      <c r="G55" s="41">
        <v>-7.1476592292982373E-3</v>
      </c>
      <c r="H55" s="41">
        <v>0.17039964881306374</v>
      </c>
      <c r="M55" s="34"/>
      <c r="N55" s="34"/>
      <c r="O55" s="34"/>
    </row>
    <row r="56" spans="1:15" x14ac:dyDescent="0.25">
      <c r="A56" s="16">
        <v>40695</v>
      </c>
      <c r="B56" s="27">
        <v>-3.4959598739397829E-2</v>
      </c>
      <c r="C56" s="27">
        <v>1.6666666666666667E-5</v>
      </c>
      <c r="D56" s="38">
        <f t="shared" si="2"/>
        <v>-3.4976265406064494E-2</v>
      </c>
      <c r="E56" s="27">
        <v>-1.825746126569705E-2</v>
      </c>
      <c r="F56" s="38">
        <f t="shared" si="3"/>
        <v>-1.8274127932363719E-2</v>
      </c>
      <c r="G56" s="41">
        <v>-3.2387087433939227E-3</v>
      </c>
      <c r="H56" s="41">
        <v>-3.1737556662670571E-2</v>
      </c>
      <c r="M56" s="34"/>
      <c r="N56" s="34"/>
      <c r="O56" s="34"/>
    </row>
    <row r="57" spans="1:15" x14ac:dyDescent="0.25">
      <c r="A57" s="16">
        <v>40665</v>
      </c>
      <c r="B57" s="27">
        <v>-6.5689999083150836E-3</v>
      </c>
      <c r="C57" s="27">
        <v>1.6666666666666667E-5</v>
      </c>
      <c r="D57" s="38">
        <f t="shared" si="2"/>
        <v>-6.5856665749817501E-3</v>
      </c>
      <c r="E57" s="27">
        <v>-1.3500952766930641E-2</v>
      </c>
      <c r="F57" s="38">
        <f t="shared" si="3"/>
        <v>-1.3517619433597307E-2</v>
      </c>
      <c r="G57" s="41">
        <v>2.5111603969584506E-3</v>
      </c>
      <c r="H57" s="41">
        <v>-9.0968269719402008E-3</v>
      </c>
      <c r="M57" s="34"/>
      <c r="N57" s="34"/>
      <c r="O57" s="34"/>
    </row>
    <row r="58" spans="1:15" x14ac:dyDescent="0.25">
      <c r="A58" s="16">
        <v>40634</v>
      </c>
      <c r="B58" s="27">
        <v>4.6483052525560509E-3</v>
      </c>
      <c r="C58" s="27">
        <v>2.4999999999999998E-5</v>
      </c>
      <c r="D58" s="38">
        <f t="shared" si="2"/>
        <v>4.623305252556051E-3</v>
      </c>
      <c r="E58" s="27">
        <v>2.8495380443795071E-2</v>
      </c>
      <c r="F58" s="38">
        <f t="shared" si="3"/>
        <v>2.847038044379507E-2</v>
      </c>
      <c r="G58" s="41">
        <v>5.3268034861232147E-2</v>
      </c>
      <c r="H58" s="41">
        <v>-4.8644729608676093E-2</v>
      </c>
      <c r="M58" s="34"/>
      <c r="N58" s="34"/>
      <c r="O58" s="34"/>
    </row>
    <row r="59" spans="1:15" x14ac:dyDescent="0.25">
      <c r="A59" s="16">
        <v>40603</v>
      </c>
      <c r="B59" s="27">
        <v>-1.3306534925901167E-2</v>
      </c>
      <c r="C59" s="27">
        <v>4.9999999999999996E-5</v>
      </c>
      <c r="D59" s="38">
        <f t="shared" si="2"/>
        <v>-1.3356534925901166E-2</v>
      </c>
      <c r="E59" s="27">
        <v>-1.0473132038185673E-3</v>
      </c>
      <c r="F59" s="38">
        <f t="shared" si="3"/>
        <v>-1.0973132038185672E-3</v>
      </c>
      <c r="G59" s="41">
        <v>1.7525353165215345E-2</v>
      </c>
      <c r="H59" s="41">
        <v>-3.0881888091116513E-2</v>
      </c>
      <c r="M59" s="34"/>
      <c r="N59" s="34"/>
      <c r="O59" s="34"/>
    </row>
    <row r="60" spans="1:15" x14ac:dyDescent="0.25">
      <c r="A60" s="16">
        <v>40575</v>
      </c>
      <c r="B60" s="27">
        <v>4.0934837623446033E-2</v>
      </c>
      <c r="C60" s="27">
        <v>9.1666666666666668E-5</v>
      </c>
      <c r="D60" s="38">
        <f t="shared" si="2"/>
        <v>4.0843170956779369E-2</v>
      </c>
      <c r="E60" s="27">
        <v>3.1956564052952219E-2</v>
      </c>
      <c r="F60" s="38">
        <f t="shared" si="3"/>
        <v>3.1864897386285555E-2</v>
      </c>
      <c r="G60" s="41">
        <v>5.7371470862469465E-2</v>
      </c>
      <c r="H60" s="41">
        <v>-1.6528299905690096E-2</v>
      </c>
      <c r="M60" s="34"/>
      <c r="N60" s="34"/>
      <c r="O60" s="34"/>
    </row>
    <row r="61" spans="1:15" x14ac:dyDescent="0.25">
      <c r="A61" s="16">
        <v>40546</v>
      </c>
      <c r="B61" s="27">
        <v>5.1959364481494318E-2</v>
      </c>
      <c r="C61" s="27">
        <v>1.1666666666666668E-4</v>
      </c>
      <c r="D61" s="38">
        <f t="shared" si="2"/>
        <v>5.184269781482765E-2</v>
      </c>
      <c r="E61" s="27">
        <v>2.2645573980086819E-2</v>
      </c>
      <c r="F61" s="38">
        <f t="shared" si="3"/>
        <v>2.2528907313420152E-2</v>
      </c>
      <c r="G61" s="41">
        <v>4.6085730233912429E-2</v>
      </c>
      <c r="H61" s="41">
        <v>5.7569675809152204E-3</v>
      </c>
      <c r="M61" s="34"/>
      <c r="N61" s="34"/>
      <c r="O61" s="34"/>
    </row>
    <row r="62" spans="1:15" x14ac:dyDescent="0.25">
      <c r="A62" s="16">
        <v>40513</v>
      </c>
      <c r="B62" s="27">
        <v>3.6670402961335516E-2</v>
      </c>
      <c r="C62" s="27">
        <v>6.666666666666667E-5</v>
      </c>
      <c r="D62" s="38">
        <f t="shared" si="2"/>
        <v>3.660373629466885E-2</v>
      </c>
      <c r="E62" s="27">
        <v>6.5300040489854716E-2</v>
      </c>
      <c r="F62" s="38">
        <f t="shared" si="3"/>
        <v>6.5233373823188043E-2</v>
      </c>
      <c r="G62" s="41">
        <v>9.770869994024374E-2</v>
      </c>
      <c r="H62" s="41">
        <v>-6.110496364557489E-2</v>
      </c>
      <c r="M62" s="34"/>
      <c r="N62" s="34"/>
      <c r="O62" s="34"/>
    </row>
    <row r="63" spans="1:15" x14ac:dyDescent="0.25">
      <c r="A63" s="16">
        <v>40483</v>
      </c>
      <c r="B63" s="27">
        <v>3.3789583139488454E-2</v>
      </c>
      <c r="C63" s="27">
        <v>1.0833333333333334E-4</v>
      </c>
      <c r="D63" s="38">
        <f t="shared" si="2"/>
        <v>3.3681249806155118E-2</v>
      </c>
      <c r="E63" s="27">
        <v>-2.2902497989432113E-3</v>
      </c>
      <c r="F63" s="38">
        <f t="shared" si="3"/>
        <v>-2.3985831322765449E-3</v>
      </c>
      <c r="G63" s="41">
        <v>1.5952322904289808E-2</v>
      </c>
      <c r="H63" s="41">
        <v>1.7728926901865311E-2</v>
      </c>
      <c r="M63" s="34"/>
      <c r="N63" s="34"/>
      <c r="O63" s="34"/>
    </row>
    <row r="64" spans="1:15" x14ac:dyDescent="0.25">
      <c r="A64" s="16">
        <v>40452</v>
      </c>
      <c r="B64" s="27">
        <v>6.0722587784959814E-2</v>
      </c>
      <c r="C64" s="27">
        <v>1.1666666666666668E-4</v>
      </c>
      <c r="D64" s="38">
        <f t="shared" si="2"/>
        <v>6.0605921118293146E-2</v>
      </c>
      <c r="E64" s="27">
        <v>3.6855994397076541E-2</v>
      </c>
      <c r="F64" s="38">
        <f t="shared" si="3"/>
        <v>3.6739327730409874E-2</v>
      </c>
      <c r="G64" s="41">
        <v>6.3263888929155659E-2</v>
      </c>
      <c r="H64" s="41">
        <v>-2.6579678108625132E-3</v>
      </c>
      <c r="M64" s="34"/>
      <c r="N64" s="34"/>
      <c r="O64" s="34"/>
    </row>
    <row r="65" spans="1:15" x14ac:dyDescent="0.25">
      <c r="A65" s="16">
        <v>40422</v>
      </c>
      <c r="B65" s="27">
        <v>0.16721505086879887</v>
      </c>
      <c r="C65" s="27">
        <v>9.9999999999999991E-5</v>
      </c>
      <c r="D65" s="38">
        <f t="shared" si="2"/>
        <v>0.16711505086879888</v>
      </c>
      <c r="E65" s="27">
        <v>8.7551102944020132E-2</v>
      </c>
      <c r="F65" s="38">
        <f t="shared" si="3"/>
        <v>8.7451102944020129E-2</v>
      </c>
      <c r="G65" s="41">
        <v>0.12456643289156971</v>
      </c>
      <c r="H65" s="41">
        <v>4.2548617977229169E-2</v>
      </c>
      <c r="M65" s="34"/>
      <c r="N65" s="34"/>
      <c r="O65" s="34"/>
    </row>
    <row r="66" spans="1:15" x14ac:dyDescent="0.25">
      <c r="A66" s="16">
        <v>40392</v>
      </c>
      <c r="B66" s="27">
        <v>-5.5004904979267237E-2</v>
      </c>
      <c r="C66" s="27">
        <v>1.25E-4</v>
      </c>
      <c r="D66" s="38">
        <f t="shared" ref="D66:D97" si="4">B66-C66</f>
        <v>-5.5129904979267237E-2</v>
      </c>
      <c r="E66" s="27">
        <v>-4.7449184040287196E-2</v>
      </c>
      <c r="F66" s="38">
        <f t="shared" ref="F66:F97" si="5">E66-C66</f>
        <v>-4.7574184040287196E-2</v>
      </c>
      <c r="G66" s="41">
        <v>-3.8657858834103304E-2</v>
      </c>
      <c r="H66" s="41">
        <v>-1.6472046145163934E-2</v>
      </c>
      <c r="M66" s="34"/>
      <c r="N66" s="34"/>
      <c r="O66" s="34"/>
    </row>
    <row r="67" spans="1:15" x14ac:dyDescent="0.25">
      <c r="A67" s="16">
        <v>40360</v>
      </c>
      <c r="B67" s="27">
        <v>2.2740848155492273E-2</v>
      </c>
      <c r="C67" s="27">
        <v>1.3333333333333334E-4</v>
      </c>
      <c r="D67" s="38">
        <f t="shared" si="4"/>
        <v>2.260751482215894E-2</v>
      </c>
      <c r="E67" s="27">
        <v>6.8777849911552336E-2</v>
      </c>
      <c r="F67" s="38">
        <f t="shared" si="5"/>
        <v>6.8644516578219003E-2</v>
      </c>
      <c r="G67" s="41">
        <v>0.10183223392858326</v>
      </c>
      <c r="H67" s="41">
        <v>-7.9224719106424313E-2</v>
      </c>
      <c r="M67" s="34"/>
      <c r="N67" s="34"/>
      <c r="O67" s="34"/>
    </row>
    <row r="68" spans="1:15" x14ac:dyDescent="0.25">
      <c r="A68" s="16">
        <v>40330</v>
      </c>
      <c r="B68" s="27">
        <v>-2.0826878860931989E-2</v>
      </c>
      <c r="C68" s="27">
        <v>6.666666666666667E-5</v>
      </c>
      <c r="D68" s="38">
        <f t="shared" si="4"/>
        <v>-2.0893545527598655E-2</v>
      </c>
      <c r="E68" s="27">
        <v>-5.3882442026415123E-2</v>
      </c>
      <c r="F68" s="38">
        <f t="shared" si="5"/>
        <v>-5.3949108693081789E-2</v>
      </c>
      <c r="G68" s="41">
        <v>-4.6364138039255903E-2</v>
      </c>
      <c r="H68" s="41">
        <v>2.5470592511657248E-2</v>
      </c>
      <c r="M68" s="34"/>
      <c r="N68" s="34"/>
      <c r="O68" s="34"/>
    </row>
    <row r="69" spans="1:15" x14ac:dyDescent="0.25">
      <c r="A69" s="16">
        <v>40301</v>
      </c>
      <c r="B69" s="27">
        <v>-1.6124691095362111E-2</v>
      </c>
      <c r="C69" s="27">
        <v>1.25E-4</v>
      </c>
      <c r="D69" s="38">
        <f t="shared" si="4"/>
        <v>-1.6249691095362111E-2</v>
      </c>
      <c r="E69" s="27">
        <v>-8.1975841910334468E-2</v>
      </c>
      <c r="F69" s="38">
        <f t="shared" si="5"/>
        <v>-8.2100841910334468E-2</v>
      </c>
      <c r="G69" s="41">
        <v>-8.0395146732984563E-2</v>
      </c>
      <c r="H69" s="41">
        <v>6.4145455637622445E-2</v>
      </c>
      <c r="M69" s="34"/>
      <c r="N69" s="34"/>
      <c r="O69" s="34"/>
    </row>
    <row r="70" spans="1:15" x14ac:dyDescent="0.25">
      <c r="A70" s="16">
        <v>40269</v>
      </c>
      <c r="B70" s="27">
        <v>0.11102130414911922</v>
      </c>
      <c r="C70" s="27">
        <v>1.25E-4</v>
      </c>
      <c r="D70" s="38">
        <f t="shared" si="4"/>
        <v>0.11089630414911922</v>
      </c>
      <c r="E70" s="27">
        <v>1.4759229883791081E-2</v>
      </c>
      <c r="F70" s="38">
        <f t="shared" si="5"/>
        <v>1.4634229883791081E-2</v>
      </c>
      <c r="G70" s="41">
        <v>3.6542309437453589E-2</v>
      </c>
      <c r="H70" s="41">
        <v>7.4353994711665622E-2</v>
      </c>
      <c r="M70" s="34"/>
      <c r="N70" s="34"/>
      <c r="O70" s="34"/>
    </row>
    <row r="71" spans="1:15" x14ac:dyDescent="0.25">
      <c r="A71" s="16">
        <v>40238</v>
      </c>
      <c r="B71" s="27">
        <v>0.14847035266228362</v>
      </c>
      <c r="C71" s="27">
        <v>9.1666666666666668E-5</v>
      </c>
      <c r="D71" s="38">
        <f t="shared" si="4"/>
        <v>0.14837868599561696</v>
      </c>
      <c r="E71" s="27">
        <v>5.8796426031891835E-2</v>
      </c>
      <c r="F71" s="38">
        <f t="shared" si="5"/>
        <v>5.8704759365225172E-2</v>
      </c>
      <c r="G71" s="41">
        <v>8.9816633982444105E-2</v>
      </c>
      <c r="H71" s="41">
        <v>5.8562052013172855E-2</v>
      </c>
      <c r="M71" s="34"/>
      <c r="N71" s="34"/>
      <c r="O71" s="34"/>
    </row>
    <row r="72" spans="1:15" x14ac:dyDescent="0.25">
      <c r="A72" s="16">
        <v>40210</v>
      </c>
      <c r="B72" s="27">
        <v>6.5396197328964414E-2</v>
      </c>
      <c r="C72" s="27">
        <v>4.9999999999999996E-5</v>
      </c>
      <c r="D72" s="38">
        <f t="shared" si="4"/>
        <v>6.534619732896442E-2</v>
      </c>
      <c r="E72" s="27">
        <v>2.8513688940531301E-2</v>
      </c>
      <c r="F72" s="38">
        <f t="shared" si="5"/>
        <v>2.84636889405313E-2</v>
      </c>
      <c r="G72" s="41">
        <v>5.3259945888379706E-2</v>
      </c>
      <c r="H72" s="41">
        <v>1.2086251440584714E-2</v>
      </c>
      <c r="M72" s="34"/>
      <c r="N72" s="34"/>
      <c r="O72" s="34"/>
    </row>
    <row r="73" spans="1:15" x14ac:dyDescent="0.25">
      <c r="A73" s="16">
        <v>40182</v>
      </c>
      <c r="B73" s="27">
        <v>-8.8596765688554777E-2</v>
      </c>
      <c r="C73" s="27">
        <v>1.6666666666666667E-5</v>
      </c>
      <c r="D73" s="38">
        <f t="shared" si="4"/>
        <v>-8.8613432355221441E-2</v>
      </c>
      <c r="E73" s="27">
        <v>-3.6974246154947377E-2</v>
      </c>
      <c r="F73" s="38">
        <f t="shared" si="5"/>
        <v>-3.6990912821614041E-2</v>
      </c>
      <c r="G73" s="41">
        <v>-2.5864351874111503E-2</v>
      </c>
      <c r="H73" s="41">
        <v>-6.2749080481109942E-2</v>
      </c>
      <c r="M73" s="34"/>
      <c r="N73" s="34"/>
      <c r="O73" s="34"/>
    </row>
    <row r="74" spans="1:15" x14ac:dyDescent="0.25">
      <c r="A74" s="16">
        <v>40148</v>
      </c>
      <c r="B74" s="27">
        <v>5.4124417068407857E-2</v>
      </c>
      <c r="C74" s="27">
        <v>2.4999999999999998E-5</v>
      </c>
      <c r="D74" s="38">
        <f t="shared" si="4"/>
        <v>5.409941706840786E-2</v>
      </c>
      <c r="E74" s="27">
        <v>1.7770571188400419E-2</v>
      </c>
      <c r="F74" s="38">
        <f t="shared" si="5"/>
        <v>1.7745571188400418E-2</v>
      </c>
      <c r="G74" s="41">
        <v>4.0303430721503983E-2</v>
      </c>
      <c r="H74" s="41">
        <v>1.3795986346903877E-2</v>
      </c>
      <c r="M74" s="34"/>
      <c r="N74" s="34"/>
      <c r="O74" s="34"/>
    </row>
    <row r="75" spans="1:15" x14ac:dyDescent="0.25">
      <c r="A75" s="16">
        <v>40119</v>
      </c>
      <c r="B75" s="27">
        <v>6.0530483661230428E-2</v>
      </c>
      <c r="C75" s="27">
        <v>4.1666666666666672E-5</v>
      </c>
      <c r="D75" s="38">
        <f t="shared" si="4"/>
        <v>6.0488816994563759E-2</v>
      </c>
      <c r="E75" s="27">
        <v>5.736406198137356E-2</v>
      </c>
      <c r="F75" s="38">
        <f t="shared" si="5"/>
        <v>5.7322395314706891E-2</v>
      </c>
      <c r="G75" s="41">
        <v>8.814557370853332E-2</v>
      </c>
      <c r="H75" s="41">
        <v>-2.7656756713969562E-2</v>
      </c>
      <c r="M75" s="34"/>
      <c r="N75" s="34"/>
      <c r="O75" s="34"/>
    </row>
    <row r="76" spans="1:15" x14ac:dyDescent="0.25">
      <c r="A76" s="16">
        <v>40087</v>
      </c>
      <c r="B76" s="27">
        <v>1.6994867488032278E-2</v>
      </c>
      <c r="C76" s="27">
        <v>3.3333333333333335E-5</v>
      </c>
      <c r="D76" s="38">
        <f t="shared" si="4"/>
        <v>1.6961534154698945E-2</v>
      </c>
      <c r="E76" s="27">
        <v>-1.9762000860415463E-2</v>
      </c>
      <c r="F76" s="38">
        <f t="shared" si="5"/>
        <v>-1.9795334193748796E-2</v>
      </c>
      <c r="G76" s="41">
        <v>-5.077607368449949E-3</v>
      </c>
      <c r="H76" s="41">
        <v>2.2039141523148894E-2</v>
      </c>
      <c r="M76" s="34"/>
      <c r="N76" s="34"/>
      <c r="O76" s="34"/>
    </row>
    <row r="77" spans="1:15" x14ac:dyDescent="0.25">
      <c r="A77" s="16">
        <v>40057</v>
      </c>
      <c r="B77" s="27">
        <v>0.10189645197420236</v>
      </c>
      <c r="C77" s="27">
        <v>4.9999999999999996E-5</v>
      </c>
      <c r="D77" s="38">
        <f t="shared" si="4"/>
        <v>0.10184645197420236</v>
      </c>
      <c r="E77" s="27">
        <v>3.5723345788458705E-2</v>
      </c>
      <c r="F77" s="38">
        <f t="shared" si="5"/>
        <v>3.5673345788458703E-2</v>
      </c>
      <c r="G77" s="41">
        <v>6.1975284762089092E-2</v>
      </c>
      <c r="H77" s="41">
        <v>3.987116721211327E-2</v>
      </c>
      <c r="M77" s="34"/>
      <c r="N77" s="34"/>
      <c r="O77" s="34"/>
    </row>
    <row r="78" spans="1:15" x14ac:dyDescent="0.25">
      <c r="A78" s="16">
        <v>40028</v>
      </c>
      <c r="B78" s="27">
        <v>2.9499940484580763E-2</v>
      </c>
      <c r="C78" s="27">
        <v>9.9999999999999991E-5</v>
      </c>
      <c r="D78" s="38">
        <f t="shared" si="4"/>
        <v>2.9399940484580764E-2</v>
      </c>
      <c r="E78" s="27">
        <v>3.3560189240494864E-2</v>
      </c>
      <c r="F78" s="38">
        <f t="shared" si="5"/>
        <v>3.3460189240494861E-2</v>
      </c>
      <c r="G78" s="41">
        <v>5.9299927293221671E-2</v>
      </c>
      <c r="H78" s="41">
        <v>-2.9899986808640908E-2</v>
      </c>
      <c r="M78" s="34"/>
      <c r="N78" s="34"/>
      <c r="O78" s="34"/>
    </row>
    <row r="79" spans="1:15" x14ac:dyDescent="0.25">
      <c r="A79" s="16">
        <v>39995</v>
      </c>
      <c r="B79" s="27">
        <v>0.14716001271753718</v>
      </c>
      <c r="C79" s="27">
        <v>1.25E-4</v>
      </c>
      <c r="D79" s="38">
        <f t="shared" si="4"/>
        <v>0.14703501271753719</v>
      </c>
      <c r="E79" s="27">
        <v>7.4141727016716619E-2</v>
      </c>
      <c r="F79" s="38">
        <f t="shared" si="5"/>
        <v>7.4016727016716619E-2</v>
      </c>
      <c r="G79" s="41">
        <v>0.10832638967829072</v>
      </c>
      <c r="H79" s="41">
        <v>3.8708623039246465E-2</v>
      </c>
      <c r="M79" s="34"/>
      <c r="N79" s="34"/>
      <c r="O79" s="34"/>
    </row>
    <row r="80" spans="1:15" x14ac:dyDescent="0.25">
      <c r="A80" s="16">
        <v>39965</v>
      </c>
      <c r="B80" s="27">
        <v>4.8744577348322306E-2</v>
      </c>
      <c r="C80" s="27">
        <v>8.3333333333333344E-5</v>
      </c>
      <c r="D80" s="38">
        <f t="shared" si="4"/>
        <v>4.8661244014988975E-2</v>
      </c>
      <c r="E80" s="27">
        <v>1.9582653030303376E-4</v>
      </c>
      <c r="F80" s="38">
        <f t="shared" si="5"/>
        <v>1.1249319696970042E-4</v>
      </c>
      <c r="G80" s="41">
        <v>1.898781843601163E-2</v>
      </c>
      <c r="H80" s="41">
        <v>2.9673425578977345E-2</v>
      </c>
      <c r="M80" s="34"/>
      <c r="N80" s="34"/>
      <c r="O80" s="34"/>
    </row>
    <row r="81" spans="1:15" x14ac:dyDescent="0.25">
      <c r="A81" s="16">
        <v>39934</v>
      </c>
      <c r="B81" s="27">
        <v>7.9313377764653081E-2</v>
      </c>
      <c r="C81" s="27">
        <v>1.1666666666666668E-4</v>
      </c>
      <c r="D81" s="38">
        <f t="shared" si="4"/>
        <v>7.9196711097986414E-2</v>
      </c>
      <c r="E81" s="27">
        <v>5.3081446255385467E-2</v>
      </c>
      <c r="F81" s="38">
        <f t="shared" si="5"/>
        <v>5.2964779588718799E-2</v>
      </c>
      <c r="G81" s="41">
        <v>8.2877903064221159E-2</v>
      </c>
      <c r="H81" s="41">
        <v>-3.6811919662347453E-3</v>
      </c>
      <c r="M81" s="34"/>
      <c r="N81" s="34"/>
      <c r="O81" s="34"/>
    </row>
    <row r="82" spans="1:15" x14ac:dyDescent="0.25">
      <c r="A82" s="16">
        <v>39904</v>
      </c>
      <c r="B82" s="27">
        <v>0.19701291739575461</v>
      </c>
      <c r="C82" s="27">
        <v>7.4999999999999993E-5</v>
      </c>
      <c r="D82" s="38">
        <f t="shared" si="4"/>
        <v>0.19693791739575461</v>
      </c>
      <c r="E82" s="27">
        <v>9.3925079862164695E-2</v>
      </c>
      <c r="F82" s="38">
        <f t="shared" si="5"/>
        <v>9.385007986216469E-2</v>
      </c>
      <c r="G82" s="41">
        <v>0.13230178749484831</v>
      </c>
      <c r="H82" s="41">
        <v>6.4636129900906308E-2</v>
      </c>
      <c r="M82" s="34"/>
      <c r="N82" s="34"/>
      <c r="O82" s="34"/>
    </row>
    <row r="83" spans="1:15" x14ac:dyDescent="0.25">
      <c r="A83" s="16">
        <v>39874</v>
      </c>
      <c r="B83" s="27">
        <v>0.17702377124705815</v>
      </c>
      <c r="C83" s="27">
        <v>8.3333333333333344E-5</v>
      </c>
      <c r="D83" s="38">
        <f t="shared" si="4"/>
        <v>0.17694043791372482</v>
      </c>
      <c r="E83" s="27">
        <v>8.540446162249471E-2</v>
      </c>
      <c r="F83" s="38">
        <f t="shared" si="5"/>
        <v>8.5321128289161371E-2</v>
      </c>
      <c r="G83" s="41">
        <v>0.12199162922184405</v>
      </c>
      <c r="H83" s="41">
        <v>5.4948808691880777E-2</v>
      </c>
      <c r="M83" s="34"/>
      <c r="N83" s="34"/>
      <c r="O83" s="34"/>
    </row>
    <row r="84" spans="1:15" x14ac:dyDescent="0.25">
      <c r="A84" s="16">
        <v>39846</v>
      </c>
      <c r="B84" s="27">
        <v>-9.097907164346164E-3</v>
      </c>
      <c r="C84" s="27">
        <v>1.8333333333333334E-4</v>
      </c>
      <c r="D84" s="38">
        <f t="shared" si="4"/>
        <v>-9.2812404976794979E-3</v>
      </c>
      <c r="E84" s="27">
        <v>-0.10993119757149228</v>
      </c>
      <c r="F84" s="38">
        <f t="shared" si="5"/>
        <v>-0.11011453090482561</v>
      </c>
      <c r="G84" s="41">
        <v>-0.11425928171742283</v>
      </c>
      <c r="H84" s="41">
        <v>0.10497804121974333</v>
      </c>
      <c r="M84" s="34"/>
      <c r="N84" s="34"/>
      <c r="O84" s="34"/>
    </row>
    <row r="85" spans="1:15" x14ac:dyDescent="0.25">
      <c r="A85" s="16">
        <v>39815</v>
      </c>
      <c r="B85" s="27">
        <v>5.6004716395460903E-2</v>
      </c>
      <c r="C85" s="27">
        <v>4.1666666666666672E-5</v>
      </c>
      <c r="D85" s="38">
        <f t="shared" si="4"/>
        <v>5.5963049728794234E-2</v>
      </c>
      <c r="E85" s="27">
        <v>-8.5657342928314395E-2</v>
      </c>
      <c r="F85" s="38">
        <f t="shared" si="5"/>
        <v>-8.5699009594981057E-2</v>
      </c>
      <c r="G85" s="41">
        <v>-8.4744764385749863E-2</v>
      </c>
      <c r="H85" s="41">
        <v>0.14070781411454408</v>
      </c>
      <c r="M85" s="34"/>
      <c r="N85" s="34"/>
      <c r="O85" s="34"/>
    </row>
    <row r="86" spans="1:15" x14ac:dyDescent="0.25">
      <c r="A86" s="16">
        <v>39783</v>
      </c>
      <c r="B86" s="27">
        <v>-7.8989906932228349E-2</v>
      </c>
      <c r="C86" s="27">
        <v>2.4999999999999998E-5</v>
      </c>
      <c r="D86" s="38">
        <f t="shared" si="4"/>
        <v>-7.9014906932228346E-2</v>
      </c>
      <c r="E86" s="27">
        <v>7.8215768970539834E-3</v>
      </c>
      <c r="F86" s="38">
        <f t="shared" si="5"/>
        <v>7.7965768970539836E-3</v>
      </c>
      <c r="G86" s="41">
        <v>2.8276664603417389E-2</v>
      </c>
      <c r="H86" s="41">
        <v>-0.10729157153564574</v>
      </c>
      <c r="M86" s="34"/>
      <c r="N86" s="34"/>
      <c r="O86" s="34"/>
    </row>
    <row r="87" spans="1:15" x14ac:dyDescent="0.25">
      <c r="A87" s="16">
        <v>39755</v>
      </c>
      <c r="B87" s="27">
        <v>-0.1386747204386008</v>
      </c>
      <c r="C87" s="27">
        <v>7.4999999999999993E-5</v>
      </c>
      <c r="D87" s="38">
        <f t="shared" si="4"/>
        <v>-0.13874972043860079</v>
      </c>
      <c r="E87" s="27">
        <v>-7.4849042580645175E-2</v>
      </c>
      <c r="F87" s="38">
        <f t="shared" si="5"/>
        <v>-7.4924042580645181E-2</v>
      </c>
      <c r="G87" s="41">
        <v>-7.1719527420418594E-2</v>
      </c>
      <c r="H87" s="41">
        <v>-6.7030193018182194E-2</v>
      </c>
      <c r="M87" s="34"/>
      <c r="N87" s="34"/>
      <c r="O87" s="34"/>
    </row>
    <row r="88" spans="1:15" x14ac:dyDescent="0.25">
      <c r="A88" s="16">
        <v>39722</v>
      </c>
      <c r="B88" s="27">
        <v>-5.3404844728791111E-2</v>
      </c>
      <c r="C88" s="27">
        <v>2.1666666666666668E-4</v>
      </c>
      <c r="D88" s="38">
        <f t="shared" si="4"/>
        <v>-5.3621511395457774E-2</v>
      </c>
      <c r="E88" s="27">
        <v>-0.1694245237674199</v>
      </c>
      <c r="F88" s="38">
        <f t="shared" si="5"/>
        <v>-0.16964119043408657</v>
      </c>
      <c r="G88" s="41">
        <v>-0.18621763157516558</v>
      </c>
      <c r="H88" s="41">
        <v>0.13259612017970779</v>
      </c>
      <c r="M88" s="34"/>
      <c r="N88" s="34"/>
      <c r="O88" s="34"/>
    </row>
    <row r="89" spans="1:15" x14ac:dyDescent="0.25">
      <c r="A89" s="16">
        <v>39693</v>
      </c>
      <c r="B89" s="27">
        <v>-0.32955814635965447</v>
      </c>
      <c r="C89" s="27">
        <v>7.1666666666666667E-4</v>
      </c>
      <c r="D89" s="38">
        <f t="shared" si="4"/>
        <v>-0.33027481302632111</v>
      </c>
      <c r="E89" s="27">
        <v>-9.0791433779084607E-2</v>
      </c>
      <c r="F89" s="38">
        <f t="shared" si="5"/>
        <v>-9.1508100445751278E-2</v>
      </c>
      <c r="G89" s="41">
        <v>-9.1767039700722947E-2</v>
      </c>
      <c r="H89" s="41">
        <v>-0.23850777332559817</v>
      </c>
      <c r="M89" s="34"/>
      <c r="N89" s="34"/>
      <c r="O89" s="34"/>
    </row>
    <row r="90" spans="1:15" x14ac:dyDescent="0.25">
      <c r="A90" s="16">
        <v>39661</v>
      </c>
      <c r="B90" s="27">
        <v>6.656167436315924E-2</v>
      </c>
      <c r="C90" s="27">
        <v>1.3749999999999999E-3</v>
      </c>
      <c r="D90" s="38">
        <f t="shared" si="4"/>
        <v>6.5186674363159239E-2</v>
      </c>
      <c r="E90" s="27">
        <v>1.2190464532380041E-2</v>
      </c>
      <c r="F90" s="38">
        <f t="shared" si="5"/>
        <v>1.0815464532380041E-2</v>
      </c>
      <c r="G90" s="41">
        <v>3.1926023972175893E-2</v>
      </c>
      <c r="H90" s="41">
        <v>3.3260650390983346E-2</v>
      </c>
      <c r="M90" s="34"/>
      <c r="N90" s="34"/>
      <c r="O90" s="34"/>
    </row>
    <row r="91" spans="1:15" x14ac:dyDescent="0.25">
      <c r="A91" s="16">
        <v>39630</v>
      </c>
      <c r="B91" s="27">
        <v>-5.0704684025717671E-2</v>
      </c>
      <c r="C91" s="27">
        <v>1.3166666666666667E-3</v>
      </c>
      <c r="D91" s="38">
        <f t="shared" si="4"/>
        <v>-5.2021350692384338E-2</v>
      </c>
      <c r="E91" s="27">
        <v>-9.8593710937500134E-3</v>
      </c>
      <c r="F91" s="38">
        <f t="shared" si="5"/>
        <v>-1.1176037760416681E-2</v>
      </c>
      <c r="G91" s="41">
        <v>5.3417636021724779E-3</v>
      </c>
      <c r="H91" s="41">
        <v>-5.7363114294556816E-2</v>
      </c>
      <c r="M91" s="34"/>
      <c r="N91" s="34"/>
      <c r="O91" s="34"/>
    </row>
    <row r="92" spans="1:15" x14ac:dyDescent="0.25">
      <c r="A92" s="16">
        <v>39601</v>
      </c>
      <c r="B92" s="27">
        <v>-0.11290057631682782</v>
      </c>
      <c r="C92" s="27">
        <v>1.4083333333333333E-3</v>
      </c>
      <c r="D92" s="38">
        <f t="shared" si="4"/>
        <v>-0.11430890965016115</v>
      </c>
      <c r="E92" s="27">
        <v>-8.5962384902803612E-2</v>
      </c>
      <c r="F92" s="38">
        <f t="shared" si="5"/>
        <v>-8.7370718236136943E-2</v>
      </c>
      <c r="G92" s="41">
        <v>-8.676559666849161E-2</v>
      </c>
      <c r="H92" s="41">
        <v>-2.7543312981669538E-2</v>
      </c>
      <c r="M92" s="34"/>
      <c r="N92" s="34"/>
      <c r="O92" s="34"/>
    </row>
    <row r="93" spans="1:15" x14ac:dyDescent="0.25">
      <c r="A93" s="16">
        <v>39569</v>
      </c>
      <c r="B93" s="27">
        <v>8.5081817185952174E-2</v>
      </c>
      <c r="C93" s="27">
        <v>1.4416666666666666E-3</v>
      </c>
      <c r="D93" s="38">
        <f t="shared" si="4"/>
        <v>8.3640150519285514E-2</v>
      </c>
      <c r="E93" s="27">
        <v>1.0674181657577053E-2</v>
      </c>
      <c r="F93" s="38">
        <f t="shared" si="5"/>
        <v>9.2325149909103857E-3</v>
      </c>
      <c r="G93" s="41">
        <v>3.0012487452354297E-2</v>
      </c>
      <c r="H93" s="41">
        <v>5.3627663066931217E-2</v>
      </c>
      <c r="M93" s="34"/>
      <c r="N93" s="34"/>
      <c r="O93" s="34"/>
    </row>
    <row r="94" spans="1:15" x14ac:dyDescent="0.25">
      <c r="A94" s="16">
        <v>39539</v>
      </c>
      <c r="B94" s="27">
        <v>0.21219509407273626</v>
      </c>
      <c r="C94" s="27">
        <v>8.6666666666666674E-4</v>
      </c>
      <c r="D94" s="38">
        <f t="shared" si="4"/>
        <v>0.21132842740606961</v>
      </c>
      <c r="E94" s="27">
        <v>4.7546697913198877E-2</v>
      </c>
      <c r="F94" s="38">
        <f t="shared" si="5"/>
        <v>4.6680031246532208E-2</v>
      </c>
      <c r="G94" s="41">
        <v>7.528063280663802E-2</v>
      </c>
      <c r="H94" s="41">
        <v>0.13604779459943159</v>
      </c>
      <c r="M94" s="34"/>
      <c r="N94" s="34"/>
      <c r="O94" s="34"/>
    </row>
    <row r="95" spans="1:15" x14ac:dyDescent="0.25">
      <c r="A95" s="16">
        <v>39510</v>
      </c>
      <c r="B95" s="27">
        <v>0.14781636346652702</v>
      </c>
      <c r="C95" s="27">
        <v>1.1166666666666666E-3</v>
      </c>
      <c r="D95" s="38">
        <f t="shared" si="4"/>
        <v>0.14669969679986036</v>
      </c>
      <c r="E95" s="27">
        <v>-5.9596236145298409E-3</v>
      </c>
      <c r="F95" s="38">
        <f t="shared" si="5"/>
        <v>-7.0762902811965078E-3</v>
      </c>
      <c r="G95" s="41">
        <v>1.029771217666133E-2</v>
      </c>
      <c r="H95" s="41">
        <v>0.13640198462319902</v>
      </c>
      <c r="M95" s="34"/>
      <c r="N95" s="34"/>
      <c r="O95" s="34"/>
    </row>
    <row r="96" spans="1:15" x14ac:dyDescent="0.25">
      <c r="A96" s="16">
        <v>39479</v>
      </c>
      <c r="B96" s="27">
        <v>-7.6388878418661918E-2</v>
      </c>
      <c r="C96" s="27">
        <v>1.8583333333333334E-3</v>
      </c>
      <c r="D96" s="38">
        <f t="shared" si="4"/>
        <v>-7.8247211751995255E-2</v>
      </c>
      <c r="E96" s="27">
        <v>-3.4761192772624461E-2</v>
      </c>
      <c r="F96" s="38">
        <f t="shared" si="5"/>
        <v>-3.6619526105957798E-2</v>
      </c>
      <c r="G96" s="41">
        <v>-2.5415403866125712E-2</v>
      </c>
      <c r="H96" s="41">
        <v>-5.2831807885869539E-2</v>
      </c>
      <c r="M96" s="34"/>
      <c r="N96" s="34"/>
      <c r="O96" s="34"/>
    </row>
    <row r="97" spans="1:15" x14ac:dyDescent="0.25">
      <c r="A97" s="16">
        <v>39449</v>
      </c>
      <c r="B97" s="27">
        <v>-0.31663973929927625</v>
      </c>
      <c r="C97" s="27">
        <v>2.2333333333333333E-3</v>
      </c>
      <c r="D97" s="38">
        <f t="shared" si="4"/>
        <v>-0.31887307263260956</v>
      </c>
      <c r="E97" s="27">
        <v>-6.116343193593643E-2</v>
      </c>
      <c r="F97" s="38">
        <f t="shared" si="5"/>
        <v>-6.3396765269269767E-2</v>
      </c>
      <c r="G97" s="41">
        <v>-5.7784865871479657E-2</v>
      </c>
      <c r="H97" s="41">
        <v>-0.26108820676112987</v>
      </c>
      <c r="M97" s="34"/>
      <c r="N97" s="34"/>
      <c r="O97" s="34"/>
    </row>
    <row r="98" spans="1:15" x14ac:dyDescent="0.25">
      <c r="A98" s="16">
        <v>39419</v>
      </c>
      <c r="B98" s="27">
        <v>8.7037613469176378E-2</v>
      </c>
      <c r="C98" s="27">
        <v>2.3250000000000002E-3</v>
      </c>
      <c r="D98" s="38">
        <f t="shared" ref="D98:D120" si="6">B98-C98</f>
        <v>8.4712613469176384E-2</v>
      </c>
      <c r="E98" s="27">
        <v>-8.6285090339686121E-3</v>
      </c>
      <c r="F98" s="38">
        <f t="shared" ref="F98:F120" si="7">E98-C98</f>
        <v>-1.0953509033968613E-2</v>
      </c>
      <c r="G98" s="41">
        <v>5.6107657615037387E-3</v>
      </c>
      <c r="H98" s="41">
        <v>7.9101847707672646E-2</v>
      </c>
      <c r="M98" s="34"/>
      <c r="N98" s="34"/>
      <c r="O98" s="34"/>
    </row>
    <row r="99" spans="1:15" x14ac:dyDescent="0.25">
      <c r="A99" s="16">
        <v>39387</v>
      </c>
      <c r="B99" s="27">
        <v>-4.0694911817882186E-2</v>
      </c>
      <c r="C99" s="27">
        <v>3.0249999999999999E-3</v>
      </c>
      <c r="D99" s="38">
        <f t="shared" si="6"/>
        <v>-4.3719911817882186E-2</v>
      </c>
      <c r="E99" s="27">
        <v>-4.4043417224814418E-2</v>
      </c>
      <c r="F99" s="38">
        <f t="shared" si="7"/>
        <v>-4.7068417224814418E-2</v>
      </c>
      <c r="G99" s="41">
        <v>-3.8046466463994968E-2</v>
      </c>
      <c r="H99" s="41">
        <v>-5.6734453538872173E-3</v>
      </c>
      <c r="M99" s="34"/>
      <c r="N99" s="34"/>
      <c r="O99" s="34"/>
    </row>
    <row r="100" spans="1:15" x14ac:dyDescent="0.25">
      <c r="A100" s="16">
        <v>39356</v>
      </c>
      <c r="B100" s="27">
        <v>0.23770122172912464</v>
      </c>
      <c r="C100" s="27">
        <v>3.1000000000000003E-3</v>
      </c>
      <c r="D100" s="38">
        <f t="shared" si="6"/>
        <v>0.23460122172912465</v>
      </c>
      <c r="E100" s="27">
        <v>1.4822338300311211E-2</v>
      </c>
      <c r="F100" s="38">
        <f t="shared" si="7"/>
        <v>1.172233830031121E-2</v>
      </c>
      <c r="G100" s="41">
        <v>3.3022291432598772E-2</v>
      </c>
      <c r="H100" s="41">
        <v>0.20157893029652588</v>
      </c>
      <c r="M100" s="34"/>
      <c r="N100" s="34"/>
      <c r="O100" s="34"/>
    </row>
    <row r="101" spans="1:15" x14ac:dyDescent="0.25">
      <c r="A101" s="16">
        <v>39329</v>
      </c>
      <c r="B101" s="27">
        <v>0.10824667539850563</v>
      </c>
      <c r="C101" s="27">
        <v>3.0833333333333333E-3</v>
      </c>
      <c r="D101" s="38">
        <f t="shared" si="6"/>
        <v>0.1051633420651723</v>
      </c>
      <c r="E101" s="27">
        <v>3.5794008343299488E-2</v>
      </c>
      <c r="F101" s="38">
        <f t="shared" si="7"/>
        <v>3.2710675009966154E-2</v>
      </c>
      <c r="G101" s="41">
        <v>5.8393882713360268E-2</v>
      </c>
      <c r="H101" s="41">
        <v>4.6769459351812037E-2</v>
      </c>
      <c r="M101" s="34"/>
      <c r="N101" s="34"/>
      <c r="O101" s="34"/>
    </row>
    <row r="102" spans="1:15" x14ac:dyDescent="0.25">
      <c r="A102" s="16">
        <v>39295</v>
      </c>
      <c r="B102" s="27">
        <v>5.1001838839545066E-2</v>
      </c>
      <c r="C102" s="27">
        <v>3.4250000000000001E-3</v>
      </c>
      <c r="D102" s="38">
        <f t="shared" si="6"/>
        <v>4.7576838839545069E-2</v>
      </c>
      <c r="E102" s="27">
        <v>1.2863571531556817E-2</v>
      </c>
      <c r="F102" s="38">
        <f t="shared" si="7"/>
        <v>9.4385715315568157E-3</v>
      </c>
      <c r="G102" s="41">
        <v>3.0261577335098742E-2</v>
      </c>
      <c r="H102" s="41">
        <v>1.7315261504446327E-2</v>
      </c>
      <c r="M102" s="34"/>
      <c r="N102" s="34"/>
      <c r="O102" s="34"/>
    </row>
    <row r="103" spans="1:15" x14ac:dyDescent="0.25">
      <c r="A103" s="16">
        <v>39265</v>
      </c>
      <c r="B103" s="27">
        <v>7.964594425291778E-2</v>
      </c>
      <c r="C103" s="27">
        <v>3.9249999999999997E-3</v>
      </c>
      <c r="D103" s="38">
        <f t="shared" si="6"/>
        <v>7.5720944252917782E-2</v>
      </c>
      <c r="E103" s="27">
        <v>-3.1981878316802548E-2</v>
      </c>
      <c r="F103" s="38">
        <f t="shared" si="7"/>
        <v>-3.5906878316802546E-2</v>
      </c>
      <c r="G103" s="41">
        <v>-2.4553925003664556E-2</v>
      </c>
      <c r="H103" s="41">
        <v>0.10027486925658234</v>
      </c>
      <c r="M103" s="34"/>
      <c r="N103" s="34"/>
      <c r="O103" s="34"/>
    </row>
    <row r="104" spans="1:15" x14ac:dyDescent="0.25">
      <c r="A104" s="16">
        <v>39234</v>
      </c>
      <c r="B104" s="27">
        <v>7.0138613809514142E-3</v>
      </c>
      <c r="C104" s="27">
        <v>3.6833333333333332E-3</v>
      </c>
      <c r="D104" s="38">
        <f t="shared" si="6"/>
        <v>3.3305280476180811E-3</v>
      </c>
      <c r="E104" s="27">
        <v>-1.7816322202167556E-2</v>
      </c>
      <c r="F104" s="38">
        <f t="shared" si="7"/>
        <v>-2.149965553550089E-2</v>
      </c>
      <c r="G104" s="41">
        <v>-7.1378632663897587E-3</v>
      </c>
      <c r="H104" s="41">
        <v>1.0468391314007839E-2</v>
      </c>
      <c r="M104" s="34"/>
      <c r="N104" s="34"/>
      <c r="O104" s="34"/>
    </row>
    <row r="105" spans="1:15" x14ac:dyDescent="0.25">
      <c r="A105" s="16">
        <v>39203</v>
      </c>
      <c r="B105" s="27">
        <v>0.2143286415826485</v>
      </c>
      <c r="C105" s="27">
        <v>3.933333333333333E-3</v>
      </c>
      <c r="D105" s="38">
        <f t="shared" si="6"/>
        <v>0.21039530824931515</v>
      </c>
      <c r="E105" s="27">
        <v>3.254922870993493E-2</v>
      </c>
      <c r="F105" s="38">
        <f t="shared" si="7"/>
        <v>2.8615895376601596E-2</v>
      </c>
      <c r="G105" s="41">
        <v>5.3443939481569044E-2</v>
      </c>
      <c r="H105" s="41">
        <v>0.15695136876774612</v>
      </c>
      <c r="M105" s="34"/>
      <c r="N105" s="34"/>
      <c r="O105" s="34"/>
    </row>
    <row r="106" spans="1:15" x14ac:dyDescent="0.25">
      <c r="A106" s="16">
        <v>39174</v>
      </c>
      <c r="B106" s="27">
        <v>7.4157836289899332E-2</v>
      </c>
      <c r="C106" s="27">
        <v>4.0749999999999996E-3</v>
      </c>
      <c r="D106" s="38">
        <f t="shared" si="6"/>
        <v>7.0082836289899336E-2</v>
      </c>
      <c r="E106" s="27">
        <v>4.3290690602424187E-2</v>
      </c>
      <c r="F106" s="38">
        <f t="shared" si="7"/>
        <v>3.9215690602424184E-2</v>
      </c>
      <c r="G106" s="41">
        <v>6.6257421361990004E-2</v>
      </c>
      <c r="H106" s="41">
        <v>3.8254149279093319E-3</v>
      </c>
      <c r="M106" s="34"/>
      <c r="N106" s="34"/>
      <c r="O106" s="34"/>
    </row>
    <row r="107" spans="1:15" x14ac:dyDescent="0.25">
      <c r="A107" s="16">
        <v>39142</v>
      </c>
      <c r="B107" s="27">
        <v>9.8097129538002953E-2</v>
      </c>
      <c r="C107" s="27">
        <v>4.2583333333333336E-3</v>
      </c>
      <c r="D107" s="38">
        <f t="shared" si="6"/>
        <v>9.3838796204669617E-2</v>
      </c>
      <c r="E107" s="27">
        <v>9.9799828968305526E-3</v>
      </c>
      <c r="F107" s="38">
        <f t="shared" si="7"/>
        <v>5.721649563497219E-3</v>
      </c>
      <c r="G107" s="41">
        <v>2.5768404469584803E-2</v>
      </c>
      <c r="H107" s="41">
        <v>6.8070391735084806E-2</v>
      </c>
      <c r="M107" s="34"/>
      <c r="N107" s="34"/>
      <c r="O107" s="34"/>
    </row>
    <row r="108" spans="1:15" x14ac:dyDescent="0.25">
      <c r="A108" s="16">
        <v>39114</v>
      </c>
      <c r="B108" s="27">
        <v>-1.3064334274852976E-2</v>
      </c>
      <c r="C108" s="27">
        <v>4.2416666666666662E-3</v>
      </c>
      <c r="D108" s="38">
        <f t="shared" si="6"/>
        <v>-1.7306000941519642E-2</v>
      </c>
      <c r="E108" s="27">
        <v>-2.1846176033528231E-2</v>
      </c>
      <c r="F108" s="38">
        <f t="shared" si="7"/>
        <v>-2.6087842700194895E-2</v>
      </c>
      <c r="G108" s="41">
        <v>-1.2684258441606384E-2</v>
      </c>
      <c r="H108" s="41">
        <v>-4.6217424999132582E-3</v>
      </c>
      <c r="M108" s="34"/>
      <c r="N108" s="34"/>
      <c r="O108" s="34"/>
    </row>
    <row r="109" spans="1:15" x14ac:dyDescent="0.25">
      <c r="A109" s="16">
        <v>39085</v>
      </c>
      <c r="B109" s="27">
        <v>1.0490367154832063E-2</v>
      </c>
      <c r="C109" s="27">
        <v>4.0333333333333332E-3</v>
      </c>
      <c r="D109" s="38">
        <f t="shared" si="6"/>
        <v>6.4570338214987293E-3</v>
      </c>
      <c r="E109" s="27">
        <v>1.4059042735039773E-2</v>
      </c>
      <c r="F109" s="38">
        <f t="shared" si="7"/>
        <v>1.002570940170644E-2</v>
      </c>
      <c r="G109" s="41">
        <v>3.097133448608062E-2</v>
      </c>
      <c r="H109" s="41">
        <v>-2.4514300664581892E-2</v>
      </c>
      <c r="M109" s="34"/>
      <c r="N109" s="34"/>
      <c r="O109" s="34"/>
    </row>
    <row r="110" spans="1:15" x14ac:dyDescent="0.25">
      <c r="A110" s="16">
        <v>39052</v>
      </c>
      <c r="B110" s="27">
        <v>-7.4405445670210305E-2</v>
      </c>
      <c r="C110" s="27">
        <v>3.9833333333333335E-3</v>
      </c>
      <c r="D110" s="38">
        <f t="shared" si="6"/>
        <v>-7.8388779003543643E-2</v>
      </c>
      <c r="E110" s="27">
        <v>1.2615782852659851E-2</v>
      </c>
      <c r="F110" s="38">
        <f t="shared" si="7"/>
        <v>8.6324495193265179E-3</v>
      </c>
      <c r="G110" s="41">
        <v>2.9287102868652638E-2</v>
      </c>
      <c r="H110" s="41">
        <v>-0.10767588187219629</v>
      </c>
      <c r="M110" s="34"/>
      <c r="N110" s="34"/>
      <c r="O110" s="34"/>
    </row>
    <row r="111" spans="1:15" x14ac:dyDescent="0.25">
      <c r="A111" s="16">
        <v>39022</v>
      </c>
      <c r="B111" s="27">
        <v>0.1304884233449802</v>
      </c>
      <c r="C111" s="27">
        <v>4.2750000000000002E-3</v>
      </c>
      <c r="D111" s="38">
        <f t="shared" si="6"/>
        <v>0.1262134233449802</v>
      </c>
      <c r="E111" s="27">
        <v>1.6466656727820217E-2</v>
      </c>
      <c r="F111" s="38">
        <f t="shared" si="7"/>
        <v>1.2191656727820216E-2</v>
      </c>
      <c r="G111" s="41">
        <v>3.3589623445993179E-2</v>
      </c>
      <c r="H111" s="41">
        <v>9.262379989898703E-2</v>
      </c>
      <c r="M111" s="34"/>
      <c r="N111" s="34"/>
      <c r="O111" s="34"/>
    </row>
    <row r="112" spans="1:15" x14ac:dyDescent="0.25">
      <c r="A112" s="16">
        <v>38992</v>
      </c>
      <c r="B112" s="27">
        <v>5.3260615125031267E-2</v>
      </c>
      <c r="C112" s="27">
        <v>4.0666666666666663E-3</v>
      </c>
      <c r="D112" s="38">
        <f t="shared" si="6"/>
        <v>4.9193948458364598E-2</v>
      </c>
      <c r="E112" s="27">
        <v>3.1508002961554205E-2</v>
      </c>
      <c r="F112" s="38">
        <f t="shared" si="7"/>
        <v>2.7441336294887538E-2</v>
      </c>
      <c r="G112" s="41">
        <v>5.2024082664489907E-2</v>
      </c>
      <c r="H112" s="41">
        <v>-2.8301342061253093E-3</v>
      </c>
      <c r="M112" s="34"/>
      <c r="N112" s="34"/>
      <c r="O112" s="34"/>
    </row>
    <row r="113" spans="1:15" x14ac:dyDescent="0.25">
      <c r="A113" s="16">
        <v>38961</v>
      </c>
      <c r="B113" s="27">
        <v>0.13456153216900521</v>
      </c>
      <c r="C113" s="27">
        <v>3.8999999999999998E-3</v>
      </c>
      <c r="D113" s="38">
        <f t="shared" si="6"/>
        <v>0.13066153216900522</v>
      </c>
      <c r="E113" s="27">
        <v>2.4566298512509466E-2</v>
      </c>
      <c r="F113" s="38">
        <f t="shared" si="7"/>
        <v>2.0666298512509465E-2</v>
      </c>
      <c r="G113" s="41">
        <v>4.3834129744250182E-2</v>
      </c>
      <c r="H113" s="41">
        <v>8.6827402424755035E-2</v>
      </c>
      <c r="M113" s="34"/>
      <c r="N113" s="34"/>
      <c r="O113" s="34"/>
    </row>
    <row r="114" spans="1:15" x14ac:dyDescent="0.25">
      <c r="A114" s="16">
        <v>38930</v>
      </c>
      <c r="B114" s="27">
        <v>-1.6186178985127101E-3</v>
      </c>
      <c r="C114" s="27">
        <v>4.2333333333333337E-3</v>
      </c>
      <c r="D114" s="38">
        <f t="shared" si="6"/>
        <v>-5.8519512318460434E-3</v>
      </c>
      <c r="E114" s="27">
        <v>2.1274193032348121E-2</v>
      </c>
      <c r="F114" s="38">
        <f t="shared" si="7"/>
        <v>1.7040859699014789E-2</v>
      </c>
      <c r="G114" s="41">
        <v>3.9451545594688574E-2</v>
      </c>
      <c r="H114" s="41">
        <v>-4.5303496826534617E-2</v>
      </c>
      <c r="M114" s="34"/>
      <c r="N114" s="34"/>
      <c r="O114" s="34"/>
    </row>
    <row r="115" spans="1:15" x14ac:dyDescent="0.25">
      <c r="A115" s="16">
        <v>38901</v>
      </c>
      <c r="B115" s="27">
        <v>0.18665958181981843</v>
      </c>
      <c r="C115" s="27">
        <v>4.0000000000000001E-3</v>
      </c>
      <c r="D115" s="38">
        <f t="shared" si="6"/>
        <v>0.18265958181981842</v>
      </c>
      <c r="E115" s="27">
        <v>5.0858787979908282E-3</v>
      </c>
      <c r="F115" s="38">
        <f t="shared" si="7"/>
        <v>1.0858787979908281E-3</v>
      </c>
      <c r="G115" s="41">
        <v>2.016448822025069E-2</v>
      </c>
      <c r="H115" s="41">
        <v>0.16249509359956774</v>
      </c>
      <c r="M115" s="34"/>
      <c r="N115" s="34"/>
      <c r="O115" s="34"/>
    </row>
    <row r="116" spans="1:15" x14ac:dyDescent="0.25">
      <c r="A116" s="16">
        <v>38869</v>
      </c>
      <c r="B116" s="27">
        <v>-4.18268578392684E-2</v>
      </c>
      <c r="C116" s="27">
        <v>3.8500000000000001E-3</v>
      </c>
      <c r="D116" s="38">
        <f t="shared" si="6"/>
        <v>-4.5676857839268399E-2</v>
      </c>
      <c r="E116" s="27">
        <v>8.6596227782509416E-5</v>
      </c>
      <c r="F116" s="38">
        <f t="shared" si="7"/>
        <v>-3.7634037722174907E-3</v>
      </c>
      <c r="G116" s="41">
        <v>1.4302469848892628E-2</v>
      </c>
      <c r="H116" s="41">
        <v>-5.9979327688161027E-2</v>
      </c>
      <c r="M116" s="34"/>
      <c r="N116" s="34"/>
      <c r="O116" s="34"/>
    </row>
    <row r="117" spans="1:15" x14ac:dyDescent="0.25">
      <c r="A117" s="16">
        <v>38838</v>
      </c>
      <c r="B117" s="27">
        <v>-0.15087382644169281</v>
      </c>
      <c r="C117" s="27">
        <v>3.8416666666666668E-3</v>
      </c>
      <c r="D117" s="38">
        <f t="shared" si="6"/>
        <v>-0.15471549310835947</v>
      </c>
      <c r="E117" s="27">
        <v>-3.0916916141150885E-2</v>
      </c>
      <c r="F117" s="38">
        <f t="shared" si="7"/>
        <v>-3.4758582807817552E-2</v>
      </c>
      <c r="G117" s="41">
        <v>-2.3165816706826572E-2</v>
      </c>
      <c r="H117" s="41">
        <v>-0.13154967640153289</v>
      </c>
      <c r="M117" s="34"/>
      <c r="N117" s="34"/>
      <c r="O117" s="34"/>
    </row>
    <row r="118" spans="1:15" x14ac:dyDescent="0.25">
      <c r="A118" s="16">
        <v>38810</v>
      </c>
      <c r="B118" s="27">
        <v>0.1222896299724263</v>
      </c>
      <c r="C118" s="27">
        <v>3.7666666666666664E-3</v>
      </c>
      <c r="D118" s="38">
        <f t="shared" si="6"/>
        <v>0.11852296330575963</v>
      </c>
      <c r="E118" s="27">
        <v>1.2155652737941391E-2</v>
      </c>
      <c r="F118" s="38">
        <f t="shared" si="7"/>
        <v>8.388986071274725E-3</v>
      </c>
      <c r="G118" s="41">
        <v>2.8992793930253846E-2</v>
      </c>
      <c r="H118" s="41">
        <v>8.9530169375505786E-2</v>
      </c>
      <c r="M118" s="34"/>
      <c r="N118" s="34"/>
      <c r="O118" s="34"/>
    </row>
    <row r="119" spans="1:15" x14ac:dyDescent="0.25">
      <c r="A119" s="16">
        <v>38777</v>
      </c>
      <c r="B119" s="27">
        <v>-8.4245858294370063E-2</v>
      </c>
      <c r="C119" s="27">
        <v>3.7249999999999996E-3</v>
      </c>
      <c r="D119" s="38">
        <f t="shared" si="6"/>
        <v>-8.7970858294370069E-2</v>
      </c>
      <c r="E119" s="27">
        <v>1.1095810459249567E-2</v>
      </c>
      <c r="F119" s="38">
        <f t="shared" si="7"/>
        <v>7.3708104592495674E-3</v>
      </c>
      <c r="G119" s="41">
        <v>2.776198008170061E-2</v>
      </c>
      <c r="H119" s="41">
        <v>-0.11573283837607068</v>
      </c>
      <c r="M119" s="34"/>
      <c r="N119" s="34"/>
      <c r="O119" s="34"/>
    </row>
    <row r="120" spans="1:15" ht="15.75" thickBot="1" x14ac:dyDescent="0.3">
      <c r="A120" s="16">
        <v>38749</v>
      </c>
      <c r="B120" s="27">
        <v>-9.2967888032042159E-2</v>
      </c>
      <c r="C120" s="27">
        <v>3.5916666666666662E-3</v>
      </c>
      <c r="D120" s="38">
        <f t="shared" si="6"/>
        <v>-9.6559554698708819E-2</v>
      </c>
      <c r="E120" s="27">
        <v>4.5315763072539816E-4</v>
      </c>
      <c r="F120" s="38">
        <f t="shared" si="7"/>
        <v>-3.138509035941268E-3</v>
      </c>
      <c r="G120" s="40">
        <v>1.5057869100468682E-2</v>
      </c>
      <c r="H120" s="40">
        <v>-0.1116174237991775</v>
      </c>
      <c r="M120" s="34"/>
      <c r="N120" s="34"/>
      <c r="O120" s="34"/>
    </row>
    <row r="121" spans="1:15" x14ac:dyDescent="0.25">
      <c r="M121" s="34"/>
      <c r="N121" s="34"/>
      <c r="O121" s="34"/>
    </row>
    <row r="122" spans="1:15" x14ac:dyDescent="0.25">
      <c r="M122" s="34"/>
      <c r="N122" s="34"/>
      <c r="O122" s="34"/>
    </row>
    <row r="123" spans="1:15" x14ac:dyDescent="0.25">
      <c r="M123" s="34"/>
      <c r="N123" s="34"/>
      <c r="O123" s="34"/>
    </row>
    <row r="124" spans="1:15" x14ac:dyDescent="0.25">
      <c r="M124" s="34"/>
      <c r="N124" s="34"/>
      <c r="O124" s="34"/>
    </row>
    <row r="125" spans="1:15" x14ac:dyDescent="0.25">
      <c r="M125" s="34"/>
      <c r="N125" s="34"/>
      <c r="O125" s="34"/>
    </row>
    <row r="126" spans="1:15" x14ac:dyDescent="0.25">
      <c r="M126" s="34"/>
      <c r="N126" s="34"/>
      <c r="O126" s="34"/>
    </row>
    <row r="127" spans="1:15" x14ac:dyDescent="0.25">
      <c r="M127" s="34"/>
      <c r="N127" s="34"/>
      <c r="O127" s="34"/>
    </row>
    <row r="128" spans="1:15" x14ac:dyDescent="0.25">
      <c r="M128" s="34"/>
      <c r="N128" s="34"/>
      <c r="O128" s="34"/>
    </row>
    <row r="129" spans="13:15" x14ac:dyDescent="0.25">
      <c r="M129" s="34"/>
      <c r="N129" s="34"/>
      <c r="O129" s="34"/>
    </row>
    <row r="130" spans="13:15" x14ac:dyDescent="0.25">
      <c r="M130" s="34"/>
      <c r="N130" s="34"/>
      <c r="O130" s="34"/>
    </row>
    <row r="131" spans="13:15" x14ac:dyDescent="0.25">
      <c r="M131" s="34"/>
      <c r="N131" s="34"/>
      <c r="O131" s="34"/>
    </row>
    <row r="132" spans="13:15" x14ac:dyDescent="0.25">
      <c r="M132" s="34"/>
      <c r="N132" s="34"/>
      <c r="O132" s="34"/>
    </row>
    <row r="133" spans="13:15" x14ac:dyDescent="0.25">
      <c r="M133" s="34"/>
      <c r="N133" s="34"/>
      <c r="O133" s="34"/>
    </row>
    <row r="134" spans="13:15" x14ac:dyDescent="0.25">
      <c r="M134" s="34"/>
      <c r="N134" s="34"/>
      <c r="O134" s="34"/>
    </row>
    <row r="135" spans="13:15" x14ac:dyDescent="0.25">
      <c r="M135" s="34"/>
      <c r="N135" s="34"/>
      <c r="O135" s="34"/>
    </row>
    <row r="136" spans="13:15" x14ac:dyDescent="0.25">
      <c r="M136" s="34"/>
      <c r="N136" s="34"/>
      <c r="O136" s="34"/>
    </row>
    <row r="137" spans="13:15" x14ac:dyDescent="0.25">
      <c r="M137" s="34"/>
      <c r="N137" s="34"/>
      <c r="O137" s="34"/>
    </row>
    <row r="138" spans="13:15" x14ac:dyDescent="0.25">
      <c r="M138" s="34"/>
      <c r="N138" s="34"/>
      <c r="O138" s="34"/>
    </row>
    <row r="139" spans="13:15" x14ac:dyDescent="0.25">
      <c r="M139" s="34"/>
      <c r="N139" s="34"/>
      <c r="O139" s="34"/>
    </row>
    <row r="140" spans="13:15" x14ac:dyDescent="0.25">
      <c r="M140" s="34"/>
      <c r="N140" s="34"/>
      <c r="O140" s="34"/>
    </row>
    <row r="141" spans="13:15" x14ac:dyDescent="0.25">
      <c r="M141" s="34"/>
      <c r="N141" s="34"/>
      <c r="O141" s="34"/>
    </row>
    <row r="142" spans="13:15" x14ac:dyDescent="0.25">
      <c r="M142" s="34"/>
      <c r="N142" s="34"/>
      <c r="O142" s="34"/>
    </row>
    <row r="143" spans="13:15" x14ac:dyDescent="0.25">
      <c r="M143" s="34"/>
      <c r="N143" s="34"/>
      <c r="O143" s="34"/>
    </row>
    <row r="144" spans="13:15" x14ac:dyDescent="0.25">
      <c r="M144" s="39"/>
      <c r="N144" s="39"/>
      <c r="O144" s="3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3"/>
  <sheetViews>
    <sheetView tabSelected="1" topLeftCell="J1" workbookViewId="0">
      <selection activeCell="O3" sqref="O3"/>
    </sheetView>
  </sheetViews>
  <sheetFormatPr defaultRowHeight="15" x14ac:dyDescent="0.25"/>
  <cols>
    <col min="1" max="1" width="10.42578125" bestFit="1" customWidth="1"/>
    <col min="2" max="5" width="9.85546875" bestFit="1" customWidth="1"/>
    <col min="6" max="6" width="16.5703125" bestFit="1" customWidth="1"/>
    <col min="7" max="7" width="10.85546875" bestFit="1" customWidth="1"/>
    <col min="8" max="8" width="15.140625" bestFit="1" customWidth="1"/>
    <col min="9" max="9" width="15.85546875" bestFit="1" customWidth="1"/>
    <col min="10" max="10" width="13.85546875" bestFit="1" customWidth="1"/>
    <col min="11" max="11" width="24.140625" bestFit="1" customWidth="1"/>
    <col min="12" max="12" width="12.7109375" bestFit="1" customWidth="1"/>
    <col min="13" max="13" width="23.7109375" style="33" bestFit="1" customWidth="1"/>
    <col min="14" max="14" width="12.5703125" style="33" bestFit="1" customWidth="1"/>
    <col min="15" max="15" width="39.140625" style="33" bestFit="1" customWidth="1"/>
    <col min="16" max="16" width="14.7109375" style="33" bestFit="1" customWidth="1"/>
    <col min="17" max="17" width="18" bestFit="1" customWidth="1"/>
    <col min="18" max="18" width="24.140625" bestFit="1" customWidth="1"/>
    <col min="19" max="19" width="14.5703125" bestFit="1" customWidth="1"/>
    <col min="22" max="22" width="13.42578125" bestFit="1" customWidth="1"/>
    <col min="23" max="23" width="12" bestFit="1" customWidth="1"/>
    <col min="24" max="24" width="28.85546875" bestFit="1" customWidth="1"/>
    <col min="25" max="25" width="19" bestFit="1" customWidth="1"/>
    <col min="26" max="26" width="15.85546875" bestFit="1" customWidth="1"/>
    <col min="27" max="27" width="28" bestFit="1" customWidth="1"/>
    <col min="28" max="28" width="15.7109375" bestFit="1" customWidth="1"/>
    <col min="29" max="29" width="14.7109375" bestFit="1" customWidth="1"/>
  </cols>
  <sheetData>
    <row r="1" spans="1:29" x14ac:dyDescent="0.25">
      <c r="A1" s="29" t="s">
        <v>0</v>
      </c>
      <c r="B1" s="29" t="s">
        <v>1</v>
      </c>
      <c r="C1" s="29" t="s">
        <v>34</v>
      </c>
      <c r="D1" s="29" t="s">
        <v>38</v>
      </c>
      <c r="E1" s="29" t="s">
        <v>39</v>
      </c>
      <c r="F1" s="29" t="s">
        <v>40</v>
      </c>
      <c r="G1" s="29" t="s">
        <v>41</v>
      </c>
      <c r="H1" s="31" t="s">
        <v>57</v>
      </c>
      <c r="I1" s="14" t="s">
        <v>42</v>
      </c>
      <c r="J1" s="31" t="s">
        <v>5</v>
      </c>
      <c r="K1" s="31" t="s">
        <v>43</v>
      </c>
      <c r="L1" s="31" t="s">
        <v>33</v>
      </c>
      <c r="M1" s="49" t="s">
        <v>44</v>
      </c>
      <c r="N1" s="52">
        <f>_xlfn.VAR.S(H2:H120)</f>
        <v>4.1290649902913914E-3</v>
      </c>
      <c r="O1" s="48"/>
      <c r="P1" s="48"/>
      <c r="Q1" s="33" t="s">
        <v>6</v>
      </c>
      <c r="R1" s="33"/>
      <c r="S1" s="33"/>
      <c r="T1" s="33"/>
      <c r="U1" s="33"/>
      <c r="V1" s="33"/>
      <c r="W1" s="33"/>
      <c r="X1" s="44" t="s">
        <v>58</v>
      </c>
      <c r="Y1" s="44" t="s">
        <v>59</v>
      </c>
      <c r="Z1" s="44" t="s">
        <v>60</v>
      </c>
      <c r="AA1" s="44" t="s">
        <v>61</v>
      </c>
      <c r="AB1" s="44" t="s">
        <v>62</v>
      </c>
    </row>
    <row r="2" spans="1:29" ht="15.75" thickBot="1" x14ac:dyDescent="0.3">
      <c r="A2" s="28">
        <v>42339</v>
      </c>
      <c r="B2" s="27">
        <v>2.0791233535271587E-2</v>
      </c>
      <c r="C2" s="27">
        <v>-9.7481610815391834E-3</v>
      </c>
      <c r="D2" s="27">
        <v>-0.11022826531812072</v>
      </c>
      <c r="E2" s="27">
        <v>1.6681749699429843E-2</v>
      </c>
      <c r="F2" s="27">
        <v>-2.0625860791239618E-2</v>
      </c>
      <c r="G2" s="27">
        <v>1.4166666666666668E-4</v>
      </c>
      <c r="H2" s="32">
        <f>F2-G2</f>
        <v>-2.0767527457906283E-2</v>
      </c>
      <c r="I2" s="33">
        <v>-1.7530185176314439E-2</v>
      </c>
      <c r="J2" s="32">
        <f>I2-G2</f>
        <v>-1.7671851842981104E-2</v>
      </c>
      <c r="K2" s="34">
        <v>-7.5238818186776669E-3</v>
      </c>
      <c r="L2" s="34">
        <v>-1.3243645639228616E-2</v>
      </c>
      <c r="M2" s="49" t="s">
        <v>45</v>
      </c>
      <c r="N2" s="53">
        <f>N1*R5</f>
        <v>2.5619704455840699E-3</v>
      </c>
      <c r="O2" s="55" t="s">
        <v>69</v>
      </c>
      <c r="P2" s="55" t="s">
        <v>70</v>
      </c>
      <c r="Q2" s="33"/>
      <c r="R2" s="33"/>
      <c r="S2" s="33"/>
      <c r="T2" s="33"/>
      <c r="U2" s="33"/>
      <c r="V2" s="33"/>
      <c r="W2" s="33"/>
      <c r="X2" s="45">
        <v>1.8465916344377255E-2</v>
      </c>
      <c r="Y2" s="45">
        <v>1.0164233331915686</v>
      </c>
      <c r="Z2" s="45">
        <v>1.6423333191568634E-2</v>
      </c>
      <c r="AA2" s="45">
        <v>6.4263575039975457E-2</v>
      </c>
      <c r="AB2" s="45">
        <v>4.1298070769185567E-3</v>
      </c>
    </row>
    <row r="3" spans="1:29" x14ac:dyDescent="0.25">
      <c r="A3" s="28">
        <v>42310</v>
      </c>
      <c r="B3" s="27">
        <v>3.9444014659243111E-2</v>
      </c>
      <c r="C3" s="27">
        <v>3.7821068865415808E-2</v>
      </c>
      <c r="D3" s="27">
        <v>-5.8042155426350529E-3</v>
      </c>
      <c r="E3" s="27">
        <v>6.2150443374962949E-2</v>
      </c>
      <c r="F3" s="27">
        <v>3.3402827839246703E-2</v>
      </c>
      <c r="G3" s="27">
        <v>5.833333333333334E-5</v>
      </c>
      <c r="H3" s="32">
        <f t="shared" ref="H3:H66" si="0">F3-G3</f>
        <v>3.3344494505913369E-2</v>
      </c>
      <c r="I3" s="33">
        <v>5.0486926072412786E-4</v>
      </c>
      <c r="J3" s="38">
        <f t="shared" ref="J3:J66" si="1">I3-G3</f>
        <v>4.465359273907945E-4</v>
      </c>
      <c r="K3" s="34">
        <v>1.3442622909377805E-2</v>
      </c>
      <c r="L3" s="34">
        <v>1.9901871596535566E-2</v>
      </c>
      <c r="M3" s="49" t="s">
        <v>46</v>
      </c>
      <c r="N3" s="53">
        <f>N1-N2</f>
        <v>1.5670945447073216E-3</v>
      </c>
      <c r="O3" s="56">
        <f>AVERAGE(MSFT!H3,JPM!H3,AMZN!J3,'APPL '!J3)</f>
        <v>5.9579004016535693E-3</v>
      </c>
      <c r="P3" s="56">
        <f>ABS(N3-O3)</f>
        <v>4.3908058569462477E-3</v>
      </c>
      <c r="Q3" s="37" t="s">
        <v>7</v>
      </c>
      <c r="R3" s="37"/>
      <c r="S3" s="33"/>
      <c r="T3" s="33"/>
      <c r="U3" s="33"/>
      <c r="V3" s="33"/>
      <c r="W3" s="33"/>
      <c r="X3" s="46"/>
      <c r="Y3" s="46"/>
      <c r="Z3" s="46"/>
      <c r="AA3" s="46"/>
      <c r="AB3" s="46"/>
    </row>
    <row r="4" spans="1:29" x14ac:dyDescent="0.25">
      <c r="A4" s="28">
        <v>42278</v>
      </c>
      <c r="B4" s="27">
        <v>0.18933578066479101</v>
      </c>
      <c r="C4" s="27">
        <v>6.1400600154478992E-2</v>
      </c>
      <c r="D4" s="27">
        <v>8.3408852532749864E-2</v>
      </c>
      <c r="E4" s="27">
        <v>0.22272364308571252</v>
      </c>
      <c r="F4" s="27">
        <v>0.1392172191094331</v>
      </c>
      <c r="G4" s="27">
        <v>8.3333333333333337E-6</v>
      </c>
      <c r="H4" s="32">
        <f t="shared" si="0"/>
        <v>0.13920888577609977</v>
      </c>
      <c r="I4" s="33">
        <v>8.2983117760394132E-2</v>
      </c>
      <c r="J4" s="38">
        <f t="shared" si="1"/>
        <v>8.2974784427060799E-2</v>
      </c>
      <c r="K4" s="34">
        <v>0.10894388573122718</v>
      </c>
      <c r="L4" s="34">
        <v>3.0265000044872592E-2</v>
      </c>
      <c r="M4" s="49" t="s">
        <v>47</v>
      </c>
      <c r="N4" s="53">
        <f>N2/N1</f>
        <v>0.6204722985973804</v>
      </c>
      <c r="O4" s="49" t="s">
        <v>68</v>
      </c>
      <c r="P4" s="54">
        <f>ABS(P3)/O3</f>
        <v>0.73697201378653687</v>
      </c>
      <c r="Q4" s="34" t="s">
        <v>8</v>
      </c>
      <c r="R4" s="34">
        <v>0.78770064021643427</v>
      </c>
      <c r="S4" s="33"/>
      <c r="T4" s="33"/>
      <c r="U4" s="33"/>
      <c r="V4" s="33"/>
      <c r="W4" s="33"/>
      <c r="X4" s="44"/>
      <c r="Y4" s="44" t="s">
        <v>63</v>
      </c>
      <c r="Z4" s="44" t="s">
        <v>64</v>
      </c>
      <c r="AA4" s="44" t="s">
        <v>65</v>
      </c>
      <c r="AB4" s="44" t="s">
        <v>66</v>
      </c>
      <c r="AC4" s="44" t="s">
        <v>67</v>
      </c>
    </row>
    <row r="5" spans="1:29" x14ac:dyDescent="0.25">
      <c r="A5" s="28">
        <v>42248</v>
      </c>
      <c r="B5" s="27">
        <v>1.7003662122912919E-2</v>
      </c>
      <c r="C5" s="27">
        <v>-4.8829944849559659E-2</v>
      </c>
      <c r="D5" s="27">
        <v>-2.1816239596360192E-2</v>
      </c>
      <c r="E5" s="27">
        <v>-1.9497357537754819E-3</v>
      </c>
      <c r="F5" s="27">
        <v>-1.3898064519195603E-2</v>
      </c>
      <c r="G5" s="27">
        <v>0</v>
      </c>
      <c r="H5" s="32">
        <f t="shared" si="0"/>
        <v>-1.3898064519195603E-2</v>
      </c>
      <c r="I5" s="33">
        <v>-2.6442831573227132E-2</v>
      </c>
      <c r="J5" s="38">
        <f t="shared" si="1"/>
        <v>-2.6442831573227132E-2</v>
      </c>
      <c r="K5" s="34">
        <v>-1.7673614251526873E-2</v>
      </c>
      <c r="L5" s="34">
        <v>3.7755497323312699E-3</v>
      </c>
      <c r="M5" s="34"/>
      <c r="N5" s="34"/>
      <c r="O5" s="34"/>
      <c r="P5" s="34"/>
      <c r="Q5" s="34" t="s">
        <v>9</v>
      </c>
      <c r="R5" s="34">
        <v>0.6204722985973804</v>
      </c>
      <c r="S5" s="33"/>
      <c r="T5" s="33"/>
      <c r="U5" s="33"/>
      <c r="V5" s="33"/>
      <c r="W5" s="33"/>
      <c r="X5" s="44" t="s">
        <v>39</v>
      </c>
      <c r="Y5" s="45">
        <v>0.11107540382536106</v>
      </c>
      <c r="Z5" s="47">
        <v>1.2337745334967034E-2</v>
      </c>
      <c r="AA5" s="45">
        <v>7.7110908343543962E-4</v>
      </c>
      <c r="AB5" s="45">
        <v>2.3063418899323507E-2</v>
      </c>
      <c r="AC5" s="33">
        <v>1.0851588479199334</v>
      </c>
    </row>
    <row r="6" spans="1:29" x14ac:dyDescent="0.25">
      <c r="A6" s="28">
        <v>42219</v>
      </c>
      <c r="B6" s="27">
        <v>-6.1948932321586575E-2</v>
      </c>
      <c r="C6" s="27">
        <v>-6.4643236988759678E-2</v>
      </c>
      <c r="D6" s="27">
        <v>-6.6196131546271186E-2</v>
      </c>
      <c r="E6" s="27">
        <v>-4.338339636071728E-2</v>
      </c>
      <c r="F6" s="27">
        <v>-5.904292430433368E-2</v>
      </c>
      <c r="G6" s="27">
        <v>2.4999999999999998E-5</v>
      </c>
      <c r="H6" s="32">
        <f t="shared" si="0"/>
        <v>-5.9067924304333677E-2</v>
      </c>
      <c r="I6" s="33">
        <v>-6.2580818167202845E-2</v>
      </c>
      <c r="J6" s="38">
        <f t="shared" si="1"/>
        <v>-6.2605818167202842E-2</v>
      </c>
      <c r="K6" s="34">
        <v>-5.9521235519632412E-2</v>
      </c>
      <c r="L6" s="34">
        <v>4.5331121529873508E-4</v>
      </c>
      <c r="M6" s="34"/>
      <c r="N6" s="34"/>
      <c r="O6" s="34"/>
      <c r="P6" s="34"/>
      <c r="Q6" s="34" t="s">
        <v>10</v>
      </c>
      <c r="R6" s="34">
        <v>0.61722847208966569</v>
      </c>
      <c r="S6" s="33"/>
      <c r="T6" s="33"/>
      <c r="U6" s="33"/>
      <c r="V6" s="33"/>
      <c r="W6" s="33"/>
      <c r="X6" s="44" t="s">
        <v>38</v>
      </c>
      <c r="Y6" s="45">
        <v>9.5339685923233788E-2</v>
      </c>
      <c r="Z6" s="47">
        <v>9.0896557119408625E-3</v>
      </c>
      <c r="AA6" s="45">
        <v>5.681034819963039E-4</v>
      </c>
      <c r="AB6" s="45">
        <v>1.9939477967996888E-2</v>
      </c>
      <c r="AC6" s="33">
        <v>1.2088423981253451</v>
      </c>
    </row>
    <row r="7" spans="1:29" x14ac:dyDescent="0.25">
      <c r="A7" s="30">
        <v>42186</v>
      </c>
      <c r="B7" s="27">
        <v>5.77576081856764E-2</v>
      </c>
      <c r="C7" s="27">
        <v>1.7973893347259122E-2</v>
      </c>
      <c r="D7" s="27">
        <v>-3.2926721420837884E-2</v>
      </c>
      <c r="E7" s="27">
        <v>0.2351126009363276</v>
      </c>
      <c r="F7" s="27">
        <v>6.9479345262106307E-2</v>
      </c>
      <c r="G7" s="27">
        <v>2.4999999999999998E-5</v>
      </c>
      <c r="H7" s="32">
        <f t="shared" si="0"/>
        <v>6.945434526210631E-2</v>
      </c>
      <c r="I7" s="33">
        <v>1.9742029696721453E-2</v>
      </c>
      <c r="J7" s="38">
        <f t="shared" si="1"/>
        <v>1.9717029696721452E-2</v>
      </c>
      <c r="K7" s="34">
        <v>3.5742338747634286E-2</v>
      </c>
      <c r="L7" s="34">
        <v>3.3712006514472023E-2</v>
      </c>
      <c r="M7" s="34"/>
      <c r="N7" s="34"/>
      <c r="O7" s="34"/>
      <c r="P7" s="34"/>
      <c r="Q7" s="34" t="s">
        <v>11</v>
      </c>
      <c r="R7" s="34">
        <v>3.9755358320293199E-2</v>
      </c>
      <c r="S7" s="33"/>
      <c r="T7" s="33"/>
      <c r="U7" s="33"/>
      <c r="V7" s="33"/>
      <c r="W7" s="33"/>
      <c r="X7" s="44" t="s">
        <v>34</v>
      </c>
      <c r="Y7" s="45">
        <v>8.6882912440986435E-2</v>
      </c>
      <c r="Z7" s="47">
        <v>7.5486404742281157E-3</v>
      </c>
      <c r="AA7" s="45">
        <v>4.7179002963925723E-4</v>
      </c>
      <c r="AB7" s="45">
        <v>6.3212261750327237E-3</v>
      </c>
      <c r="AC7" s="33">
        <v>1.3004193367197894</v>
      </c>
    </row>
    <row r="8" spans="1:29" ht="15.75" thickBot="1" x14ac:dyDescent="0.3">
      <c r="A8" s="28">
        <v>42156</v>
      </c>
      <c r="B8" s="27">
        <v>-5.7831785325262487E-2</v>
      </c>
      <c r="C8" s="27">
        <v>3.0100395627408728E-2</v>
      </c>
      <c r="D8" s="27">
        <v>-3.722753947130189E-2</v>
      </c>
      <c r="E8" s="27">
        <v>1.1322565700094989E-2</v>
      </c>
      <c r="F8" s="27">
        <v>-1.3409090867265164E-2</v>
      </c>
      <c r="G8" s="27">
        <v>0</v>
      </c>
      <c r="H8" s="32">
        <f t="shared" si="0"/>
        <v>-1.3409090867265164E-2</v>
      </c>
      <c r="I8" s="33">
        <v>-2.1011672375900514E-2</v>
      </c>
      <c r="J8" s="38">
        <f t="shared" si="1"/>
        <v>-2.1011672375900514E-2</v>
      </c>
      <c r="K8" s="34">
        <v>-1.1388704885817169E-2</v>
      </c>
      <c r="L8" s="34">
        <v>-2.0203859814479953E-3</v>
      </c>
      <c r="M8" s="34"/>
      <c r="N8" s="34"/>
      <c r="O8" s="34"/>
      <c r="P8" s="34"/>
      <c r="Q8" s="35" t="s">
        <v>12</v>
      </c>
      <c r="R8" s="35">
        <v>119</v>
      </c>
      <c r="S8" s="33"/>
      <c r="T8" s="33"/>
      <c r="U8" s="33"/>
      <c r="V8" s="33"/>
      <c r="W8" s="33"/>
      <c r="X8" s="44" t="s">
        <v>1</v>
      </c>
      <c r="Y8" s="45">
        <v>7.2038568727645913E-2</v>
      </c>
      <c r="Z8" s="47">
        <v>5.1895553843277634E-3</v>
      </c>
      <c r="AA8" s="45">
        <v>3.2434721152048521E-4</v>
      </c>
      <c r="AB8" s="45">
        <v>7.6442497687028155E-3</v>
      </c>
      <c r="AC8" s="33">
        <v>1.0343587531846699</v>
      </c>
    </row>
    <row r="9" spans="1:29" x14ac:dyDescent="0.25">
      <c r="A9" s="28">
        <v>42125</v>
      </c>
      <c r="B9" s="27">
        <v>-3.0334235772891079E-2</v>
      </c>
      <c r="C9" s="27">
        <v>3.9835585700009238E-2</v>
      </c>
      <c r="D9" s="27">
        <v>4.5339012335768231E-2</v>
      </c>
      <c r="E9" s="27">
        <v>1.7663265251228796E-2</v>
      </c>
      <c r="F9" s="27">
        <v>1.8125906878528796E-2</v>
      </c>
      <c r="G9" s="27">
        <v>8.3333333333333337E-6</v>
      </c>
      <c r="H9" s="32">
        <f t="shared" si="0"/>
        <v>1.8117573545195463E-2</v>
      </c>
      <c r="I9" s="33">
        <v>1.0491382393316817E-2</v>
      </c>
      <c r="J9" s="38">
        <f t="shared" si="1"/>
        <v>1.0483049059983483E-2</v>
      </c>
      <c r="K9" s="34">
        <v>2.5056824057661107E-2</v>
      </c>
      <c r="L9" s="34">
        <v>-6.9392505124656438E-3</v>
      </c>
      <c r="M9" s="34"/>
      <c r="N9" s="34"/>
      <c r="O9" s="34"/>
      <c r="P9" s="34"/>
      <c r="Q9" s="33"/>
      <c r="R9" s="33"/>
      <c r="S9" s="33"/>
      <c r="T9" s="33"/>
      <c r="U9" s="33"/>
      <c r="V9" s="33"/>
      <c r="W9" s="33"/>
      <c r="AB9" s="46"/>
    </row>
    <row r="10" spans="1:29" ht="15.75" thickBot="1" x14ac:dyDescent="0.3">
      <c r="A10" s="28">
        <v>42095</v>
      </c>
      <c r="B10" s="27">
        <v>0.19626160054389191</v>
      </c>
      <c r="C10" s="27">
        <v>5.1179653025699982E-2</v>
      </c>
      <c r="D10" s="27">
        <v>5.7864346546225307E-3</v>
      </c>
      <c r="E10" s="27">
        <v>0.13351247567569233</v>
      </c>
      <c r="F10" s="27">
        <v>9.6685040974976683E-2</v>
      </c>
      <c r="G10" s="27">
        <v>1.6666666666666667E-5</v>
      </c>
      <c r="H10" s="32">
        <f t="shared" si="0"/>
        <v>9.6668374308310018E-2</v>
      </c>
      <c r="I10" s="33">
        <v>8.5208197301247512E-3</v>
      </c>
      <c r="J10" s="38">
        <f t="shared" si="1"/>
        <v>8.5041530634580847E-3</v>
      </c>
      <c r="K10" s="34">
        <v>2.27668558334835E-2</v>
      </c>
      <c r="L10" s="34">
        <v>7.3901518474826511E-2</v>
      </c>
      <c r="M10" s="34"/>
      <c r="N10" s="34"/>
      <c r="O10" s="34"/>
      <c r="P10" s="34"/>
      <c r="Q10" s="33" t="s">
        <v>13</v>
      </c>
      <c r="R10" s="33"/>
      <c r="S10" s="33"/>
      <c r="T10" s="33"/>
      <c r="U10" s="33"/>
      <c r="V10" s="33"/>
      <c r="W10" s="33"/>
      <c r="AB10" s="46"/>
    </row>
    <row r="11" spans="1:29" x14ac:dyDescent="0.25">
      <c r="A11" s="28">
        <v>42065</v>
      </c>
      <c r="B11" s="27">
        <v>-7.2747921574301544E-2</v>
      </c>
      <c r="C11" s="27">
        <v>-1.1422931167995948E-2</v>
      </c>
      <c r="D11" s="27">
        <v>-3.1371715684253058E-2</v>
      </c>
      <c r="E11" s="27">
        <v>-2.120159384257584E-2</v>
      </c>
      <c r="F11" s="27">
        <v>-3.4186040567281598E-2</v>
      </c>
      <c r="G11" s="27">
        <v>1.6666666666666667E-5</v>
      </c>
      <c r="H11" s="32">
        <f t="shared" si="0"/>
        <v>-3.4202707233948262E-2</v>
      </c>
      <c r="I11" s="33">
        <v>-1.739610691375626E-2</v>
      </c>
      <c r="J11" s="38">
        <f t="shared" si="1"/>
        <v>-1.7412773580422928E-2</v>
      </c>
      <c r="K11" s="34">
        <v>-7.2240777916469066E-3</v>
      </c>
      <c r="L11" s="34">
        <v>-2.6978629442301356E-2</v>
      </c>
      <c r="M11" s="34"/>
      <c r="N11" s="34"/>
      <c r="O11" s="34"/>
      <c r="P11" s="34"/>
      <c r="Q11" s="36"/>
      <c r="R11" s="36" t="s">
        <v>18</v>
      </c>
      <c r="S11" s="36" t="s">
        <v>19</v>
      </c>
      <c r="T11" s="36" t="s">
        <v>20</v>
      </c>
      <c r="U11" s="36" t="s">
        <v>21</v>
      </c>
      <c r="V11" s="36" t="s">
        <v>22</v>
      </c>
      <c r="W11" s="33"/>
      <c r="AB11" s="46"/>
    </row>
    <row r="12" spans="1:29" x14ac:dyDescent="0.25">
      <c r="A12" s="28">
        <v>42037</v>
      </c>
      <c r="B12" s="27">
        <v>9.3120292654272338E-2</v>
      </c>
      <c r="C12" s="27">
        <v>0.12688487631775164</v>
      </c>
      <c r="D12" s="27">
        <v>0.10077660047369982</v>
      </c>
      <c r="E12" s="27">
        <v>7.2292909125583033E-2</v>
      </c>
      <c r="F12" s="27">
        <v>9.8268669642826711E-2</v>
      </c>
      <c r="G12" s="27">
        <v>1.6666666666666667E-5</v>
      </c>
      <c r="H12" s="32">
        <f t="shared" si="0"/>
        <v>9.8252002976160047E-2</v>
      </c>
      <c r="I12" s="33">
        <v>5.4892511014553946E-2</v>
      </c>
      <c r="J12" s="38">
        <f t="shared" si="1"/>
        <v>5.4875844347887281E-2</v>
      </c>
      <c r="K12" s="34">
        <v>7.6427937431085113E-2</v>
      </c>
      <c r="L12" s="34">
        <v>2.1824065545074933E-2</v>
      </c>
      <c r="M12" s="34"/>
      <c r="N12" s="34"/>
      <c r="O12" s="34"/>
      <c r="P12" s="34"/>
      <c r="Q12" s="34" t="s">
        <v>14</v>
      </c>
      <c r="R12" s="34">
        <v>1</v>
      </c>
      <c r="S12" s="34">
        <v>0.30231251257892028</v>
      </c>
      <c r="T12" s="34">
        <v>0.30231251257892028</v>
      </c>
      <c r="U12" s="34">
        <v>191.27789267450936</v>
      </c>
      <c r="V12" s="34">
        <v>2.2599387892961334E-26</v>
      </c>
      <c r="W12" s="33"/>
      <c r="AB12" s="46"/>
    </row>
    <row r="13" spans="1:29" x14ac:dyDescent="0.25">
      <c r="A13" s="28">
        <v>42006</v>
      </c>
      <c r="B13" s="27">
        <v>-0.13024756118601175</v>
      </c>
      <c r="C13" s="27">
        <v>-0.12544222872288729</v>
      </c>
      <c r="D13" s="27">
        <v>6.1424279245439785E-2</v>
      </c>
      <c r="E13" s="27">
        <v>0.14235537988035343</v>
      </c>
      <c r="F13" s="27">
        <v>-1.297753269577645E-2</v>
      </c>
      <c r="G13" s="27">
        <v>1.6666666666666667E-5</v>
      </c>
      <c r="H13" s="32">
        <f t="shared" si="0"/>
        <v>-1.2994199362443117E-2</v>
      </c>
      <c r="I13" s="33">
        <v>-3.1040805790470194E-2</v>
      </c>
      <c r="J13" s="38">
        <f t="shared" si="1"/>
        <v>-3.1057472457136862E-2</v>
      </c>
      <c r="K13" s="34">
        <v>-2.301365284309442E-2</v>
      </c>
      <c r="L13" s="34">
        <v>1.0019453480651303E-2</v>
      </c>
      <c r="M13" s="34"/>
      <c r="N13" s="34"/>
      <c r="O13" s="34"/>
      <c r="P13" s="34"/>
      <c r="Q13" s="34" t="s">
        <v>15</v>
      </c>
      <c r="R13" s="34">
        <v>117</v>
      </c>
      <c r="S13" s="34">
        <v>0.18491715627546396</v>
      </c>
      <c r="T13" s="34">
        <v>1.5804885151749057E-3</v>
      </c>
      <c r="U13" s="34"/>
      <c r="V13" s="34"/>
      <c r="W13" s="33"/>
    </row>
    <row r="14" spans="1:29" ht="15.75" thickBot="1" x14ac:dyDescent="0.3">
      <c r="A14" s="28">
        <v>41974</v>
      </c>
      <c r="B14" s="27">
        <v>-2.8445998086175837E-2</v>
      </c>
      <c r="C14" s="27">
        <v>4.0226044865397589E-2</v>
      </c>
      <c r="D14" s="27">
        <v>-7.1891076734212467E-2</v>
      </c>
      <c r="E14" s="27">
        <v>-8.3540065399536428E-2</v>
      </c>
      <c r="F14" s="27">
        <v>-3.5912773838631784E-2</v>
      </c>
      <c r="G14" s="27">
        <v>2.4999999999999998E-5</v>
      </c>
      <c r="H14" s="32">
        <f t="shared" si="0"/>
        <v>-3.5937773838631781E-2</v>
      </c>
      <c r="I14" s="33">
        <v>-4.1885878779204244E-3</v>
      </c>
      <c r="J14" s="38">
        <f t="shared" si="1"/>
        <v>-4.2135878779204243E-3</v>
      </c>
      <c r="K14" s="34">
        <v>8.0499517161297975E-3</v>
      </c>
      <c r="L14" s="34">
        <v>-4.3987725554761575E-2</v>
      </c>
      <c r="M14" s="34"/>
      <c r="N14" s="34"/>
      <c r="O14" s="34"/>
      <c r="P14" s="34"/>
      <c r="Q14" s="35" t="s">
        <v>16</v>
      </c>
      <c r="R14" s="35">
        <v>118</v>
      </c>
      <c r="S14" s="35">
        <v>0.48722966885438423</v>
      </c>
      <c r="T14" s="35"/>
      <c r="U14" s="35"/>
      <c r="V14" s="35"/>
      <c r="W14" s="33"/>
    </row>
    <row r="15" spans="1:29" ht="15.75" thickBot="1" x14ac:dyDescent="0.3">
      <c r="A15" s="28">
        <v>41946</v>
      </c>
      <c r="B15" s="27">
        <v>2.4740179002458597E-2</v>
      </c>
      <c r="C15" s="27">
        <v>-5.2909869281701095E-3</v>
      </c>
      <c r="D15" s="27">
        <v>0.10597872844715385</v>
      </c>
      <c r="E15" s="27">
        <v>0.10862314207296629</v>
      </c>
      <c r="F15" s="27">
        <v>5.8512765648602152E-2</v>
      </c>
      <c r="G15" s="27">
        <v>3.3333333333333335E-5</v>
      </c>
      <c r="H15" s="32">
        <f t="shared" si="0"/>
        <v>5.8479432315268816E-2</v>
      </c>
      <c r="I15" s="33">
        <v>2.4533588760364822E-2</v>
      </c>
      <c r="J15" s="38">
        <f t="shared" si="1"/>
        <v>2.4500255427031489E-2</v>
      </c>
      <c r="K15" s="34">
        <v>4.1277462852544834E-2</v>
      </c>
      <c r="L15" s="34">
        <v>1.7201969462723982E-2</v>
      </c>
      <c r="M15" s="34"/>
      <c r="N15" s="34"/>
      <c r="O15" s="34"/>
      <c r="P15" s="34"/>
      <c r="Q15" s="33"/>
      <c r="R15" s="33"/>
      <c r="S15" s="33"/>
      <c r="T15" s="33"/>
      <c r="U15" s="33"/>
      <c r="V15" s="33"/>
      <c r="W15" s="33"/>
    </row>
    <row r="16" spans="1:29" x14ac:dyDescent="0.25">
      <c r="A16" s="28">
        <v>41913</v>
      </c>
      <c r="B16" s="27">
        <v>1.2726512524238828E-2</v>
      </c>
      <c r="C16" s="27">
        <v>1.0748243261382734E-2</v>
      </c>
      <c r="D16" s="27">
        <v>7.1960280490985087E-2</v>
      </c>
      <c r="E16" s="27">
        <v>-5.2660993966871364E-2</v>
      </c>
      <c r="F16" s="27">
        <v>1.0693510577433823E-2</v>
      </c>
      <c r="G16" s="27">
        <v>1.6666666666666667E-5</v>
      </c>
      <c r="H16" s="32">
        <f t="shared" si="0"/>
        <v>1.0676843910767156E-2</v>
      </c>
      <c r="I16" s="33">
        <v>2.3201460786772321E-2</v>
      </c>
      <c r="J16" s="38">
        <f t="shared" si="1"/>
        <v>2.3184794120105653E-2</v>
      </c>
      <c r="K16" s="34">
        <v>3.9755217823859899E-2</v>
      </c>
      <c r="L16" s="34">
        <v>-2.9078373913092745E-2</v>
      </c>
      <c r="M16" s="34"/>
      <c r="N16" s="34"/>
      <c r="O16" s="34"/>
      <c r="P16" s="34"/>
      <c r="Q16" s="36"/>
      <c r="R16" s="36" t="s">
        <v>23</v>
      </c>
      <c r="S16" s="36" t="s">
        <v>11</v>
      </c>
      <c r="T16" s="36" t="s">
        <v>24</v>
      </c>
      <c r="U16" s="36" t="s">
        <v>25</v>
      </c>
      <c r="V16" s="36" t="s">
        <v>26</v>
      </c>
      <c r="W16" s="36" t="s">
        <v>27</v>
      </c>
    </row>
    <row r="17" spans="1:27" x14ac:dyDescent="0.25">
      <c r="A17" s="28">
        <v>41884</v>
      </c>
      <c r="B17" s="27">
        <v>2.047105718418455E-2</v>
      </c>
      <c r="C17" s="27">
        <v>1.3288533413906616E-2</v>
      </c>
      <c r="D17" s="27">
        <v>-1.7073131045007441E-2</v>
      </c>
      <c r="E17" s="27">
        <v>-4.8961793768711244E-2</v>
      </c>
      <c r="F17" s="27">
        <v>-8.0688335539068796E-3</v>
      </c>
      <c r="G17" s="27">
        <v>8.3333333333333337E-6</v>
      </c>
      <c r="H17" s="32">
        <f t="shared" si="0"/>
        <v>-8.0771668872402138E-3</v>
      </c>
      <c r="I17" s="33">
        <v>-1.5513837223063764E-2</v>
      </c>
      <c r="J17" s="38">
        <f t="shared" si="1"/>
        <v>-1.5522170556397099E-2</v>
      </c>
      <c r="K17" s="34">
        <v>-5.0362817391231933E-3</v>
      </c>
      <c r="L17" s="34">
        <v>-3.0408851481170205E-3</v>
      </c>
      <c r="M17" s="34"/>
      <c r="N17" s="34"/>
      <c r="O17" s="34"/>
      <c r="P17" s="34"/>
      <c r="Q17" s="34" t="s">
        <v>17</v>
      </c>
      <c r="R17" s="34">
        <v>1.292589384101139E-2</v>
      </c>
      <c r="S17" s="34">
        <v>3.6599930260184368E-3</v>
      </c>
      <c r="T17" s="34">
        <v>3.5316717133401108</v>
      </c>
      <c r="U17" s="34">
        <v>5.918181229434533E-4</v>
      </c>
      <c r="V17" s="34">
        <v>5.6774694414351724E-3</v>
      </c>
      <c r="W17" s="34">
        <v>2.0174318240587609E-2</v>
      </c>
      <c r="X17" s="46"/>
      <c r="Y17" s="45"/>
      <c r="Z17" s="47"/>
      <c r="AA17" s="45"/>
    </row>
    <row r="18" spans="1:27" ht="15.75" thickBot="1" x14ac:dyDescent="0.3">
      <c r="A18" s="28">
        <v>41852</v>
      </c>
      <c r="B18" s="27">
        <v>5.9169285512177337E-2</v>
      </c>
      <c r="C18" s="27">
        <v>3.0865319544183128E-2</v>
      </c>
      <c r="D18" s="27">
        <v>7.7508834058833007E-2</v>
      </c>
      <c r="E18" s="27">
        <v>8.3229559514027981E-2</v>
      </c>
      <c r="F18" s="27">
        <v>6.2693249657305369E-2</v>
      </c>
      <c r="G18" s="27">
        <v>2.4999999999999998E-5</v>
      </c>
      <c r="H18" s="32">
        <f t="shared" si="0"/>
        <v>6.2668249657305372E-2</v>
      </c>
      <c r="I18" s="33">
        <v>3.7655295489735119E-2</v>
      </c>
      <c r="J18" s="38">
        <f t="shared" si="1"/>
        <v>3.7630295489735122E-2</v>
      </c>
      <c r="K18" s="34">
        <v>5.6471477383153529E-2</v>
      </c>
      <c r="L18" s="34">
        <v>6.1967722741518433E-3</v>
      </c>
      <c r="M18" s="34"/>
      <c r="N18" s="34"/>
      <c r="O18" s="34"/>
      <c r="P18" s="34"/>
      <c r="Q18" s="35" t="s">
        <v>5</v>
      </c>
      <c r="R18" s="35">
        <v>1.1571948339874345</v>
      </c>
      <c r="S18" s="35">
        <v>8.36708338165843E-2</v>
      </c>
      <c r="T18" s="35">
        <v>13.83032511094766</v>
      </c>
      <c r="U18" s="35">
        <v>2.2599387892961171E-26</v>
      </c>
      <c r="V18" s="35">
        <v>0.99148913207554201</v>
      </c>
      <c r="W18" s="35">
        <v>1.3229005358993269</v>
      </c>
      <c r="X18" s="46"/>
      <c r="Y18" s="45"/>
      <c r="Z18" s="45"/>
      <c r="AA18" s="45"/>
    </row>
    <row r="19" spans="1:27" x14ac:dyDescent="0.25">
      <c r="A19" s="28">
        <v>41821</v>
      </c>
      <c r="B19" s="27">
        <v>3.5011951114651503E-2</v>
      </c>
      <c r="C19" s="27">
        <v>7.8642950880851159E-3</v>
      </c>
      <c r="D19" s="27">
        <v>2.8731303317827202E-2</v>
      </c>
      <c r="E19" s="27">
        <v>-3.6301524220400033E-2</v>
      </c>
      <c r="F19" s="27">
        <v>8.8265063250409469E-3</v>
      </c>
      <c r="G19" s="27">
        <v>1.6666666666666667E-5</v>
      </c>
      <c r="H19" s="32">
        <f t="shared" si="0"/>
        <v>8.8098396583742803E-3</v>
      </c>
      <c r="I19" s="33">
        <v>-1.5079830581919862E-2</v>
      </c>
      <c r="J19" s="38">
        <f t="shared" si="1"/>
        <v>-1.5096497248586528E-2</v>
      </c>
      <c r="K19" s="34">
        <v>-4.5436947863584584E-3</v>
      </c>
      <c r="L19" s="34">
        <v>1.3353534444732739E-2</v>
      </c>
      <c r="M19" s="34"/>
      <c r="N19" s="34"/>
      <c r="O19" s="34"/>
      <c r="P19" s="34"/>
      <c r="Q19" s="33"/>
      <c r="R19" s="33"/>
      <c r="S19" s="33"/>
      <c r="T19" s="33"/>
      <c r="U19" s="33"/>
      <c r="V19" s="33"/>
      <c r="W19" s="33"/>
      <c r="X19" s="46"/>
      <c r="Y19" s="45"/>
      <c r="Z19" s="45"/>
      <c r="AA19" s="45"/>
    </row>
    <row r="20" spans="1:27" x14ac:dyDescent="0.25">
      <c r="A20" s="28">
        <v>41792</v>
      </c>
      <c r="B20" s="27">
        <v>1.8563832012689161E-2</v>
      </c>
      <c r="C20" s="27">
        <v>3.6890440276661753E-2</v>
      </c>
      <c r="D20" s="27">
        <v>2.7661911888336773E-2</v>
      </c>
      <c r="E20" s="27">
        <v>3.9129775938433219E-2</v>
      </c>
      <c r="F20" s="27">
        <v>3.0561490029030226E-2</v>
      </c>
      <c r="G20" s="27">
        <v>1.6666666666666667E-5</v>
      </c>
      <c r="H20" s="32">
        <f t="shared" si="0"/>
        <v>3.0544823362363558E-2</v>
      </c>
      <c r="I20" s="33">
        <v>1.9058331658920569E-2</v>
      </c>
      <c r="J20" s="38">
        <f t="shared" si="1"/>
        <v>1.90416649922539E-2</v>
      </c>
      <c r="K20" s="34">
        <v>3.4960810200566989E-2</v>
      </c>
      <c r="L20" s="34">
        <v>-4.4159868382034305E-3</v>
      </c>
      <c r="M20" s="34"/>
      <c r="N20" s="34"/>
      <c r="O20" s="34"/>
      <c r="P20" s="34"/>
      <c r="Q20" s="33"/>
      <c r="R20" s="33"/>
      <c r="S20" s="33"/>
      <c r="T20" s="33"/>
      <c r="U20" s="33"/>
      <c r="V20" s="33"/>
      <c r="W20" s="33"/>
      <c r="X20" s="46"/>
      <c r="Y20" s="45"/>
      <c r="Z20" s="45"/>
      <c r="AA20" s="45"/>
    </row>
    <row r="21" spans="1:27" x14ac:dyDescent="0.25">
      <c r="A21" s="28">
        <v>41760</v>
      </c>
      <c r="B21" s="27">
        <v>2.0515266552616814E-2</v>
      </c>
      <c r="C21" s="27">
        <v>-7.3240914590152828E-3</v>
      </c>
      <c r="D21" s="27">
        <v>7.8709267652074769E-2</v>
      </c>
      <c r="E21" s="27">
        <v>2.7685472862172881E-2</v>
      </c>
      <c r="F21" s="27">
        <v>2.9896478901962294E-2</v>
      </c>
      <c r="G21" s="27">
        <v>2.4999999999999998E-5</v>
      </c>
      <c r="H21" s="32">
        <f t="shared" si="0"/>
        <v>2.9871478901962293E-2</v>
      </c>
      <c r="I21" s="33">
        <v>2.1030280012996005E-2</v>
      </c>
      <c r="J21" s="38">
        <f t="shared" si="1"/>
        <v>2.1005280012996005E-2</v>
      </c>
      <c r="K21" s="34">
        <v>3.7233095358509882E-2</v>
      </c>
      <c r="L21" s="34">
        <v>-7.3616164565475893E-3</v>
      </c>
      <c r="M21" s="34"/>
      <c r="N21" s="34"/>
      <c r="O21" s="34"/>
      <c r="P21" s="34"/>
      <c r="Q21" s="33"/>
      <c r="R21" s="33"/>
      <c r="S21" s="33"/>
      <c r="T21" s="33"/>
      <c r="U21" s="33"/>
      <c r="V21" s="33"/>
      <c r="W21" s="33"/>
      <c r="X21" s="57"/>
    </row>
    <row r="22" spans="1:27" x14ac:dyDescent="0.25">
      <c r="A22" s="28">
        <v>41730</v>
      </c>
      <c r="B22" s="27">
        <v>-1.4393824838475178E-2</v>
      </c>
      <c r="C22" s="27">
        <v>-7.2099532090240906E-2</v>
      </c>
      <c r="D22" s="27">
        <v>9.9396325810672467E-2</v>
      </c>
      <c r="E22" s="27">
        <v>-9.5846807025698089E-2</v>
      </c>
      <c r="F22" s="27">
        <v>-2.0735959535935426E-2</v>
      </c>
      <c r="G22" s="27">
        <v>1.6666666666666667E-5</v>
      </c>
      <c r="H22" s="32">
        <f t="shared" si="0"/>
        <v>-2.0752626202602095E-2</v>
      </c>
      <c r="I22" s="33">
        <v>6.2007889650528281E-3</v>
      </c>
      <c r="J22" s="38">
        <f t="shared" si="1"/>
        <v>6.1841222983861615E-3</v>
      </c>
      <c r="K22" s="34">
        <v>2.0082128217450354E-2</v>
      </c>
      <c r="L22" s="34">
        <v>-4.0834754420052452E-2</v>
      </c>
      <c r="M22" s="34"/>
      <c r="N22" s="34"/>
      <c r="O22" s="34"/>
      <c r="P22" s="34"/>
      <c r="Q22" s="39"/>
      <c r="R22" s="39"/>
      <c r="S22" s="39"/>
      <c r="T22" s="33"/>
      <c r="U22" s="33"/>
      <c r="V22" s="33"/>
      <c r="W22" s="33"/>
      <c r="X22" s="57"/>
    </row>
    <row r="23" spans="1:27" x14ac:dyDescent="0.25">
      <c r="A23" s="28">
        <v>41701</v>
      </c>
      <c r="B23" s="27">
        <v>6.9955639956980814E-2</v>
      </c>
      <c r="C23" s="27">
        <v>6.8461818416205036E-2</v>
      </c>
      <c r="D23" s="27">
        <v>1.9952958585146452E-2</v>
      </c>
      <c r="E23" s="27">
        <v>-7.1057748063113782E-2</v>
      </c>
      <c r="F23" s="27">
        <v>2.1828167223804634E-2</v>
      </c>
      <c r="G23" s="27">
        <v>4.1666666666666672E-5</v>
      </c>
      <c r="H23" s="32">
        <f t="shared" si="0"/>
        <v>2.1786500557137968E-2</v>
      </c>
      <c r="I23" s="33">
        <v>6.9321656079357474E-3</v>
      </c>
      <c r="J23" s="38">
        <f t="shared" si="1"/>
        <v>6.890498941269081E-3</v>
      </c>
      <c r="K23" s="34">
        <v>2.0899543619443857E-2</v>
      </c>
      <c r="L23" s="34">
        <v>8.869569376941111E-4</v>
      </c>
      <c r="M23" s="34"/>
      <c r="N23" s="34"/>
      <c r="O23" s="34"/>
      <c r="P23" s="34"/>
      <c r="Q23" s="39"/>
      <c r="R23" s="39"/>
      <c r="S23" s="39"/>
      <c r="T23" s="33"/>
      <c r="U23" s="33"/>
      <c r="V23" s="33"/>
      <c r="W23" s="33"/>
      <c r="X23" s="57"/>
    </row>
    <row r="24" spans="1:27" x14ac:dyDescent="0.25">
      <c r="A24" s="28">
        <v>41673</v>
      </c>
      <c r="B24" s="27">
        <v>2.0012504022852103E-2</v>
      </c>
      <c r="C24" s="27">
        <v>2.637279422705489E-2</v>
      </c>
      <c r="D24" s="27">
        <v>5.7510786696100359E-2</v>
      </c>
      <c r="E24" s="27">
        <v>9.506827569729738E-3</v>
      </c>
      <c r="F24" s="27">
        <v>2.8350728128934272E-2</v>
      </c>
      <c r="G24" s="27">
        <v>4.1666666666666672E-5</v>
      </c>
      <c r="H24" s="32">
        <f t="shared" si="0"/>
        <v>2.8309061462267606E-2</v>
      </c>
      <c r="I24" s="33">
        <v>4.3117029976595278E-2</v>
      </c>
      <c r="J24" s="38">
        <f t="shared" si="1"/>
        <v>4.3075363309928609E-2</v>
      </c>
      <c r="K24" s="34">
        <v>6.2772481735392655E-2</v>
      </c>
      <c r="L24" s="34">
        <v>-3.4463420273125045E-2</v>
      </c>
      <c r="M24" s="34"/>
      <c r="N24" s="34"/>
      <c r="O24" s="34"/>
      <c r="P24" s="34"/>
      <c r="Q24" s="42"/>
      <c r="R24" s="42"/>
      <c r="S24" s="42"/>
      <c r="T24" s="33"/>
      <c r="U24" s="33"/>
      <c r="V24" s="33"/>
      <c r="W24" s="33"/>
      <c r="X24" s="57"/>
    </row>
    <row r="25" spans="1:27" x14ac:dyDescent="0.25">
      <c r="A25" s="28">
        <v>41641</v>
      </c>
      <c r="B25" s="27">
        <v>1.149432374268782E-2</v>
      </c>
      <c r="C25" s="27">
        <v>-4.7160027316970159E-2</v>
      </c>
      <c r="D25" s="27">
        <v>-0.10769675158013095</v>
      </c>
      <c r="E25" s="27">
        <v>-0.10055419166732436</v>
      </c>
      <c r="F25" s="27">
        <v>-6.0979161705434409E-2</v>
      </c>
      <c r="G25" s="27">
        <v>1.6666666666666667E-5</v>
      </c>
      <c r="H25" s="32">
        <f t="shared" si="0"/>
        <v>-6.0995828372101074E-2</v>
      </c>
      <c r="I25" s="33">
        <v>-3.5582905675162646E-2</v>
      </c>
      <c r="J25" s="38">
        <f t="shared" si="1"/>
        <v>-3.5599572341829311E-2</v>
      </c>
      <c r="K25" s="34">
        <v>-2.8269747365115446E-2</v>
      </c>
      <c r="L25" s="34">
        <v>-3.2726081006985624E-2</v>
      </c>
      <c r="M25" s="34"/>
      <c r="N25" s="34"/>
      <c r="O25" s="34"/>
      <c r="P25" s="34"/>
      <c r="Q25" s="34"/>
      <c r="R25" s="34"/>
      <c r="S25" s="34"/>
      <c r="T25" s="33"/>
      <c r="U25" s="33"/>
      <c r="V25" s="33"/>
      <c r="W25" s="33"/>
      <c r="X25" s="57"/>
    </row>
    <row r="26" spans="1:27" x14ac:dyDescent="0.25">
      <c r="A26" s="28">
        <v>41610</v>
      </c>
      <c r="B26" s="27">
        <v>-1.8882837902850304E-2</v>
      </c>
      <c r="C26" s="27">
        <v>2.2020264531377277E-2</v>
      </c>
      <c r="D26" s="27">
        <v>8.9017792649679246E-3</v>
      </c>
      <c r="E26" s="27">
        <v>1.3134530932555854E-2</v>
      </c>
      <c r="F26" s="27">
        <v>6.2934342065126877E-3</v>
      </c>
      <c r="G26" s="27">
        <v>1.6666666666666667E-5</v>
      </c>
      <c r="H26" s="32">
        <f t="shared" si="0"/>
        <v>6.2767675398460211E-3</v>
      </c>
      <c r="I26" s="33">
        <v>2.356279155049279E-2</v>
      </c>
      <c r="J26" s="38">
        <f t="shared" si="1"/>
        <v>2.3546124883826122E-2</v>
      </c>
      <c r="K26" s="34">
        <v>4.0173347916997962E-2</v>
      </c>
      <c r="L26" s="34">
        <v>-3.3896580377151944E-2</v>
      </c>
      <c r="M26" s="34"/>
      <c r="N26" s="34"/>
      <c r="O26" s="34"/>
      <c r="P26" s="34"/>
      <c r="Q26" s="34"/>
      <c r="R26" s="34"/>
      <c r="S26" s="34"/>
      <c r="T26" s="33"/>
      <c r="U26" s="33"/>
      <c r="V26" s="33"/>
      <c r="W26" s="33"/>
      <c r="X26" s="57"/>
    </row>
    <row r="27" spans="1:27" x14ac:dyDescent="0.25">
      <c r="A27" s="28">
        <v>41579</v>
      </c>
      <c r="B27" s="27">
        <v>8.4981005423638553E-2</v>
      </c>
      <c r="C27" s="27">
        <v>0.11020566659768992</v>
      </c>
      <c r="D27" s="27">
        <v>7.0052680166790685E-2</v>
      </c>
      <c r="E27" s="27">
        <v>8.1284498753631682E-2</v>
      </c>
      <c r="F27" s="27">
        <v>8.6630962735437717E-2</v>
      </c>
      <c r="G27" s="27">
        <v>4.1666666666666672E-5</v>
      </c>
      <c r="H27" s="32">
        <f t="shared" si="0"/>
        <v>8.6589296068771054E-2</v>
      </c>
      <c r="I27" s="33">
        <v>2.8049471635186451E-2</v>
      </c>
      <c r="J27" s="38">
        <f t="shared" si="1"/>
        <v>2.8007804968519786E-2</v>
      </c>
      <c r="K27" s="34">
        <v>4.5336381061910083E-2</v>
      </c>
      <c r="L27" s="34">
        <v>4.1252915006860971E-2</v>
      </c>
      <c r="M27" s="34"/>
      <c r="N27" s="34"/>
      <c r="O27" s="34"/>
      <c r="P27" s="34"/>
      <c r="Q27" s="34"/>
      <c r="R27" s="34"/>
      <c r="S27" s="34"/>
      <c r="T27" s="33"/>
      <c r="U27" s="33"/>
      <c r="V27" s="33"/>
      <c r="W27" s="33"/>
      <c r="X27" s="57"/>
    </row>
    <row r="28" spans="1:27" x14ac:dyDescent="0.25">
      <c r="A28" s="28">
        <v>41548</v>
      </c>
      <c r="B28" s="27">
        <v>6.4002485933356126E-2</v>
      </c>
      <c r="C28" s="27">
        <v>4.4439554721322867E-3</v>
      </c>
      <c r="D28" s="27">
        <v>9.6381803796907292E-2</v>
      </c>
      <c r="E28" s="27">
        <v>0.16437430122308549</v>
      </c>
      <c r="F28" s="27">
        <v>8.2300636606370298E-2</v>
      </c>
      <c r="G28" s="27">
        <v>9.1666666666666668E-5</v>
      </c>
      <c r="H28" s="32">
        <f t="shared" si="0"/>
        <v>8.2208969939703627E-2</v>
      </c>
      <c r="I28" s="33">
        <v>4.4595752618006079E-2</v>
      </c>
      <c r="J28" s="38">
        <f t="shared" si="1"/>
        <v>4.4504085951339416E-2</v>
      </c>
      <c r="K28" s="34">
        <v>6.4425792195234116E-2</v>
      </c>
      <c r="L28" s="34">
        <v>1.7783177744469511E-2</v>
      </c>
      <c r="M28" s="34"/>
      <c r="N28" s="34"/>
      <c r="O28" s="34"/>
      <c r="P28" s="34"/>
      <c r="Q28" s="34"/>
      <c r="R28" s="34"/>
      <c r="S28" s="34"/>
      <c r="T28" s="33"/>
      <c r="U28" s="33"/>
      <c r="V28" s="33"/>
      <c r="W28" s="33"/>
      <c r="X28" s="57"/>
    </row>
    <row r="29" spans="1:27" x14ac:dyDescent="0.25">
      <c r="A29" s="28">
        <v>41520</v>
      </c>
      <c r="B29" s="27">
        <v>-3.5929157138380454E-3</v>
      </c>
      <c r="C29" s="27">
        <v>2.2956607952850348E-2</v>
      </c>
      <c r="D29" s="27">
        <v>-2.1489365641074551E-2</v>
      </c>
      <c r="E29" s="27">
        <v>0.11267706869012833</v>
      </c>
      <c r="F29" s="27">
        <v>2.763784882201652E-2</v>
      </c>
      <c r="G29" s="27">
        <v>1.6666666666666667E-5</v>
      </c>
      <c r="H29" s="32">
        <f t="shared" si="0"/>
        <v>2.7621182155349852E-2</v>
      </c>
      <c r="I29" s="33">
        <v>2.9749523177239112E-2</v>
      </c>
      <c r="J29" s="38">
        <f t="shared" si="1"/>
        <v>2.9732856510572444E-2</v>
      </c>
      <c r="K29" s="34">
        <v>4.7332601794735474E-2</v>
      </c>
      <c r="L29" s="34">
        <v>-1.9711419639385622E-2</v>
      </c>
      <c r="M29" s="34"/>
      <c r="N29" s="34"/>
      <c r="O29" s="34"/>
      <c r="P29" s="34"/>
      <c r="Q29" s="34"/>
      <c r="R29" s="34"/>
      <c r="S29" s="34"/>
      <c r="T29" s="33"/>
      <c r="U29" s="33"/>
      <c r="V29" s="33"/>
      <c r="W29" s="33"/>
      <c r="X29" s="57"/>
    </row>
    <row r="30" spans="1:27" x14ac:dyDescent="0.25">
      <c r="A30" s="28">
        <v>41487</v>
      </c>
      <c r="B30" s="27">
        <v>5.6386862049446075E-2</v>
      </c>
      <c r="C30" s="27">
        <v>-9.3307038150891322E-2</v>
      </c>
      <c r="D30" s="27">
        <v>8.3766759162493681E-2</v>
      </c>
      <c r="E30" s="27">
        <v>-6.7193380030564548E-2</v>
      </c>
      <c r="F30" s="27">
        <v>-5.0866992423790284E-3</v>
      </c>
      <c r="G30" s="27">
        <v>3.3333333333333335E-5</v>
      </c>
      <c r="H30" s="32">
        <f t="shared" si="0"/>
        <v>-5.1200325757123615E-3</v>
      </c>
      <c r="I30" s="33">
        <v>-3.1298019033866864E-2</v>
      </c>
      <c r="J30" s="38">
        <f t="shared" si="1"/>
        <v>-3.1331352367200201E-2</v>
      </c>
      <c r="K30" s="34">
        <v>-2.3330585260152661E-2</v>
      </c>
      <c r="L30" s="34">
        <v>1.8210552684440301E-2</v>
      </c>
      <c r="M30" s="34"/>
      <c r="N30" s="34"/>
      <c r="O30" s="34"/>
      <c r="P30" s="34"/>
      <c r="Q30" s="34"/>
      <c r="R30" s="34"/>
      <c r="S30" s="34"/>
      <c r="T30" s="33"/>
      <c r="U30" s="33"/>
      <c r="V30" s="33"/>
      <c r="W30" s="33"/>
      <c r="X30" s="57"/>
    </row>
    <row r="31" spans="1:27" x14ac:dyDescent="0.25">
      <c r="A31" s="28">
        <v>41456</v>
      </c>
      <c r="B31" s="27">
        <v>-7.817024024460989E-2</v>
      </c>
      <c r="C31" s="27">
        <v>6.3390794065053227E-2</v>
      </c>
      <c r="D31" s="27">
        <v>0.14122508663574804</v>
      </c>
      <c r="E31" s="27">
        <v>8.4734771977854756E-2</v>
      </c>
      <c r="F31" s="27">
        <v>5.2795103108511536E-2</v>
      </c>
      <c r="G31" s="27">
        <v>1.6666666666666667E-5</v>
      </c>
      <c r="H31" s="32">
        <f t="shared" si="0"/>
        <v>5.2778436441844871E-2</v>
      </c>
      <c r="I31" s="33">
        <v>4.9462079815224991E-2</v>
      </c>
      <c r="J31" s="38">
        <f t="shared" si="1"/>
        <v>4.9445413148558326E-2</v>
      </c>
      <c r="K31" s="34">
        <v>7.0143870500897459E-2</v>
      </c>
      <c r="L31" s="34">
        <v>-1.7365434059052588E-2</v>
      </c>
      <c r="M31" s="34"/>
      <c r="N31" s="34"/>
      <c r="O31" s="34"/>
      <c r="P31" s="34"/>
      <c r="Q31" s="34"/>
      <c r="R31" s="34"/>
      <c r="S31" s="34"/>
      <c r="T31" s="33"/>
      <c r="U31" s="33"/>
      <c r="V31" s="33"/>
      <c r="W31" s="33"/>
    </row>
    <row r="32" spans="1:27" x14ac:dyDescent="0.25">
      <c r="A32" s="28">
        <v>41428</v>
      </c>
      <c r="B32" s="27">
        <v>-1.0315202929071985E-2</v>
      </c>
      <c r="C32" s="27">
        <v>-3.2973076813924224E-2</v>
      </c>
      <c r="D32" s="27">
        <v>-0.11829321765342539</v>
      </c>
      <c r="E32" s="27">
        <v>3.1537851491626148E-2</v>
      </c>
      <c r="F32" s="27">
        <v>-3.2510911476198862E-2</v>
      </c>
      <c r="G32" s="27">
        <v>2.4999999999999998E-5</v>
      </c>
      <c r="H32" s="32">
        <f t="shared" si="0"/>
        <v>-3.2535911476198859E-2</v>
      </c>
      <c r="I32" s="33">
        <v>-1.4999301636062778E-2</v>
      </c>
      <c r="J32" s="38">
        <f t="shared" si="1"/>
        <v>-1.5024301636062779E-2</v>
      </c>
      <c r="K32" s="34">
        <v>-4.4601503965094186E-3</v>
      </c>
      <c r="L32" s="34">
        <v>-2.807576107968944E-2</v>
      </c>
      <c r="M32" s="34"/>
      <c r="N32" s="34"/>
      <c r="O32" s="34"/>
      <c r="P32" s="34"/>
      <c r="Q32" s="34"/>
      <c r="R32" s="34"/>
      <c r="S32" s="34"/>
      <c r="T32" s="33"/>
      <c r="U32" s="33"/>
      <c r="V32" s="33"/>
      <c r="W32" s="33"/>
    </row>
    <row r="33" spans="1:23" x14ac:dyDescent="0.25">
      <c r="A33" s="28">
        <v>41395</v>
      </c>
      <c r="B33" s="27">
        <v>6.1774255051013464E-2</v>
      </c>
      <c r="C33" s="27">
        <v>0.11385436827384375</v>
      </c>
      <c r="D33" s="27">
        <v>2.241929328960976E-2</v>
      </c>
      <c r="E33" s="27">
        <v>6.0635964387817411E-2</v>
      </c>
      <c r="F33" s="27">
        <v>6.46709702505711E-2</v>
      </c>
      <c r="G33" s="27">
        <v>1.6666666666666667E-5</v>
      </c>
      <c r="H33" s="32">
        <f t="shared" si="0"/>
        <v>6.4654303583904435E-2</v>
      </c>
      <c r="I33" s="33">
        <v>2.0762811721046104E-2</v>
      </c>
      <c r="J33" s="38">
        <f t="shared" si="1"/>
        <v>2.0746145054379436E-2</v>
      </c>
      <c r="K33" s="34">
        <v>3.6933225723093238E-2</v>
      </c>
      <c r="L33" s="34">
        <v>2.7721077860811197E-2</v>
      </c>
      <c r="M33" s="34"/>
      <c r="N33" s="34"/>
      <c r="O33" s="34"/>
      <c r="P33" s="34"/>
      <c r="Q33" s="34"/>
      <c r="R33" s="34"/>
      <c r="S33" s="34"/>
      <c r="T33" s="33"/>
      <c r="U33" s="33"/>
      <c r="V33" s="33"/>
      <c r="W33" s="33"/>
    </row>
    <row r="34" spans="1:23" x14ac:dyDescent="0.25">
      <c r="A34" s="28">
        <v>41365</v>
      </c>
      <c r="B34" s="27">
        <v>0.15693807411499447</v>
      </c>
      <c r="C34" s="27">
        <v>3.9115869981788072E-2</v>
      </c>
      <c r="D34" s="27">
        <v>2.7101862516859776E-4</v>
      </c>
      <c r="E34" s="27">
        <v>-4.7581494524428371E-2</v>
      </c>
      <c r="F34" s="27">
        <v>3.7185867049380691E-2</v>
      </c>
      <c r="G34" s="27">
        <v>4.1666666666666672E-5</v>
      </c>
      <c r="H34" s="32">
        <f t="shared" si="0"/>
        <v>3.7144200382714022E-2</v>
      </c>
      <c r="I34" s="33">
        <v>1.8085767859252311E-2</v>
      </c>
      <c r="J34" s="38">
        <f t="shared" si="1"/>
        <v>1.8044101192585645E-2</v>
      </c>
      <c r="K34" s="34">
        <v>3.3806434525018005E-2</v>
      </c>
      <c r="L34" s="34">
        <v>3.3377658576960179E-3</v>
      </c>
      <c r="M34" s="34"/>
      <c r="N34" s="34"/>
      <c r="O34" s="34"/>
      <c r="P34" s="34"/>
      <c r="Q34" s="34"/>
      <c r="R34" s="34"/>
      <c r="S34" s="34"/>
      <c r="T34" s="33"/>
      <c r="U34" s="33"/>
      <c r="V34" s="33"/>
      <c r="W34" s="33"/>
    </row>
    <row r="35" spans="1:23" x14ac:dyDescent="0.25">
      <c r="A35" s="28">
        <v>41334</v>
      </c>
      <c r="B35" s="27">
        <v>2.913670401222937E-2</v>
      </c>
      <c r="C35" s="27">
        <v>-2.9844670609255105E-2</v>
      </c>
      <c r="D35" s="27">
        <v>2.8545274394835098E-3</v>
      </c>
      <c r="E35" s="27">
        <v>8.4005036228308461E-3</v>
      </c>
      <c r="F35" s="27">
        <v>2.6367661163221551E-3</v>
      </c>
      <c r="G35" s="27">
        <v>6.666666666666667E-5</v>
      </c>
      <c r="H35" s="32">
        <f t="shared" si="0"/>
        <v>2.5700994496554884E-3</v>
      </c>
      <c r="I35" s="33">
        <v>3.5987723516956116E-2</v>
      </c>
      <c r="J35" s="38">
        <f t="shared" si="1"/>
        <v>3.592105685028945E-2</v>
      </c>
      <c r="K35" s="34">
        <v>5.4493555259535281E-2</v>
      </c>
      <c r="L35" s="34">
        <v>-5.1923455809879795E-2</v>
      </c>
      <c r="M35" s="34"/>
      <c r="N35" s="34"/>
      <c r="O35" s="34"/>
      <c r="P35" s="34"/>
      <c r="Q35" s="34"/>
      <c r="R35" s="34"/>
      <c r="S35" s="34"/>
      <c r="T35" s="33"/>
      <c r="U35" s="33"/>
      <c r="V35" s="33"/>
      <c r="W35" s="33"/>
    </row>
    <row r="36" spans="1:23" x14ac:dyDescent="0.25">
      <c r="A36" s="28">
        <v>41306</v>
      </c>
      <c r="B36" s="27">
        <v>2.1135318964846321E-2</v>
      </c>
      <c r="C36" s="27">
        <v>3.9744955273578679E-2</v>
      </c>
      <c r="D36" s="27">
        <v>-2.5285935586344031E-2</v>
      </c>
      <c r="E36" s="27">
        <v>-4.6328097928436552E-3</v>
      </c>
      <c r="F36" s="27">
        <v>7.7403822148093288E-3</v>
      </c>
      <c r="G36" s="27">
        <v>6.666666666666667E-5</v>
      </c>
      <c r="H36" s="32">
        <f t="shared" si="0"/>
        <v>7.6737155481426626E-3</v>
      </c>
      <c r="I36" s="33">
        <v>1.1060649195259176E-2</v>
      </c>
      <c r="J36" s="38">
        <f t="shared" si="1"/>
        <v>1.0993982528592509E-2</v>
      </c>
      <c r="K36" s="34">
        <v>2.5648073628046754E-2</v>
      </c>
      <c r="L36" s="34">
        <v>-1.7974358079904093E-2</v>
      </c>
      <c r="M36" s="34"/>
      <c r="N36" s="34"/>
      <c r="O36" s="34"/>
      <c r="P36" s="34"/>
      <c r="Q36" s="34"/>
      <c r="R36" s="34"/>
      <c r="S36" s="34"/>
      <c r="T36" s="33"/>
      <c r="U36" s="33"/>
      <c r="V36" s="33"/>
      <c r="W36" s="33"/>
    </row>
    <row r="37" spans="1:23" x14ac:dyDescent="0.25">
      <c r="A37" s="28">
        <v>41276</v>
      </c>
      <c r="B37" s="27">
        <v>2.7705097341037131E-2</v>
      </c>
      <c r="C37" s="27">
        <v>7.7398540758016596E-2</v>
      </c>
      <c r="D37" s="27">
        <v>-0.14408930753840862</v>
      </c>
      <c r="E37" s="27">
        <v>5.8317077735820948E-2</v>
      </c>
      <c r="F37" s="27">
        <v>4.8328520741165119E-3</v>
      </c>
      <c r="G37" s="27">
        <v>4.1666666666666672E-5</v>
      </c>
      <c r="H37" s="32">
        <f t="shared" si="0"/>
        <v>4.7911854074498455E-3</v>
      </c>
      <c r="I37" s="33">
        <v>5.0428096519578469E-2</v>
      </c>
      <c r="J37" s="38">
        <f t="shared" si="1"/>
        <v>5.03864298529118E-2</v>
      </c>
      <c r="K37" s="34">
        <v>7.123281016987118E-2</v>
      </c>
      <c r="L37" s="34">
        <v>-6.6441624762421339E-2</v>
      </c>
      <c r="M37" s="34"/>
      <c r="N37" s="34"/>
      <c r="O37" s="34"/>
      <c r="P37" s="34"/>
      <c r="Q37" s="34"/>
      <c r="R37" s="34"/>
      <c r="S37" s="34"/>
      <c r="T37" s="33"/>
      <c r="U37" s="33"/>
      <c r="V37" s="33"/>
      <c r="W37" s="33"/>
    </row>
    <row r="38" spans="1:23" x14ac:dyDescent="0.25">
      <c r="A38" s="28">
        <v>41246</v>
      </c>
      <c r="B38" s="27">
        <v>3.3807988462944555E-3</v>
      </c>
      <c r="C38" s="27">
        <v>7.0350596735780355E-2</v>
      </c>
      <c r="D38" s="27">
        <v>-9.074287655346723E-2</v>
      </c>
      <c r="E38" s="27">
        <v>-4.681642475521078E-3</v>
      </c>
      <c r="F38" s="27">
        <v>-5.4232808617283744E-3</v>
      </c>
      <c r="G38" s="27">
        <v>3.3333333333333335E-5</v>
      </c>
      <c r="H38" s="32">
        <f t="shared" si="0"/>
        <v>-5.4566141950617075E-3</v>
      </c>
      <c r="I38" s="33">
        <v>7.068230463864511E-3</v>
      </c>
      <c r="J38" s="38">
        <f t="shared" si="1"/>
        <v>7.0348971305311779E-3</v>
      </c>
      <c r="K38" s="34">
        <v>2.1066640458095094E-2</v>
      </c>
      <c r="L38" s="34">
        <v>-2.6523254653156803E-2</v>
      </c>
      <c r="M38" s="34"/>
      <c r="N38" s="34"/>
      <c r="O38" s="34"/>
      <c r="P38" s="34"/>
      <c r="Q38" s="34"/>
      <c r="R38" s="34"/>
      <c r="S38" s="34"/>
      <c r="T38" s="33"/>
      <c r="U38" s="33"/>
      <c r="V38" s="33"/>
      <c r="W38" s="33"/>
    </row>
    <row r="39" spans="1:23" x14ac:dyDescent="0.25">
      <c r="A39" s="28">
        <v>41214</v>
      </c>
      <c r="B39" s="27">
        <v>-5.9609641644414339E-2</v>
      </c>
      <c r="C39" s="27">
        <v>-1.4395377414003296E-2</v>
      </c>
      <c r="D39" s="27">
        <v>-1.237457297163584E-2</v>
      </c>
      <c r="E39" s="27">
        <v>8.2270617382758524E-2</v>
      </c>
      <c r="F39" s="27">
        <v>-1.0272436618237388E-3</v>
      </c>
      <c r="G39" s="27">
        <v>1.0833333333333334E-4</v>
      </c>
      <c r="H39" s="32">
        <f t="shared" si="0"/>
        <v>-1.1355769951570721E-3</v>
      </c>
      <c r="I39" s="33">
        <v>2.8467170173434031E-3</v>
      </c>
      <c r="J39" s="38">
        <f t="shared" si="1"/>
        <v>2.7383836840100696E-3</v>
      </c>
      <c r="K39" s="34">
        <v>1.6094737293623321E-2</v>
      </c>
      <c r="L39" s="34">
        <v>-1.7230314288780392E-2</v>
      </c>
      <c r="M39" s="34"/>
      <c r="N39" s="34"/>
      <c r="O39" s="34"/>
      <c r="P39" s="34"/>
      <c r="Q39" s="34"/>
      <c r="R39" s="34"/>
      <c r="S39" s="34"/>
      <c r="T39" s="33"/>
      <c r="U39" s="33"/>
      <c r="V39" s="33"/>
      <c r="W39" s="33"/>
    </row>
    <row r="40" spans="1:23" x14ac:dyDescent="0.25">
      <c r="A40" s="28">
        <v>41183</v>
      </c>
      <c r="B40" s="27">
        <v>-4.0994600269062716E-2</v>
      </c>
      <c r="C40" s="27">
        <v>3.7248752135754785E-2</v>
      </c>
      <c r="D40" s="27">
        <v>-0.10760004832840803</v>
      </c>
      <c r="E40" s="27">
        <v>-8.4263948608651995E-2</v>
      </c>
      <c r="F40" s="27">
        <v>-4.8902461267591985E-2</v>
      </c>
      <c r="G40" s="27">
        <v>9.1666666666666668E-5</v>
      </c>
      <c r="H40" s="32">
        <f t="shared" si="0"/>
        <v>-4.8994127934258648E-2</v>
      </c>
      <c r="I40" s="33">
        <v>-1.9789409878227415E-2</v>
      </c>
      <c r="J40" s="38">
        <f t="shared" si="1"/>
        <v>-1.9881076544894082E-2</v>
      </c>
      <c r="K40" s="34">
        <v>-1.0080385230848796E-2</v>
      </c>
      <c r="L40" s="34">
        <v>-3.8913742703409852E-2</v>
      </c>
      <c r="M40" s="34"/>
      <c r="N40" s="34"/>
      <c r="O40" s="34"/>
      <c r="P40" s="34"/>
      <c r="Q40" s="34"/>
      <c r="R40" s="34"/>
      <c r="S40" s="34"/>
      <c r="T40" s="33"/>
      <c r="U40" s="33"/>
      <c r="V40" s="33"/>
      <c r="W40" s="33"/>
    </row>
    <row r="41" spans="1:23" x14ac:dyDescent="0.25">
      <c r="A41" s="28">
        <v>41156</v>
      </c>
      <c r="B41" s="27">
        <v>-3.4393216311411789E-2</v>
      </c>
      <c r="C41" s="27">
        <v>8.9930012902192741E-2</v>
      </c>
      <c r="D41" s="27">
        <v>2.7959870211949835E-3</v>
      </c>
      <c r="E41" s="27">
        <v>2.4368642617011452E-2</v>
      </c>
      <c r="F41" s="27">
        <v>2.0675356557246845E-2</v>
      </c>
      <c r="G41" s="27">
        <v>5.833333333333334E-5</v>
      </c>
      <c r="H41" s="32">
        <f t="shared" si="0"/>
        <v>2.0617023223913511E-2</v>
      </c>
      <c r="I41" s="33">
        <v>2.4236153696477025E-2</v>
      </c>
      <c r="J41" s="38">
        <f t="shared" si="1"/>
        <v>2.4177820363143691E-2</v>
      </c>
      <c r="K41" s="34">
        <v>4.0904342662317468E-2</v>
      </c>
      <c r="L41" s="34">
        <v>-2.0287319438403957E-2</v>
      </c>
      <c r="M41" s="34"/>
      <c r="N41" s="34"/>
      <c r="O41" s="34"/>
      <c r="P41" s="34"/>
      <c r="Q41" s="34"/>
      <c r="R41" s="34"/>
      <c r="S41" s="34"/>
      <c r="T41" s="33"/>
      <c r="U41" s="33"/>
      <c r="V41" s="33"/>
      <c r="W41" s="33"/>
    </row>
    <row r="42" spans="1:23" x14ac:dyDescent="0.25">
      <c r="A42" s="28">
        <v>41122</v>
      </c>
      <c r="B42" s="27">
        <v>5.2737511080109253E-2</v>
      </c>
      <c r="C42" s="27">
        <v>3.1666650477984601E-2</v>
      </c>
      <c r="D42" s="27">
        <v>9.3876853881901853E-2</v>
      </c>
      <c r="E42" s="27">
        <v>6.4166312933995107E-2</v>
      </c>
      <c r="F42" s="27">
        <v>6.06118320934977E-2</v>
      </c>
      <c r="G42" s="27">
        <v>7.4999999999999993E-5</v>
      </c>
      <c r="H42" s="32">
        <f t="shared" si="0"/>
        <v>6.0536832093497701E-2</v>
      </c>
      <c r="I42" s="33">
        <v>1.9763369680148246E-2</v>
      </c>
      <c r="J42" s="38">
        <f t="shared" si="1"/>
        <v>1.9688369680148247E-2</v>
      </c>
      <c r="K42" s="34">
        <v>3.5709173524513776E-2</v>
      </c>
      <c r="L42" s="34">
        <v>2.4827658568983925E-2</v>
      </c>
      <c r="M42" s="34"/>
      <c r="N42" s="34"/>
      <c r="O42" s="34"/>
      <c r="P42" s="34"/>
      <c r="Q42" s="34"/>
      <c r="R42" s="34"/>
      <c r="S42" s="34"/>
      <c r="T42" s="33"/>
      <c r="U42" s="33"/>
      <c r="V42" s="33"/>
      <c r="W42" s="33"/>
    </row>
    <row r="43" spans="1:23" x14ac:dyDescent="0.25">
      <c r="A43" s="28">
        <v>41092</v>
      </c>
      <c r="B43" s="27">
        <v>-3.6613294759087388E-2</v>
      </c>
      <c r="C43" s="27">
        <v>1.5957733525372563E-2</v>
      </c>
      <c r="D43" s="27">
        <v>4.5821904409635419E-2</v>
      </c>
      <c r="E43" s="27">
        <v>2.1677236128471992E-2</v>
      </c>
      <c r="F43" s="27">
        <v>1.1710894826098148E-2</v>
      </c>
      <c r="G43" s="27">
        <v>5.833333333333334E-5</v>
      </c>
      <c r="H43" s="32">
        <f t="shared" si="0"/>
        <v>1.1652561492764814E-2</v>
      </c>
      <c r="I43" s="33">
        <v>1.2597574126154365E-2</v>
      </c>
      <c r="J43" s="38">
        <f t="shared" si="1"/>
        <v>1.2539240792821031E-2</v>
      </c>
      <c r="K43" s="34">
        <v>2.7436238508588388E-2</v>
      </c>
      <c r="L43" s="34">
        <v>-1.5783677015823575E-2</v>
      </c>
      <c r="M43" s="34"/>
      <c r="N43" s="34"/>
      <c r="O43" s="34"/>
      <c r="P43" s="34"/>
      <c r="Q43" s="34"/>
      <c r="R43" s="34"/>
      <c r="S43" s="34"/>
      <c r="T43" s="33"/>
      <c r="U43" s="33"/>
      <c r="V43" s="33"/>
      <c r="W43" s="33"/>
    </row>
    <row r="44" spans="1:23" x14ac:dyDescent="0.25">
      <c r="A44" s="28">
        <v>41061</v>
      </c>
      <c r="B44" s="27">
        <v>4.7961641560930579E-2</v>
      </c>
      <c r="C44" s="27">
        <v>7.7827956862651093E-2</v>
      </c>
      <c r="D44" s="27">
        <v>1.0852749081546077E-2</v>
      </c>
      <c r="E44" s="27">
        <v>7.2518912732724483E-2</v>
      </c>
      <c r="F44" s="27">
        <v>5.2290315059463056E-2</v>
      </c>
      <c r="G44" s="27">
        <v>4.1666666666666672E-5</v>
      </c>
      <c r="H44" s="32">
        <f t="shared" si="0"/>
        <v>5.2248648392796387E-2</v>
      </c>
      <c r="I44" s="33">
        <v>3.9554982134591521E-2</v>
      </c>
      <c r="J44" s="38">
        <f t="shared" si="1"/>
        <v>3.9513315467924852E-2</v>
      </c>
      <c r="K44" s="34">
        <v>5.8650498374209811E-2</v>
      </c>
      <c r="L44" s="34">
        <v>-6.4018499814134239E-3</v>
      </c>
      <c r="M44" s="34"/>
      <c r="N44" s="34"/>
      <c r="O44" s="34"/>
      <c r="P44" s="34"/>
      <c r="Q44" s="34"/>
      <c r="R44" s="34"/>
      <c r="S44" s="34"/>
      <c r="T44" s="33"/>
      <c r="U44" s="33"/>
      <c r="V44" s="33"/>
      <c r="W44" s="33"/>
    </row>
    <row r="45" spans="1:23" x14ac:dyDescent="0.25">
      <c r="A45" s="28">
        <v>41030</v>
      </c>
      <c r="B45" s="27">
        <v>-8.240047956570215E-2</v>
      </c>
      <c r="C45" s="27">
        <v>-0.22871096216887341</v>
      </c>
      <c r="D45" s="27">
        <v>-1.0702338202139863E-2</v>
      </c>
      <c r="E45" s="27">
        <v>-8.1888704145460248E-2</v>
      </c>
      <c r="F45" s="27">
        <v>-0.10092562102054391</v>
      </c>
      <c r="G45" s="27">
        <v>5.833333333333334E-5</v>
      </c>
      <c r="H45" s="32">
        <f t="shared" si="0"/>
        <v>-0.10098395435387723</v>
      </c>
      <c r="I45" s="33">
        <v>-6.265072563317764E-2</v>
      </c>
      <c r="J45" s="38">
        <f t="shared" si="1"/>
        <v>-6.2709058966510967E-2</v>
      </c>
      <c r="K45" s="34">
        <v>-5.9640705239248512E-2</v>
      </c>
      <c r="L45" s="34">
        <v>-4.1343249114628722E-2</v>
      </c>
      <c r="M45" s="34"/>
      <c r="N45" s="34"/>
      <c r="O45" s="34"/>
      <c r="P45" s="34"/>
      <c r="Q45" s="34"/>
      <c r="R45" s="34"/>
      <c r="S45" s="34"/>
      <c r="T45" s="33"/>
      <c r="U45" s="33"/>
      <c r="V45" s="33"/>
      <c r="W45" s="33"/>
    </row>
    <row r="46" spans="1:23" x14ac:dyDescent="0.25">
      <c r="A46" s="28">
        <v>41001</v>
      </c>
      <c r="B46" s="27">
        <v>-7.4395486175637127E-3</v>
      </c>
      <c r="C46" s="27">
        <v>-5.9126971711568478E-2</v>
      </c>
      <c r="D46" s="27">
        <v>-2.5969524537141315E-2</v>
      </c>
      <c r="E46" s="27">
        <v>0.14512863426815051</v>
      </c>
      <c r="F46" s="27">
        <v>1.3148147350469253E-2</v>
      </c>
      <c r="G46" s="27">
        <v>5.833333333333334E-5</v>
      </c>
      <c r="H46" s="32">
        <f t="shared" si="0"/>
        <v>1.3089814017135919E-2</v>
      </c>
      <c r="I46" s="33">
        <v>-7.4974527092703802E-3</v>
      </c>
      <c r="J46" s="38">
        <f t="shared" si="1"/>
        <v>-7.5557860426037132E-3</v>
      </c>
      <c r="K46" s="34">
        <v>4.1823772657960112E-3</v>
      </c>
      <c r="L46" s="34">
        <v>8.9074367513399082E-3</v>
      </c>
      <c r="M46" s="34"/>
      <c r="N46" s="34"/>
      <c r="O46" s="34"/>
      <c r="P46" s="34"/>
      <c r="Q46" s="34"/>
      <c r="R46" s="34"/>
      <c r="S46" s="34"/>
      <c r="T46" s="33"/>
      <c r="U46" s="33"/>
      <c r="V46" s="33"/>
      <c r="W46" s="33"/>
    </row>
    <row r="47" spans="1:23" x14ac:dyDescent="0.25">
      <c r="A47" s="28">
        <v>40969</v>
      </c>
      <c r="B47" s="27">
        <v>1.638307172699649E-2</v>
      </c>
      <c r="C47" s="27">
        <v>0.17176342093971231</v>
      </c>
      <c r="D47" s="27">
        <v>0.1052835206963493</v>
      </c>
      <c r="E47" s="27">
        <v>0.12699645359233738</v>
      </c>
      <c r="F47" s="27">
        <v>0.10510661673884886</v>
      </c>
      <c r="G47" s="27">
        <v>4.9999999999999996E-5</v>
      </c>
      <c r="H47" s="32">
        <f t="shared" si="0"/>
        <v>0.10505661673884886</v>
      </c>
      <c r="I47" s="33">
        <v>3.1332314530530647E-2</v>
      </c>
      <c r="J47" s="38">
        <f t="shared" si="1"/>
        <v>3.1282314530530646E-2</v>
      </c>
      <c r="K47" s="34">
        <v>4.9125626610911508E-2</v>
      </c>
      <c r="L47" s="34">
        <v>5.5930990127937355E-2</v>
      </c>
      <c r="M47" s="34"/>
      <c r="N47" s="34"/>
      <c r="O47" s="34"/>
      <c r="P47" s="34"/>
      <c r="Q47" s="34"/>
      <c r="R47" s="34"/>
      <c r="S47" s="34"/>
      <c r="T47" s="33"/>
      <c r="U47" s="33"/>
      <c r="V47" s="33"/>
      <c r="W47" s="33"/>
    </row>
    <row r="48" spans="1:23" x14ac:dyDescent="0.25">
      <c r="A48" s="28">
        <v>40940</v>
      </c>
      <c r="B48" s="27">
        <v>8.1915074910226829E-2</v>
      </c>
      <c r="C48" s="27">
        <v>5.2010858992218446E-2</v>
      </c>
      <c r="D48" s="27">
        <v>0.1883106694205596</v>
      </c>
      <c r="E48" s="27">
        <v>-7.5858875994045713E-2</v>
      </c>
      <c r="F48" s="27">
        <v>6.1594431832239782E-2</v>
      </c>
      <c r="G48" s="27">
        <v>4.9999999999999996E-5</v>
      </c>
      <c r="H48" s="32">
        <f t="shared" si="0"/>
        <v>6.1544431832239781E-2</v>
      </c>
      <c r="I48" s="33">
        <v>4.0589464130841746E-2</v>
      </c>
      <c r="J48" s="38">
        <f t="shared" si="1"/>
        <v>4.0539464130841744E-2</v>
      </c>
      <c r="K48" s="34">
        <v>5.9837952305840353E-2</v>
      </c>
      <c r="L48" s="34">
        <v>1.7064795263994278E-3</v>
      </c>
      <c r="M48" s="34"/>
      <c r="N48" s="34"/>
      <c r="O48" s="34"/>
      <c r="P48" s="34"/>
      <c r="Q48" s="34"/>
      <c r="R48" s="34"/>
      <c r="S48" s="34"/>
      <c r="T48" s="33"/>
      <c r="U48" s="33"/>
      <c r="V48" s="33"/>
      <c r="W48" s="33"/>
    </row>
    <row r="49" spans="1:23" x14ac:dyDescent="0.25">
      <c r="A49" s="28">
        <v>40911</v>
      </c>
      <c r="B49" s="27">
        <v>0.13751934498209434</v>
      </c>
      <c r="C49" s="27">
        <v>0.12987959922436898</v>
      </c>
      <c r="D49" s="27">
        <v>0.12711107258990648</v>
      </c>
      <c r="E49" s="27">
        <v>0.12328131288452979</v>
      </c>
      <c r="F49" s="27">
        <v>0.1294478324202249</v>
      </c>
      <c r="G49" s="27">
        <v>1.6666666666666667E-5</v>
      </c>
      <c r="H49" s="32">
        <f t="shared" si="0"/>
        <v>0.12943116575355823</v>
      </c>
      <c r="I49" s="33">
        <v>4.3583062218506274E-2</v>
      </c>
      <c r="J49" s="38">
        <f t="shared" si="1"/>
        <v>4.356639555183961E-2</v>
      </c>
      <c r="K49" s="34">
        <v>6.3340701709053329E-2</v>
      </c>
      <c r="L49" s="34">
        <v>6.6090464044504901E-2</v>
      </c>
      <c r="M49" s="34"/>
      <c r="N49" s="34"/>
      <c r="O49" s="34"/>
      <c r="P49" s="34"/>
      <c r="Q49" s="34"/>
      <c r="R49" s="34"/>
      <c r="S49" s="34"/>
      <c r="T49" s="33"/>
      <c r="U49" s="33"/>
      <c r="V49" s="33"/>
      <c r="W49" s="33"/>
    </row>
    <row r="50" spans="1:23" x14ac:dyDescent="0.25">
      <c r="A50" s="28">
        <v>40878</v>
      </c>
      <c r="B50" s="27">
        <v>1.4855308455716761E-2</v>
      </c>
      <c r="C50" s="27">
        <v>7.3619681112178412E-2</v>
      </c>
      <c r="D50" s="27">
        <v>5.9654672157953136E-2</v>
      </c>
      <c r="E50" s="27">
        <v>-9.9797117367412883E-2</v>
      </c>
      <c r="F50" s="27">
        <v>1.208313608960886E-2</v>
      </c>
      <c r="G50" s="27">
        <v>0</v>
      </c>
      <c r="H50" s="32">
        <f t="shared" si="0"/>
        <v>1.208313608960886E-2</v>
      </c>
      <c r="I50" s="33">
        <v>8.532763948144062E-3</v>
      </c>
      <c r="J50" s="38">
        <f t="shared" si="1"/>
        <v>8.532763948144062E-3</v>
      </c>
      <c r="K50" s="34">
        <v>2.2799964201437924E-2</v>
      </c>
      <c r="L50" s="34">
        <v>-1.0716828111829065E-2</v>
      </c>
      <c r="M50" s="34"/>
      <c r="N50" s="34"/>
      <c r="O50" s="34"/>
      <c r="P50" s="34"/>
      <c r="Q50" s="34"/>
      <c r="R50" s="34"/>
      <c r="S50" s="34"/>
      <c r="T50" s="33"/>
      <c r="U50" s="33"/>
      <c r="V50" s="33"/>
      <c r="W50" s="33"/>
    </row>
    <row r="51" spans="1:23" x14ac:dyDescent="0.25">
      <c r="A51" s="28">
        <v>40848</v>
      </c>
      <c r="B51" s="27">
        <v>-3.219598101212294E-2</v>
      </c>
      <c r="C51" s="27">
        <v>-0.1090333480428106</v>
      </c>
      <c r="D51" s="27">
        <v>-5.5783419159623253E-2</v>
      </c>
      <c r="E51" s="27">
        <v>-9.9386457294423122E-2</v>
      </c>
      <c r="F51" s="27">
        <v>-7.4099801377244978E-2</v>
      </c>
      <c r="G51" s="27">
        <v>8.3333333333333337E-6</v>
      </c>
      <c r="H51" s="32">
        <f t="shared" si="0"/>
        <v>-7.4108134710578311E-2</v>
      </c>
      <c r="I51" s="33">
        <v>-5.0587151935872487E-3</v>
      </c>
      <c r="J51" s="38">
        <f t="shared" si="1"/>
        <v>-5.067048526920582E-3</v>
      </c>
      <c r="K51" s="34">
        <v>7.0623314620952525E-3</v>
      </c>
      <c r="L51" s="34">
        <v>-8.1170466172673567E-2</v>
      </c>
      <c r="M51" s="34"/>
      <c r="N51" s="34"/>
      <c r="O51" s="34"/>
      <c r="P51" s="34"/>
      <c r="Q51" s="34"/>
      <c r="R51" s="34"/>
      <c r="S51" s="34"/>
      <c r="T51" s="33"/>
      <c r="U51" s="33"/>
      <c r="V51" s="33"/>
      <c r="W51" s="33"/>
    </row>
    <row r="52" spans="1:23" x14ac:dyDescent="0.25">
      <c r="A52" s="28">
        <v>40819</v>
      </c>
      <c r="B52" s="27">
        <v>6.9907609362044681E-2</v>
      </c>
      <c r="C52" s="27">
        <v>0.16420918707045051</v>
      </c>
      <c r="D52" s="27">
        <v>6.1523130001593075E-2</v>
      </c>
      <c r="E52" s="27">
        <v>-1.2579202933528225E-2</v>
      </c>
      <c r="F52" s="27">
        <v>7.0765180875140013E-2</v>
      </c>
      <c r="G52" s="27">
        <v>8.3333333333333337E-6</v>
      </c>
      <c r="H52" s="32">
        <f t="shared" si="0"/>
        <v>7.0756847541806681E-2</v>
      </c>
      <c r="I52" s="33">
        <v>0.10772303853581011</v>
      </c>
      <c r="J52" s="38">
        <f t="shared" si="1"/>
        <v>0.10771470520247678</v>
      </c>
      <c r="K52" s="34">
        <v>0.13757279424579694</v>
      </c>
      <c r="L52" s="34">
        <v>-6.6815946703990256E-2</v>
      </c>
      <c r="M52" s="34"/>
      <c r="N52" s="34"/>
      <c r="O52" s="34"/>
      <c r="P52" s="34"/>
      <c r="Q52" s="34"/>
      <c r="R52" s="34"/>
      <c r="S52" s="34"/>
      <c r="T52" s="33"/>
      <c r="U52" s="33"/>
      <c r="V52" s="33"/>
      <c r="W52" s="33"/>
    </row>
    <row r="53" spans="1:23" x14ac:dyDescent="0.25">
      <c r="A53" s="28">
        <v>40787</v>
      </c>
      <c r="B53" s="27">
        <v>-6.4285743837422402E-2</v>
      </c>
      <c r="C53" s="27">
        <v>-0.19808308831296861</v>
      </c>
      <c r="D53" s="27">
        <v>-9.1209764092543052E-3</v>
      </c>
      <c r="E53" s="27">
        <v>4.6461925316395028E-3</v>
      </c>
      <c r="F53" s="27">
        <v>-6.6710904007001456E-2</v>
      </c>
      <c r="G53" s="27">
        <v>0</v>
      </c>
      <c r="H53" s="32">
        <f t="shared" si="0"/>
        <v>-6.6710904007001456E-2</v>
      </c>
      <c r="I53" s="33">
        <v>-7.1761988303760127E-2</v>
      </c>
      <c r="J53" s="38">
        <f t="shared" si="1"/>
        <v>-7.1761988303760127E-2</v>
      </c>
      <c r="K53" s="34">
        <v>-7.0116708300766523E-2</v>
      </c>
      <c r="L53" s="34">
        <v>3.4058042937650662E-3</v>
      </c>
      <c r="M53" s="34"/>
      <c r="N53" s="34"/>
      <c r="O53" s="34"/>
      <c r="P53" s="34"/>
      <c r="Q53" s="34"/>
      <c r="R53" s="34"/>
      <c r="S53" s="34"/>
      <c r="T53" s="33"/>
      <c r="U53" s="33"/>
      <c r="V53" s="33"/>
      <c r="W53" s="33"/>
    </row>
    <row r="54" spans="1:23" x14ac:dyDescent="0.25">
      <c r="A54" s="28">
        <v>40756</v>
      </c>
      <c r="B54" s="27">
        <v>-2.3069727657659876E-2</v>
      </c>
      <c r="C54" s="27">
        <v>-7.1446158578244517E-2</v>
      </c>
      <c r="D54" s="27">
        <v>-1.4469287438087342E-2</v>
      </c>
      <c r="E54" s="27">
        <v>-3.2761135488744646E-2</v>
      </c>
      <c r="F54" s="27">
        <v>-3.5436577290684099E-2</v>
      </c>
      <c r="G54" s="27">
        <v>1.6666666666666667E-5</v>
      </c>
      <c r="H54" s="32">
        <f t="shared" si="0"/>
        <v>-3.5453243957350764E-2</v>
      </c>
      <c r="I54" s="33">
        <v>-5.6791107463597612E-2</v>
      </c>
      <c r="J54" s="38">
        <f t="shared" si="1"/>
        <v>-5.6807774130264277E-2</v>
      </c>
      <c r="K54" s="34">
        <v>-5.2811768912855453E-2</v>
      </c>
      <c r="L54" s="34">
        <v>1.7358524955504689E-2</v>
      </c>
      <c r="M54" s="34"/>
      <c r="N54" s="34"/>
      <c r="O54" s="34"/>
      <c r="P54" s="34"/>
      <c r="Q54" s="34"/>
      <c r="R54" s="34"/>
      <c r="S54" s="34"/>
      <c r="T54" s="33"/>
      <c r="U54" s="33"/>
      <c r="V54" s="33"/>
      <c r="W54" s="33"/>
    </row>
    <row r="55" spans="1:23" x14ac:dyDescent="0.25">
      <c r="A55" s="28">
        <v>40725</v>
      </c>
      <c r="B55" s="27">
        <v>5.3846121756878307E-2</v>
      </c>
      <c r="C55" s="27">
        <v>-5.8981444684918097E-3</v>
      </c>
      <c r="D55" s="27">
        <v>0.16328532291709882</v>
      </c>
      <c r="E55" s="27">
        <v>8.8170563641973621E-2</v>
      </c>
      <c r="F55" s="27">
        <v>7.4850965961864732E-2</v>
      </c>
      <c r="G55" s="27">
        <v>3.3333333333333335E-5</v>
      </c>
      <c r="H55" s="32">
        <f t="shared" si="0"/>
        <v>7.4817632628531403E-2</v>
      </c>
      <c r="I55" s="33">
        <v>-2.1474425791952023E-2</v>
      </c>
      <c r="J55" s="38">
        <f t="shared" si="1"/>
        <v>-2.1507759125285356E-2</v>
      </c>
      <c r="K55" s="34">
        <v>-1.1962773909414928E-2</v>
      </c>
      <c r="L55" s="34">
        <v>8.6780406537946331E-2</v>
      </c>
      <c r="M55" s="34"/>
      <c r="N55" s="34"/>
      <c r="O55" s="34"/>
      <c r="P55" s="34"/>
      <c r="Q55" s="34"/>
      <c r="R55" s="34"/>
      <c r="S55" s="34"/>
      <c r="T55" s="33"/>
      <c r="U55" s="33"/>
      <c r="V55" s="33"/>
      <c r="W55" s="33"/>
    </row>
    <row r="56" spans="1:23" x14ac:dyDescent="0.25">
      <c r="A56" s="28">
        <v>40695</v>
      </c>
      <c r="B56" s="27">
        <v>3.9584215706852742E-2</v>
      </c>
      <c r="C56" s="27">
        <v>-5.3191645432092378E-2</v>
      </c>
      <c r="D56" s="27">
        <v>-3.4959598739397829E-2</v>
      </c>
      <c r="E56" s="27">
        <v>3.9656326812178302E-2</v>
      </c>
      <c r="F56" s="27">
        <v>-2.2276754131147908E-3</v>
      </c>
      <c r="G56" s="27">
        <v>1.6666666666666667E-5</v>
      </c>
      <c r="H56" s="32">
        <f t="shared" si="0"/>
        <v>-2.2443420797814573E-3</v>
      </c>
      <c r="I56" s="33">
        <v>-1.825746126569705E-2</v>
      </c>
      <c r="J56" s="38">
        <f t="shared" si="1"/>
        <v>-1.8274127932363719E-2</v>
      </c>
      <c r="K56" s="34">
        <v>-8.2208325979453815E-3</v>
      </c>
      <c r="L56" s="34">
        <v>5.9764905181639242E-3</v>
      </c>
      <c r="M56" s="34"/>
      <c r="N56" s="34"/>
      <c r="O56" s="34"/>
      <c r="P56" s="34"/>
      <c r="Q56" s="34"/>
      <c r="R56" s="34"/>
      <c r="S56" s="34"/>
      <c r="T56" s="33"/>
      <c r="U56" s="33"/>
      <c r="V56" s="33"/>
      <c r="W56" s="33"/>
    </row>
    <row r="57" spans="1:23" x14ac:dyDescent="0.25">
      <c r="A57" s="28">
        <v>40665</v>
      </c>
      <c r="B57" s="27">
        <v>-2.8783478249611978E-2</v>
      </c>
      <c r="C57" s="27">
        <v>-5.237779664298825E-2</v>
      </c>
      <c r="D57" s="27">
        <v>-6.5689999083150836E-3</v>
      </c>
      <c r="E57" s="27">
        <v>4.4941729686345504E-3</v>
      </c>
      <c r="F57" s="27">
        <v>-2.0809025458070188E-2</v>
      </c>
      <c r="G57" s="27">
        <v>1.6666666666666667E-5</v>
      </c>
      <c r="H57" s="32">
        <f t="shared" si="0"/>
        <v>-2.0825692124736856E-2</v>
      </c>
      <c r="I57" s="33">
        <v>-1.3500952766930641E-2</v>
      </c>
      <c r="J57" s="38">
        <f t="shared" si="1"/>
        <v>-1.3517619433597307E-2</v>
      </c>
      <c r="K57" s="34">
        <v>-2.7166255353555657E-3</v>
      </c>
      <c r="L57" s="34">
        <v>-1.810906658938129E-2</v>
      </c>
      <c r="M57" s="34"/>
      <c r="N57" s="34"/>
      <c r="O57" s="34"/>
      <c r="P57" s="34"/>
      <c r="Q57" s="34"/>
      <c r="R57" s="34"/>
      <c r="S57" s="34"/>
      <c r="T57" s="33"/>
      <c r="U57" s="33"/>
      <c r="V57" s="33"/>
      <c r="W57" s="33"/>
    </row>
    <row r="58" spans="1:23" x14ac:dyDescent="0.25">
      <c r="A58" s="28">
        <v>40634</v>
      </c>
      <c r="B58" s="27">
        <v>2.0874408971346996E-2</v>
      </c>
      <c r="C58" s="27">
        <v>-4.8274510479184712E-3</v>
      </c>
      <c r="D58" s="27">
        <v>4.6483052525560509E-3</v>
      </c>
      <c r="E58" s="27">
        <v>8.7048201658574284E-2</v>
      </c>
      <c r="F58" s="27">
        <v>2.6935866208639716E-2</v>
      </c>
      <c r="G58" s="27">
        <v>2.4999999999999998E-5</v>
      </c>
      <c r="H58" s="32">
        <f t="shared" si="0"/>
        <v>2.6910866208639715E-2</v>
      </c>
      <c r="I58" s="33">
        <v>2.8495380443795071E-2</v>
      </c>
      <c r="J58" s="38">
        <f t="shared" si="1"/>
        <v>2.847038044379507E-2</v>
      </c>
      <c r="K58" s="34">
        <v>4.587167101222793E-2</v>
      </c>
      <c r="L58" s="34">
        <v>-1.8960804803588215E-2</v>
      </c>
      <c r="M58" s="34"/>
      <c r="N58" s="34"/>
      <c r="O58" s="34"/>
      <c r="P58" s="34"/>
      <c r="Q58" s="34"/>
      <c r="R58" s="34"/>
      <c r="S58" s="34"/>
      <c r="T58" s="33"/>
      <c r="U58" s="33"/>
      <c r="V58" s="33"/>
      <c r="W58" s="33"/>
    </row>
    <row r="59" spans="1:23" x14ac:dyDescent="0.25">
      <c r="A59" s="28">
        <v>40603</v>
      </c>
      <c r="B59" s="27">
        <v>-4.4770571772425459E-2</v>
      </c>
      <c r="C59" s="27">
        <v>-1.2636528917497815E-2</v>
      </c>
      <c r="D59" s="27">
        <v>-1.3306534925901167E-2</v>
      </c>
      <c r="E59" s="27">
        <v>3.9471477155637029E-2</v>
      </c>
      <c r="F59" s="27">
        <v>-7.8105396150468537E-3</v>
      </c>
      <c r="G59" s="27">
        <v>4.9999999999999996E-5</v>
      </c>
      <c r="H59" s="32">
        <f t="shared" si="0"/>
        <v>-7.8605396150468534E-3</v>
      </c>
      <c r="I59" s="33">
        <v>-1.0473132038185673E-3</v>
      </c>
      <c r="J59" s="38">
        <f t="shared" si="1"/>
        <v>-1.0973132038185672E-3</v>
      </c>
      <c r="K59" s="34">
        <v>1.1656088670286342E-2</v>
      </c>
      <c r="L59" s="34">
        <v>-1.9516628285333196E-2</v>
      </c>
      <c r="M59" s="34"/>
      <c r="N59" s="34"/>
      <c r="O59" s="34"/>
      <c r="P59" s="34"/>
      <c r="Q59" s="34"/>
      <c r="R59" s="34"/>
      <c r="S59" s="34"/>
      <c r="T59" s="33"/>
      <c r="U59" s="33"/>
      <c r="V59" s="33"/>
      <c r="W59" s="33"/>
    </row>
    <row r="60" spans="1:23" x14ac:dyDescent="0.25">
      <c r="A60" s="28">
        <v>40575</v>
      </c>
      <c r="B60" s="27">
        <v>-3.5805861473920585E-2</v>
      </c>
      <c r="C60" s="27">
        <v>3.8940830683504943E-2</v>
      </c>
      <c r="D60" s="27">
        <v>4.0934837623446033E-2</v>
      </c>
      <c r="E60" s="27">
        <v>2.1516116608795908E-2</v>
      </c>
      <c r="F60" s="27">
        <v>1.6396480860456576E-2</v>
      </c>
      <c r="G60" s="27">
        <v>9.1666666666666668E-5</v>
      </c>
      <c r="H60" s="32">
        <f t="shared" si="0"/>
        <v>1.6304814193789909E-2</v>
      </c>
      <c r="I60" s="33">
        <v>3.1956564052952219E-2</v>
      </c>
      <c r="J60" s="38">
        <f t="shared" si="1"/>
        <v>3.1864897386285555E-2</v>
      </c>
      <c r="K60" s="34">
        <v>4.9799788481960733E-2</v>
      </c>
      <c r="L60" s="34">
        <v>-3.3494974288170824E-2</v>
      </c>
      <c r="M60" s="34"/>
      <c r="N60" s="34"/>
      <c r="O60" s="34"/>
      <c r="P60" s="34"/>
      <c r="Q60" s="34"/>
      <c r="R60" s="34"/>
      <c r="S60" s="34"/>
      <c r="T60" s="33"/>
      <c r="U60" s="33"/>
      <c r="V60" s="33"/>
      <c r="W60" s="33"/>
    </row>
    <row r="61" spans="1:23" x14ac:dyDescent="0.25">
      <c r="A61" s="28">
        <v>40546</v>
      </c>
      <c r="B61" s="27">
        <v>-6.449291620414804E-3</v>
      </c>
      <c r="C61" s="27">
        <v>6.0622756428600107E-2</v>
      </c>
      <c r="D61" s="27">
        <v>5.1959364481494318E-2</v>
      </c>
      <c r="E61" s="27">
        <v>-5.7555561111111174E-2</v>
      </c>
      <c r="F61" s="27">
        <v>1.2144317044642113E-2</v>
      </c>
      <c r="G61" s="27">
        <v>1.1666666666666668E-4</v>
      </c>
      <c r="H61" s="32">
        <f t="shared" si="0"/>
        <v>1.2027650377975447E-2</v>
      </c>
      <c r="I61" s="33">
        <v>2.2645573980086819E-2</v>
      </c>
      <c r="J61" s="38">
        <f t="shared" si="1"/>
        <v>2.2528907313420152E-2</v>
      </c>
      <c r="K61" s="34">
        <v>3.8996228999482921E-2</v>
      </c>
      <c r="L61" s="34">
        <v>-2.6968578621507474E-2</v>
      </c>
      <c r="M61" s="34"/>
      <c r="N61" s="34"/>
      <c r="O61" s="34"/>
      <c r="P61" s="34"/>
      <c r="Q61" s="34"/>
      <c r="R61" s="34"/>
      <c r="S61" s="34"/>
      <c r="T61" s="33"/>
      <c r="U61" s="33"/>
      <c r="V61" s="33"/>
      <c r="W61" s="33"/>
    </row>
    <row r="62" spans="1:23" x14ac:dyDescent="0.25">
      <c r="A62" s="28">
        <v>40513</v>
      </c>
      <c r="B62" s="27">
        <v>0.1049089916278961</v>
      </c>
      <c r="C62" s="27">
        <v>0.1342245480261032</v>
      </c>
      <c r="D62" s="27">
        <v>3.6670402961335516E-2</v>
      </c>
      <c r="E62" s="27">
        <v>2.6225804773972843E-2</v>
      </c>
      <c r="F62" s="27">
        <v>7.5507436847326914E-2</v>
      </c>
      <c r="G62" s="27">
        <v>6.666666666666667E-5</v>
      </c>
      <c r="H62" s="32">
        <f t="shared" si="0"/>
        <v>7.5440770180660241E-2</v>
      </c>
      <c r="I62" s="33">
        <v>6.5300040489854716E-2</v>
      </c>
      <c r="J62" s="38">
        <f t="shared" si="1"/>
        <v>6.5233373823188043E-2</v>
      </c>
      <c r="K62" s="34">
        <v>8.841361703277574E-2</v>
      </c>
      <c r="L62" s="34">
        <v>-1.2972846852115499E-2</v>
      </c>
      <c r="M62" s="34"/>
      <c r="N62" s="34"/>
      <c r="O62" s="34"/>
      <c r="P62" s="34"/>
      <c r="Q62" s="34"/>
      <c r="R62" s="34"/>
      <c r="S62" s="34"/>
      <c r="T62" s="33"/>
      <c r="U62" s="33"/>
      <c r="V62" s="33"/>
      <c r="W62" s="33"/>
    </row>
    <row r="63" spans="1:23" x14ac:dyDescent="0.25">
      <c r="A63" s="28">
        <v>40483</v>
      </c>
      <c r="B63" s="27">
        <v>-4.7048843486317035E-2</v>
      </c>
      <c r="C63" s="27">
        <v>-6.1121312645743666E-3</v>
      </c>
      <c r="D63" s="27">
        <v>3.3789583139488454E-2</v>
      </c>
      <c r="E63" s="27">
        <v>6.1550555263585389E-2</v>
      </c>
      <c r="F63" s="27">
        <v>1.054479091304561E-2</v>
      </c>
      <c r="G63" s="27">
        <v>1.0833333333333334E-4</v>
      </c>
      <c r="H63" s="32">
        <f t="shared" si="0"/>
        <v>1.0436457579712276E-2</v>
      </c>
      <c r="I63" s="33">
        <v>-2.2902497989432113E-3</v>
      </c>
      <c r="J63" s="38">
        <f t="shared" si="1"/>
        <v>-2.3985831322765449E-3</v>
      </c>
      <c r="K63" s="34">
        <v>1.0150265831451573E-2</v>
      </c>
      <c r="L63" s="34">
        <v>2.8619174826070327E-4</v>
      </c>
      <c r="M63" s="34"/>
      <c r="N63" s="34"/>
      <c r="O63" s="34"/>
      <c r="P63" s="34"/>
      <c r="Q63" s="34"/>
      <c r="R63" s="34"/>
      <c r="S63" s="34"/>
      <c r="T63" s="33"/>
      <c r="U63" s="33"/>
      <c r="V63" s="33"/>
      <c r="W63" s="33"/>
    </row>
    <row r="64" spans="1:23" x14ac:dyDescent="0.25">
      <c r="A64" s="28">
        <v>40452</v>
      </c>
      <c r="B64" s="27">
        <v>8.9015900684916785E-2</v>
      </c>
      <c r="C64" s="27">
        <v>-1.0022527619310948E-2</v>
      </c>
      <c r="D64" s="27">
        <v>6.0722587784959814E-2</v>
      </c>
      <c r="E64" s="27">
        <v>5.2018324869709934E-2</v>
      </c>
      <c r="F64" s="27">
        <v>4.7933571430068891E-2</v>
      </c>
      <c r="G64" s="27">
        <v>1.1666666666666668E-4</v>
      </c>
      <c r="H64" s="32">
        <f t="shared" si="0"/>
        <v>4.7816904763402224E-2</v>
      </c>
      <c r="I64" s="33">
        <v>3.6855994397076541E-2</v>
      </c>
      <c r="J64" s="38">
        <f t="shared" si="1"/>
        <v>3.6739327730409874E-2</v>
      </c>
      <c r="K64" s="34">
        <v>5.5440454094812991E-2</v>
      </c>
      <c r="L64" s="34">
        <v>-7.6235493314107672E-3</v>
      </c>
      <c r="M64" s="34"/>
      <c r="N64" s="34"/>
      <c r="O64" s="34"/>
      <c r="P64" s="34"/>
      <c r="Q64" s="34"/>
      <c r="R64" s="34"/>
      <c r="S64" s="34"/>
      <c r="T64" s="33"/>
      <c r="U64" s="33"/>
      <c r="V64" s="33"/>
      <c r="W64" s="33"/>
    </row>
    <row r="65" spans="1:23" x14ac:dyDescent="0.25">
      <c r="A65" s="28">
        <v>40422</v>
      </c>
      <c r="B65" s="27">
        <v>4.3459797994514542E-2</v>
      </c>
      <c r="C65" s="27">
        <v>4.675466104628357E-2</v>
      </c>
      <c r="D65" s="27">
        <v>0.16721505086879887</v>
      </c>
      <c r="E65" s="27">
        <v>0.25819110377006976</v>
      </c>
      <c r="F65" s="27">
        <v>0.12890515341991671</v>
      </c>
      <c r="G65" s="27">
        <v>9.9999999999999991E-5</v>
      </c>
      <c r="H65" s="32">
        <f t="shared" si="0"/>
        <v>0.12880515341991672</v>
      </c>
      <c r="I65" s="33">
        <v>8.7551102944020132E-2</v>
      </c>
      <c r="J65" s="38">
        <f t="shared" si="1"/>
        <v>8.7451102944020129E-2</v>
      </c>
      <c r="K65" s="34">
        <v>0.11412385839433481</v>
      </c>
      <c r="L65" s="34">
        <v>1.4681295025581909E-2</v>
      </c>
      <c r="M65" s="34"/>
      <c r="N65" s="34"/>
      <c r="O65" s="34"/>
      <c r="P65" s="34"/>
      <c r="Q65" s="34"/>
      <c r="R65" s="34"/>
      <c r="S65" s="34"/>
      <c r="T65" s="33"/>
      <c r="U65" s="33"/>
      <c r="V65" s="33"/>
      <c r="W65" s="33"/>
    </row>
    <row r="66" spans="1:23" x14ac:dyDescent="0.25">
      <c r="A66" s="28">
        <v>40392</v>
      </c>
      <c r="B66" s="27">
        <v>-8.5811715627697308E-2</v>
      </c>
      <c r="C66" s="27">
        <v>-9.7318706051995787E-2</v>
      </c>
      <c r="D66" s="27">
        <v>-5.5004904979267237E-2</v>
      </c>
      <c r="E66" s="27">
        <v>5.8868462625061097E-2</v>
      </c>
      <c r="F66" s="27">
        <v>-4.4816716008474811E-2</v>
      </c>
      <c r="G66" s="27">
        <v>1.25E-4</v>
      </c>
      <c r="H66" s="32">
        <f t="shared" si="0"/>
        <v>-4.4941716008474811E-2</v>
      </c>
      <c r="I66" s="33">
        <v>-4.7449184040287196E-2</v>
      </c>
      <c r="J66" s="38">
        <f t="shared" si="1"/>
        <v>-4.7574184040287196E-2</v>
      </c>
      <c r="K66" s="34">
        <v>-4.2126706161576405E-2</v>
      </c>
      <c r="L66" s="34">
        <v>-2.8150098468984058E-3</v>
      </c>
      <c r="M66" s="34"/>
      <c r="N66" s="34"/>
      <c r="O66" s="34"/>
      <c r="P66" s="34"/>
      <c r="Q66" s="34"/>
      <c r="R66" s="34"/>
      <c r="S66" s="34"/>
      <c r="T66" s="33"/>
      <c r="U66" s="33"/>
      <c r="V66" s="33"/>
      <c r="W66" s="33"/>
    </row>
    <row r="67" spans="1:23" x14ac:dyDescent="0.25">
      <c r="A67" s="28">
        <v>40360</v>
      </c>
      <c r="B67" s="27">
        <v>0.12168615984405455</v>
      </c>
      <c r="C67" s="27">
        <v>0.10175049088501972</v>
      </c>
      <c r="D67" s="27">
        <v>2.2740848155492273E-2</v>
      </c>
      <c r="E67" s="27">
        <v>7.8985876277029562E-2</v>
      </c>
      <c r="F67" s="27">
        <v>8.1290843790399026E-2</v>
      </c>
      <c r="G67" s="27">
        <v>1.3333333333333334E-4</v>
      </c>
      <c r="H67" s="32">
        <f t="shared" ref="H67:H120" si="2">F67-G67</f>
        <v>8.1157510457065693E-2</v>
      </c>
      <c r="I67" s="33">
        <v>6.8777849911552336E-2</v>
      </c>
      <c r="J67" s="38">
        <f t="shared" ref="J67:J120" si="3">I67-G67</f>
        <v>6.8644516578219003E-2</v>
      </c>
      <c r="K67" s="34">
        <v>9.2360973806891233E-2</v>
      </c>
      <c r="L67" s="34">
        <v>-1.120346334982554E-2</v>
      </c>
      <c r="M67" s="34"/>
      <c r="N67" s="34"/>
      <c r="O67" s="34"/>
      <c r="P67" s="34"/>
      <c r="Q67" s="34"/>
      <c r="R67" s="34"/>
      <c r="S67" s="34"/>
      <c r="T67" s="33"/>
      <c r="U67" s="33"/>
      <c r="V67" s="33"/>
      <c r="W67" s="33"/>
    </row>
    <row r="68" spans="1:23" x14ac:dyDescent="0.25">
      <c r="A68" s="28">
        <v>40330</v>
      </c>
      <c r="B68" s="27">
        <v>-0.10813949362039033</v>
      </c>
      <c r="C68" s="27">
        <v>-7.5037913628611189E-2</v>
      </c>
      <c r="D68" s="27">
        <v>-2.0826878860931989E-2</v>
      </c>
      <c r="E68" s="27">
        <v>-0.12912479777717834</v>
      </c>
      <c r="F68" s="27">
        <v>-8.3282270971777955E-2</v>
      </c>
      <c r="G68" s="27">
        <v>6.666666666666667E-5</v>
      </c>
      <c r="H68" s="32">
        <f t="shared" si="2"/>
        <v>-8.3348937638444628E-2</v>
      </c>
      <c r="I68" s="33">
        <v>-5.3882442026415123E-2</v>
      </c>
      <c r="J68" s="38">
        <f t="shared" si="3"/>
        <v>-5.3949108693081789E-2</v>
      </c>
      <c r="K68" s="34">
        <v>-4.9503736036849447E-2</v>
      </c>
      <c r="L68" s="34">
        <v>-3.3845201601595182E-2</v>
      </c>
      <c r="M68" s="34"/>
      <c r="N68" s="34"/>
      <c r="O68" s="34"/>
      <c r="P68" s="34"/>
      <c r="Q68" s="34"/>
      <c r="R68" s="34"/>
      <c r="S68" s="34"/>
      <c r="T68" s="33"/>
      <c r="U68" s="33"/>
      <c r="V68" s="33"/>
      <c r="W68" s="33"/>
    </row>
    <row r="69" spans="1:23" x14ac:dyDescent="0.25">
      <c r="A69" s="28">
        <v>40301</v>
      </c>
      <c r="B69" s="27">
        <v>-0.15139437496384772</v>
      </c>
      <c r="C69" s="27">
        <v>-7.0455696747498894E-2</v>
      </c>
      <c r="D69" s="27">
        <v>-1.6124691095362111E-2</v>
      </c>
      <c r="E69" s="27">
        <v>-8.4901579070682243E-2</v>
      </c>
      <c r="F69" s="27">
        <v>-8.0719085469347751E-2</v>
      </c>
      <c r="G69" s="27">
        <v>1.25E-4</v>
      </c>
      <c r="H69" s="32">
        <f t="shared" si="2"/>
        <v>-8.0844085469347751E-2</v>
      </c>
      <c r="I69" s="33">
        <v>-8.1975841910334468E-2</v>
      </c>
      <c r="J69" s="38">
        <f t="shared" si="3"/>
        <v>-8.2100841910334468E-2</v>
      </c>
      <c r="K69" s="34">
        <v>-8.2080776283646711E-2</v>
      </c>
      <c r="L69" s="34">
        <v>1.2366908142989602E-3</v>
      </c>
      <c r="M69" s="34"/>
      <c r="N69" s="34"/>
      <c r="O69" s="34"/>
      <c r="P69" s="34"/>
      <c r="Q69" s="34"/>
      <c r="R69" s="34"/>
      <c r="S69" s="34"/>
      <c r="T69" s="33"/>
      <c r="U69" s="33"/>
      <c r="V69" s="33"/>
      <c r="W69" s="33"/>
    </row>
    <row r="70" spans="1:23" x14ac:dyDescent="0.25">
      <c r="A70" s="28">
        <v>40269</v>
      </c>
      <c r="B70" s="27">
        <v>4.2676656872101155E-2</v>
      </c>
      <c r="C70" s="27">
        <v>-4.7427135102342706E-2</v>
      </c>
      <c r="D70" s="27">
        <v>0.11102130414911922</v>
      </c>
      <c r="E70" s="27">
        <v>9.7959929352289584E-3</v>
      </c>
      <c r="F70" s="27">
        <v>2.9016704713526655E-2</v>
      </c>
      <c r="G70" s="27">
        <v>1.25E-4</v>
      </c>
      <c r="H70" s="32">
        <f t="shared" si="2"/>
        <v>2.8891704713526655E-2</v>
      </c>
      <c r="I70" s="33">
        <v>1.4759229883791081E-2</v>
      </c>
      <c r="J70" s="38">
        <f t="shared" si="3"/>
        <v>1.4634229883791081E-2</v>
      </c>
      <c r="K70" s="34">
        <v>2.9860549061918963E-2</v>
      </c>
      <c r="L70" s="34">
        <v>-9.6884434839230801E-4</v>
      </c>
      <c r="M70" s="34"/>
      <c r="N70" s="34"/>
      <c r="O70" s="34"/>
      <c r="P70" s="34"/>
      <c r="Q70" s="34"/>
      <c r="R70" s="34"/>
      <c r="S70" s="34"/>
      <c r="T70" s="33"/>
      <c r="U70" s="33"/>
      <c r="V70" s="33"/>
      <c r="W70" s="33"/>
    </row>
    <row r="71" spans="1:23" x14ac:dyDescent="0.25">
      <c r="A71" s="28">
        <v>40238</v>
      </c>
      <c r="B71" s="27">
        <v>2.1625459357370896E-2</v>
      </c>
      <c r="C71" s="27">
        <v>6.6237726398124794E-2</v>
      </c>
      <c r="D71" s="27">
        <v>0.14847035266228362</v>
      </c>
      <c r="E71" s="27">
        <v>0.14670609549482946</v>
      </c>
      <c r="F71" s="27">
        <v>9.5759908478152189E-2</v>
      </c>
      <c r="G71" s="27">
        <v>9.1666666666666668E-5</v>
      </c>
      <c r="H71" s="32">
        <f t="shared" si="2"/>
        <v>9.5668241811485519E-2</v>
      </c>
      <c r="I71" s="33">
        <v>5.8796426031891835E-2</v>
      </c>
      <c r="J71" s="38">
        <f t="shared" si="3"/>
        <v>5.8704759365225172E-2</v>
      </c>
      <c r="K71" s="34">
        <v>8.0858738108925424E-2</v>
      </c>
      <c r="L71" s="34">
        <v>1.4809503702560095E-2</v>
      </c>
      <c r="M71" s="34"/>
      <c r="N71" s="34"/>
      <c r="O71" s="34"/>
      <c r="P71" s="34"/>
      <c r="Q71" s="34"/>
      <c r="R71" s="34"/>
      <c r="S71" s="34"/>
      <c r="T71" s="33"/>
      <c r="U71" s="33"/>
      <c r="V71" s="33"/>
      <c r="W71" s="33"/>
    </row>
    <row r="72" spans="1:23" x14ac:dyDescent="0.25">
      <c r="A72" s="28">
        <v>40210</v>
      </c>
      <c r="B72" s="27">
        <v>2.2145787148904954E-2</v>
      </c>
      <c r="C72" s="27">
        <v>7.7812122309082132E-2</v>
      </c>
      <c r="D72" s="27">
        <v>6.5396197328964414E-2</v>
      </c>
      <c r="E72" s="27">
        <v>-5.5896673123461506E-2</v>
      </c>
      <c r="F72" s="27">
        <v>2.7364358415872501E-2</v>
      </c>
      <c r="G72" s="27">
        <v>4.9999999999999996E-5</v>
      </c>
      <c r="H72" s="32">
        <f t="shared" si="2"/>
        <v>2.73143584158725E-2</v>
      </c>
      <c r="I72" s="33">
        <v>2.8513688940531301E-2</v>
      </c>
      <c r="J72" s="38">
        <f t="shared" si="3"/>
        <v>2.84636889405313E-2</v>
      </c>
      <c r="K72" s="34">
        <v>4.5863927639219482E-2</v>
      </c>
      <c r="L72" s="34">
        <v>-1.8549569223346982E-2</v>
      </c>
      <c r="M72" s="34"/>
      <c r="N72" s="34"/>
      <c r="O72" s="34"/>
      <c r="P72" s="34"/>
      <c r="Q72" s="34"/>
      <c r="R72" s="34"/>
      <c r="S72" s="34"/>
      <c r="T72" s="33"/>
      <c r="U72" s="33"/>
      <c r="V72" s="33"/>
      <c r="W72" s="33"/>
    </row>
    <row r="73" spans="1:23" x14ac:dyDescent="0.25">
      <c r="A73" s="28">
        <v>40182</v>
      </c>
      <c r="B73" s="27">
        <v>-7.5459298862552149E-2</v>
      </c>
      <c r="C73" s="27">
        <v>-6.4392169364721641E-2</v>
      </c>
      <c r="D73" s="27">
        <v>-8.8596765688554777E-2</v>
      </c>
      <c r="E73" s="27">
        <v>-6.7722269767402019E-2</v>
      </c>
      <c r="F73" s="27">
        <v>-7.4042625920807653E-2</v>
      </c>
      <c r="G73" s="27">
        <v>1.6666666666666667E-5</v>
      </c>
      <c r="H73" s="32">
        <f t="shared" si="2"/>
        <v>-7.4059292587474318E-2</v>
      </c>
      <c r="I73" s="33">
        <v>-3.6974246154947377E-2</v>
      </c>
      <c r="J73" s="38">
        <f t="shared" si="3"/>
        <v>-3.6990912821614041E-2</v>
      </c>
      <c r="K73" s="34">
        <v>-2.9879799380639931E-2</v>
      </c>
      <c r="L73" s="34">
        <v>-4.4179493206834383E-2</v>
      </c>
      <c r="M73" s="34"/>
      <c r="N73" s="34"/>
      <c r="O73" s="34"/>
      <c r="P73" s="34"/>
      <c r="Q73" s="34"/>
      <c r="R73" s="34"/>
      <c r="S73" s="34"/>
      <c r="T73" s="33"/>
      <c r="U73" s="33"/>
      <c r="V73" s="33"/>
      <c r="W73" s="33"/>
    </row>
    <row r="74" spans="1:23" x14ac:dyDescent="0.25">
      <c r="A74" s="28">
        <v>40148</v>
      </c>
      <c r="B74" s="27">
        <v>3.6382192740341449E-2</v>
      </c>
      <c r="C74" s="27">
        <v>-1.9298691757024023E-2</v>
      </c>
      <c r="D74" s="27">
        <v>5.4124417068407857E-2</v>
      </c>
      <c r="E74" s="27">
        <v>-1.0227356037749704E-2</v>
      </c>
      <c r="F74" s="27">
        <v>1.5245140503493895E-2</v>
      </c>
      <c r="G74" s="27">
        <v>2.4999999999999998E-5</v>
      </c>
      <c r="H74" s="32">
        <f t="shared" si="2"/>
        <v>1.5220140503493894E-2</v>
      </c>
      <c r="I74" s="33">
        <v>1.7770571188400419E-2</v>
      </c>
      <c r="J74" s="38">
        <f t="shared" si="3"/>
        <v>1.7745571188400418E-2</v>
      </c>
      <c r="K74" s="34">
        <v>3.3460977146384616E-2</v>
      </c>
      <c r="L74" s="34">
        <v>-1.8240836642890723E-2</v>
      </c>
      <c r="M74" s="34"/>
      <c r="N74" s="34"/>
      <c r="O74" s="34"/>
      <c r="P74" s="34"/>
      <c r="Q74" s="34"/>
      <c r="R74" s="34"/>
      <c r="S74" s="34"/>
      <c r="T74" s="33"/>
      <c r="U74" s="33"/>
      <c r="V74" s="33"/>
      <c r="W74" s="33"/>
    </row>
    <row r="75" spans="1:23" x14ac:dyDescent="0.25">
      <c r="A75" s="28">
        <v>40119</v>
      </c>
      <c r="B75" s="27">
        <v>6.5272253211087691E-2</v>
      </c>
      <c r="C75" s="27">
        <v>1.7237255088933128E-2</v>
      </c>
      <c r="D75" s="27">
        <v>6.0530483661230428E-2</v>
      </c>
      <c r="E75" s="27">
        <v>0.14392733177219644</v>
      </c>
      <c r="F75" s="27">
        <v>7.1741830933361922E-2</v>
      </c>
      <c r="G75" s="27">
        <v>4.1666666666666672E-5</v>
      </c>
      <c r="H75" s="32">
        <f t="shared" si="2"/>
        <v>7.170016426669526E-2</v>
      </c>
      <c r="I75" s="33">
        <v>5.736406198137356E-2</v>
      </c>
      <c r="J75" s="38">
        <f t="shared" si="3"/>
        <v>5.7322395314706891E-2</v>
      </c>
      <c r="K75" s="34">
        <v>7.9259073570975724E-2</v>
      </c>
      <c r="L75" s="34">
        <v>-7.5589093042804645E-3</v>
      </c>
      <c r="M75" s="34"/>
      <c r="N75" s="34"/>
      <c r="O75" s="34"/>
      <c r="P75" s="34"/>
      <c r="Q75" s="34"/>
      <c r="R75" s="34"/>
      <c r="S75" s="34"/>
      <c r="T75" s="33"/>
      <c r="U75" s="33"/>
      <c r="V75" s="33"/>
      <c r="W75" s="33"/>
    </row>
    <row r="76" spans="1:23" x14ac:dyDescent="0.25">
      <c r="A76" s="28">
        <v>40087</v>
      </c>
      <c r="B76" s="27">
        <v>7.8149340792243657E-2</v>
      </c>
      <c r="C76" s="27">
        <v>-4.5628847864688814E-2</v>
      </c>
      <c r="D76" s="27">
        <v>1.6994867488032278E-2</v>
      </c>
      <c r="E76" s="27">
        <v>0.27260065046486021</v>
      </c>
      <c r="F76" s="27">
        <v>8.0529002720111834E-2</v>
      </c>
      <c r="G76" s="27">
        <v>3.3333333333333335E-5</v>
      </c>
      <c r="H76" s="32">
        <f t="shared" si="2"/>
        <v>8.0495669386778504E-2</v>
      </c>
      <c r="I76" s="33">
        <v>-1.9762000860415463E-2</v>
      </c>
      <c r="J76" s="38">
        <f t="shared" si="3"/>
        <v>-1.9795334193748796E-2</v>
      </c>
      <c r="K76" s="34">
        <v>-9.9811646250495337E-3</v>
      </c>
      <c r="L76" s="34">
        <v>9.0476834011828045E-2</v>
      </c>
      <c r="M76" s="34"/>
      <c r="N76" s="34"/>
      <c r="O76" s="34"/>
      <c r="P76" s="34"/>
      <c r="Q76" s="34"/>
      <c r="R76" s="34"/>
      <c r="S76" s="34"/>
      <c r="T76" s="33"/>
      <c r="U76" s="33"/>
      <c r="V76" s="33"/>
      <c r="W76" s="33"/>
    </row>
    <row r="77" spans="1:23" x14ac:dyDescent="0.25">
      <c r="A77" s="28">
        <v>40057</v>
      </c>
      <c r="B77" s="27">
        <v>4.3407640105480934E-2</v>
      </c>
      <c r="C77" s="27">
        <v>8.2835203335497303E-3</v>
      </c>
      <c r="D77" s="27">
        <v>0.10189645197420236</v>
      </c>
      <c r="E77" s="27">
        <v>0.14989529129461024</v>
      </c>
      <c r="F77" s="27">
        <v>7.5870725926960814E-2</v>
      </c>
      <c r="G77" s="27">
        <v>4.9999999999999996E-5</v>
      </c>
      <c r="H77" s="32">
        <f t="shared" si="2"/>
        <v>7.5820725926960819E-2</v>
      </c>
      <c r="I77" s="33">
        <v>3.5723345788458705E-2</v>
      </c>
      <c r="J77" s="38">
        <f t="shared" si="3"/>
        <v>3.5673345788458703E-2</v>
      </c>
      <c r="K77" s="34">
        <v>5.4206905298463198E-2</v>
      </c>
      <c r="L77" s="34">
        <v>2.1613820628497621E-2</v>
      </c>
      <c r="M77" s="34"/>
      <c r="N77" s="34"/>
      <c r="O77" s="34"/>
      <c r="P77" s="34"/>
      <c r="Q77" s="34"/>
      <c r="R77" s="34"/>
      <c r="S77" s="34"/>
      <c r="T77" s="33"/>
      <c r="U77" s="33"/>
      <c r="V77" s="33"/>
      <c r="W77" s="33"/>
    </row>
    <row r="78" spans="1:23" x14ac:dyDescent="0.25">
      <c r="A78" s="28">
        <v>40028</v>
      </c>
      <c r="B78" s="27">
        <v>5.3937197176491987E-2</v>
      </c>
      <c r="C78" s="27">
        <v>0.12445007789933994</v>
      </c>
      <c r="D78" s="27">
        <v>2.9499940484580763E-2</v>
      </c>
      <c r="E78" s="27">
        <v>-5.3288245025927043E-2</v>
      </c>
      <c r="F78" s="27">
        <v>3.8649742633621413E-2</v>
      </c>
      <c r="G78" s="27">
        <v>9.9999999999999991E-5</v>
      </c>
      <c r="H78" s="32">
        <f t="shared" si="2"/>
        <v>3.854974263362141E-2</v>
      </c>
      <c r="I78" s="33">
        <v>3.3560189240494864E-2</v>
      </c>
      <c r="J78" s="38">
        <f t="shared" si="3"/>
        <v>3.3460189240494861E-2</v>
      </c>
      <c r="K78" s="34">
        <v>5.1645851974353979E-2</v>
      </c>
      <c r="L78" s="34">
        <v>-1.3096109340732569E-2</v>
      </c>
      <c r="M78" s="34"/>
      <c r="N78" s="34"/>
      <c r="O78" s="34"/>
      <c r="P78" s="34"/>
      <c r="Q78" s="34"/>
      <c r="R78" s="34"/>
      <c r="S78" s="34"/>
      <c r="T78" s="33"/>
      <c r="U78" s="33"/>
      <c r="V78" s="33"/>
      <c r="W78" s="33"/>
    </row>
    <row r="79" spans="1:23" x14ac:dyDescent="0.25">
      <c r="A79" s="28">
        <v>39995</v>
      </c>
      <c r="B79" s="27">
        <v>-1.0517511468050952E-2</v>
      </c>
      <c r="C79" s="27">
        <v>0.13476226640934039</v>
      </c>
      <c r="D79" s="27">
        <v>0.14716001271753718</v>
      </c>
      <c r="E79" s="27">
        <v>2.510157661479432E-2</v>
      </c>
      <c r="F79" s="27">
        <v>7.4126586068405234E-2</v>
      </c>
      <c r="G79" s="27">
        <v>1.25E-4</v>
      </c>
      <c r="H79" s="32">
        <f t="shared" si="2"/>
        <v>7.4001586068405234E-2</v>
      </c>
      <c r="I79" s="33">
        <v>7.4141727016716619E-2</v>
      </c>
      <c r="J79" s="38">
        <f t="shared" si="3"/>
        <v>7.4016727016716619E-2</v>
      </c>
      <c r="K79" s="34">
        <v>9.8577667973414038E-2</v>
      </c>
      <c r="L79" s="34">
        <v>-2.4576081905008804E-2</v>
      </c>
      <c r="M79" s="34"/>
      <c r="N79" s="34"/>
      <c r="O79" s="34"/>
      <c r="P79" s="34"/>
      <c r="Q79" s="34"/>
      <c r="R79" s="34"/>
      <c r="S79" s="34"/>
      <c r="T79" s="33"/>
      <c r="U79" s="33"/>
      <c r="V79" s="33"/>
      <c r="W79" s="33"/>
    </row>
    <row r="80" spans="1:23" x14ac:dyDescent="0.25">
      <c r="A80" s="28">
        <v>39965</v>
      </c>
      <c r="B80" s="27">
        <v>0.13786501873403709</v>
      </c>
      <c r="C80" s="27">
        <v>-7.5609723205767615E-2</v>
      </c>
      <c r="D80" s="27">
        <v>4.8744577348322306E-2</v>
      </c>
      <c r="E80" s="27">
        <v>7.2701707211224709E-2</v>
      </c>
      <c r="F80" s="27">
        <v>4.592539502195412E-2</v>
      </c>
      <c r="G80" s="27">
        <v>8.3333333333333344E-5</v>
      </c>
      <c r="H80" s="32">
        <f t="shared" si="2"/>
        <v>4.5842061688620789E-2</v>
      </c>
      <c r="I80" s="33">
        <v>1.9582653030303376E-4</v>
      </c>
      <c r="J80" s="38">
        <f t="shared" si="3"/>
        <v>1.1249319696970042E-4</v>
      </c>
      <c r="K80" s="34">
        <v>1.3056070387403458E-2</v>
      </c>
      <c r="L80" s="34">
        <v>3.2785991301217329E-2</v>
      </c>
      <c r="M80" s="34"/>
      <c r="N80" s="34"/>
      <c r="O80" s="34"/>
      <c r="P80" s="34"/>
      <c r="Q80" s="34"/>
      <c r="R80" s="34"/>
      <c r="S80" s="34"/>
      <c r="T80" s="33"/>
      <c r="U80" s="33"/>
      <c r="V80" s="33"/>
      <c r="W80" s="33"/>
    </row>
    <row r="81" spans="1:23" x14ac:dyDescent="0.25">
      <c r="A81" s="28">
        <v>39934</v>
      </c>
      <c r="B81" s="27">
        <v>3.7643966481832832E-2</v>
      </c>
      <c r="C81" s="27">
        <v>0.11818182647070195</v>
      </c>
      <c r="D81" s="27">
        <v>7.9313377764653081E-2</v>
      </c>
      <c r="E81" s="27">
        <v>-3.1420753778716649E-2</v>
      </c>
      <c r="F81" s="27">
        <v>5.0929604234617808E-2</v>
      </c>
      <c r="G81" s="27">
        <v>1.1666666666666668E-4</v>
      </c>
      <c r="H81" s="32">
        <f t="shared" si="2"/>
        <v>5.081293756795114E-2</v>
      </c>
      <c r="I81" s="33">
        <v>5.3081446255385467E-2</v>
      </c>
      <c r="J81" s="38">
        <f t="shared" si="3"/>
        <v>5.2964779588718799E-2</v>
      </c>
      <c r="K81" s="34">
        <v>7.4216463164359897E-2</v>
      </c>
      <c r="L81" s="34">
        <v>-2.3403525596408757E-2</v>
      </c>
      <c r="M81" s="34"/>
      <c r="N81" s="34"/>
      <c r="O81" s="34"/>
      <c r="P81" s="34"/>
      <c r="Q81" s="34"/>
      <c r="R81" s="34"/>
      <c r="S81" s="34"/>
      <c r="T81" s="33"/>
      <c r="U81" s="33"/>
      <c r="V81" s="33"/>
      <c r="W81" s="33"/>
    </row>
    <row r="82" spans="1:23" x14ac:dyDescent="0.25">
      <c r="A82" s="28">
        <v>39904</v>
      </c>
      <c r="B82" s="27">
        <v>0.10288519778314249</v>
      </c>
      <c r="C82" s="27">
        <v>0.24374492962980396</v>
      </c>
      <c r="D82" s="27">
        <v>0.19701291739575461</v>
      </c>
      <c r="E82" s="27">
        <v>9.6405158049968409E-2</v>
      </c>
      <c r="F82" s="27">
        <v>0.16001205071466737</v>
      </c>
      <c r="G82" s="27">
        <v>7.4999999999999993E-5</v>
      </c>
      <c r="H82" s="32">
        <f t="shared" si="2"/>
        <v>0.15993705071466738</v>
      </c>
      <c r="I82" s="33">
        <v>9.3925079862164695E-2</v>
      </c>
      <c r="J82" s="38">
        <f t="shared" si="3"/>
        <v>9.385007986216469E-2</v>
      </c>
      <c r="K82" s="34">
        <v>0.12152872142681653</v>
      </c>
      <c r="L82" s="34">
        <v>3.8408329287850845E-2</v>
      </c>
      <c r="M82" s="34"/>
      <c r="N82" s="34"/>
      <c r="O82" s="34"/>
      <c r="P82" s="34"/>
      <c r="Q82" s="34"/>
      <c r="R82" s="34"/>
      <c r="S82" s="34"/>
      <c r="T82" s="33"/>
      <c r="U82" s="33"/>
      <c r="V82" s="33"/>
      <c r="W82" s="33"/>
    </row>
    <row r="83" spans="1:23" x14ac:dyDescent="0.25">
      <c r="A83" s="28">
        <v>39874</v>
      </c>
      <c r="B83" s="27">
        <v>0.13746133360586479</v>
      </c>
      <c r="C83" s="27">
        <v>0.16323842437401789</v>
      </c>
      <c r="D83" s="27">
        <v>0.17702377124705815</v>
      </c>
      <c r="E83" s="27">
        <v>0.13350827082098676</v>
      </c>
      <c r="F83" s="27">
        <v>0.15280795001198189</v>
      </c>
      <c r="G83" s="27">
        <v>8.3333333333333344E-5</v>
      </c>
      <c r="H83" s="32">
        <f t="shared" si="2"/>
        <v>0.15272461667864856</v>
      </c>
      <c r="I83" s="33">
        <v>8.540446162249471E-2</v>
      </c>
      <c r="J83" s="38">
        <f t="shared" si="3"/>
        <v>8.5321128289161371E-2</v>
      </c>
      <c r="K83" s="34">
        <v>0.11165906272720809</v>
      </c>
      <c r="L83" s="34">
        <v>4.1065553951440473E-2</v>
      </c>
      <c r="M83" s="34"/>
      <c r="N83" s="34"/>
      <c r="O83" s="34"/>
      <c r="P83" s="34"/>
      <c r="Q83" s="34"/>
      <c r="R83" s="34"/>
      <c r="S83" s="34"/>
      <c r="T83" s="33"/>
      <c r="U83" s="33"/>
      <c r="V83" s="33"/>
      <c r="W83" s="33"/>
    </row>
    <row r="84" spans="1:23" x14ac:dyDescent="0.25">
      <c r="A84" s="28">
        <v>39846</v>
      </c>
      <c r="B84" s="27">
        <v>-4.9079932686390583E-2</v>
      </c>
      <c r="C84" s="27">
        <v>-0.10427278009696442</v>
      </c>
      <c r="D84" s="27">
        <v>-9.097907164346164E-3</v>
      </c>
      <c r="E84" s="27">
        <v>0.10149610676640604</v>
      </c>
      <c r="F84" s="27">
        <v>-1.523862829532378E-2</v>
      </c>
      <c r="G84" s="27">
        <v>1.8333333333333334E-4</v>
      </c>
      <c r="H84" s="32">
        <f t="shared" si="2"/>
        <v>-1.5421961628657114E-2</v>
      </c>
      <c r="I84" s="33">
        <v>-0.10993119757149228</v>
      </c>
      <c r="J84" s="38">
        <f t="shared" si="3"/>
        <v>-0.11011453090482561</v>
      </c>
      <c r="K84" s="34">
        <v>-0.11449807246900251</v>
      </c>
      <c r="L84" s="34">
        <v>9.9076110840345399E-2</v>
      </c>
      <c r="M84" s="34"/>
      <c r="N84" s="34"/>
      <c r="O84" s="34"/>
      <c r="P84" s="34"/>
      <c r="Q84" s="34"/>
      <c r="R84" s="34"/>
      <c r="S84" s="34"/>
      <c r="T84" s="33"/>
      <c r="U84" s="33"/>
      <c r="V84" s="33"/>
      <c r="W84" s="33"/>
    </row>
    <row r="85" spans="1:23" x14ac:dyDescent="0.25">
      <c r="A85" s="28">
        <v>39815</v>
      </c>
      <c r="B85" s="27">
        <v>-0.12037036289224098</v>
      </c>
      <c r="C85" s="27">
        <v>-0.18105944169820848</v>
      </c>
      <c r="D85" s="27">
        <v>5.6004716395460903E-2</v>
      </c>
      <c r="E85" s="27">
        <v>0.14703590380335235</v>
      </c>
      <c r="F85" s="27">
        <v>-2.4597296097909047E-2</v>
      </c>
      <c r="G85" s="27">
        <v>4.1666666666666672E-5</v>
      </c>
      <c r="H85" s="32">
        <f t="shared" si="2"/>
        <v>-2.4638962764575712E-2</v>
      </c>
      <c r="I85" s="33">
        <v>-8.5657342928314395E-2</v>
      </c>
      <c r="J85" s="38">
        <f t="shared" si="3"/>
        <v>-8.5699009594981057E-2</v>
      </c>
      <c r="K85" s="34">
        <v>-8.6244557340140263E-2</v>
      </c>
      <c r="L85" s="34">
        <v>6.1605594575564554E-2</v>
      </c>
      <c r="M85" s="34"/>
      <c r="N85" s="34"/>
      <c r="O85" s="34"/>
      <c r="P85" s="34"/>
      <c r="Q85" s="34"/>
      <c r="R85" s="34"/>
      <c r="S85" s="34"/>
      <c r="T85" s="33"/>
      <c r="U85" s="33"/>
      <c r="V85" s="33"/>
      <c r="W85" s="33"/>
    </row>
    <row r="86" spans="1:23" x14ac:dyDescent="0.25">
      <c r="A86" s="28">
        <v>39783</v>
      </c>
      <c r="B86" s="27">
        <v>-3.8575665351683081E-2</v>
      </c>
      <c r="C86" s="27">
        <v>-4.1060656406382854E-3</v>
      </c>
      <c r="D86" s="27">
        <v>-7.8989906932228349E-2</v>
      </c>
      <c r="E86" s="27">
        <v>0.20093671660569742</v>
      </c>
      <c r="F86" s="27">
        <v>1.9816269670286928E-2</v>
      </c>
      <c r="G86" s="27">
        <v>2.4999999999999998E-5</v>
      </c>
      <c r="H86" s="32">
        <f t="shared" si="2"/>
        <v>1.9791269670286927E-2</v>
      </c>
      <c r="I86" s="33">
        <v>7.8215768970539834E-3</v>
      </c>
      <c r="J86" s="38">
        <f t="shared" si="3"/>
        <v>7.7965768970539836E-3</v>
      </c>
      <c r="K86" s="34">
        <v>2.1948052349068041E-2</v>
      </c>
      <c r="L86" s="34">
        <v>-2.1567826787811141E-3</v>
      </c>
      <c r="M86" s="34"/>
      <c r="N86" s="34"/>
      <c r="O86" s="34"/>
      <c r="P86" s="34"/>
      <c r="Q86" s="34"/>
      <c r="R86" s="34"/>
      <c r="S86" s="34"/>
      <c r="T86" s="33"/>
      <c r="U86" s="33"/>
      <c r="V86" s="33"/>
      <c r="W86" s="33"/>
    </row>
    <row r="87" spans="1:23" x14ac:dyDescent="0.25">
      <c r="A87" s="28">
        <v>39755</v>
      </c>
      <c r="B87" s="27">
        <v>-8.8357519415369568E-2</v>
      </c>
      <c r="C87" s="27">
        <v>-0.23248486480852357</v>
      </c>
      <c r="D87" s="27">
        <v>-0.1386747204386008</v>
      </c>
      <c r="E87" s="27">
        <v>-0.25401817770726137</v>
      </c>
      <c r="F87" s="27">
        <v>-0.17838382059243882</v>
      </c>
      <c r="G87" s="27">
        <v>7.4999999999999993E-5</v>
      </c>
      <c r="H87" s="32">
        <f t="shared" si="2"/>
        <v>-0.17845882059243881</v>
      </c>
      <c r="I87" s="33">
        <v>-7.4849042580645175E-2</v>
      </c>
      <c r="J87" s="38">
        <f t="shared" si="3"/>
        <v>-7.4924042580645181E-2</v>
      </c>
      <c r="K87" s="34">
        <v>-7.3775821174765777E-2</v>
      </c>
      <c r="L87" s="34">
        <v>-0.10468299941767303</v>
      </c>
      <c r="M87" s="34"/>
      <c r="N87" s="34"/>
      <c r="O87" s="34"/>
      <c r="P87" s="34"/>
      <c r="Q87" s="34"/>
      <c r="R87" s="34"/>
      <c r="S87" s="34"/>
      <c r="T87" s="33"/>
      <c r="U87" s="33"/>
      <c r="V87" s="33"/>
      <c r="W87" s="33"/>
    </row>
    <row r="88" spans="1:23" x14ac:dyDescent="0.25">
      <c r="A88" s="28">
        <v>39722</v>
      </c>
      <c r="B88" s="27">
        <v>-0.16335706402110453</v>
      </c>
      <c r="C88" s="27">
        <v>-0.10988710554072774</v>
      </c>
      <c r="D88" s="27">
        <v>-5.3404844728791111E-2</v>
      </c>
      <c r="E88" s="27">
        <v>-0.21330400733084096</v>
      </c>
      <c r="F88" s="27">
        <v>-0.13498825540536608</v>
      </c>
      <c r="G88" s="27">
        <v>2.1666666666666668E-4</v>
      </c>
      <c r="H88" s="32">
        <f t="shared" si="2"/>
        <v>-0.13520492207203275</v>
      </c>
      <c r="I88" s="33">
        <v>-0.1694245237674199</v>
      </c>
      <c r="J88" s="38">
        <f t="shared" si="3"/>
        <v>-0.16964119043408657</v>
      </c>
      <c r="K88" s="34">
        <v>-0.18338201536079218</v>
      </c>
      <c r="L88" s="34">
        <v>4.8177093288759437E-2</v>
      </c>
      <c r="M88" s="34"/>
      <c r="N88" s="34"/>
      <c r="O88" s="34"/>
      <c r="P88" s="34"/>
      <c r="Q88" s="34"/>
      <c r="R88" s="34"/>
      <c r="S88" s="34"/>
      <c r="T88" s="33"/>
      <c r="U88" s="33"/>
      <c r="V88" s="33"/>
      <c r="W88" s="33"/>
    </row>
    <row r="89" spans="1:23" x14ac:dyDescent="0.25">
      <c r="A89" s="28">
        <v>39693</v>
      </c>
      <c r="B89" s="27">
        <v>-2.1986066881428561E-2</v>
      </c>
      <c r="C89" s="27">
        <v>0.2133022207788072</v>
      </c>
      <c r="D89" s="27">
        <v>-0.32955814635965447</v>
      </c>
      <c r="E89" s="27">
        <v>-9.9616337077498673E-2</v>
      </c>
      <c r="F89" s="27">
        <v>-5.9464582384943628E-2</v>
      </c>
      <c r="G89" s="27">
        <v>7.1666666666666667E-4</v>
      </c>
      <c r="H89" s="32">
        <f t="shared" si="2"/>
        <v>-6.0181249051610292E-2</v>
      </c>
      <c r="I89" s="33">
        <v>-9.0791433779084607E-2</v>
      </c>
      <c r="J89" s="38">
        <f t="shared" si="3"/>
        <v>-9.1508100445751278E-2</v>
      </c>
      <c r="K89" s="34">
        <v>-9.296680726281524E-2</v>
      </c>
      <c r="L89" s="34">
        <v>3.2785558211204949E-2</v>
      </c>
      <c r="M89" s="34"/>
      <c r="N89" s="34"/>
      <c r="O89" s="34"/>
      <c r="P89" s="34"/>
      <c r="Q89" s="34"/>
      <c r="R89" s="34"/>
      <c r="S89" s="34"/>
      <c r="T89" s="33"/>
      <c r="U89" s="33"/>
      <c r="V89" s="33"/>
      <c r="W89" s="33"/>
    </row>
    <row r="90" spans="1:23" x14ac:dyDescent="0.25">
      <c r="A90" s="28">
        <v>39661</v>
      </c>
      <c r="B90" s="27">
        <v>6.5273955385851512E-2</v>
      </c>
      <c r="C90" s="27">
        <v>-5.2670482351741064E-2</v>
      </c>
      <c r="D90" s="27">
        <v>6.656167436315924E-2</v>
      </c>
      <c r="E90" s="27">
        <v>5.8553867359385163E-2</v>
      </c>
      <c r="F90" s="27">
        <v>3.4429753689163713E-2</v>
      </c>
      <c r="G90" s="27">
        <v>1.3749999999999999E-3</v>
      </c>
      <c r="H90" s="32">
        <f t="shared" si="2"/>
        <v>3.3054753689163711E-2</v>
      </c>
      <c r="I90" s="33">
        <v>1.2190464532380041E-2</v>
      </c>
      <c r="J90" s="38">
        <f t="shared" si="3"/>
        <v>1.0815464532380041E-2</v>
      </c>
      <c r="K90" s="34">
        <v>2.5441493525055897E-2</v>
      </c>
      <c r="L90" s="34">
        <v>7.6132601641078143E-3</v>
      </c>
      <c r="M90" s="34"/>
      <c r="N90" s="34"/>
      <c r="O90" s="34"/>
      <c r="P90" s="34"/>
      <c r="Q90" s="34"/>
      <c r="R90" s="34"/>
      <c r="S90" s="34"/>
      <c r="T90" s="33"/>
      <c r="U90" s="33"/>
      <c r="V90" s="33"/>
      <c r="W90" s="33"/>
    </row>
    <row r="91" spans="1:23" x14ac:dyDescent="0.25">
      <c r="A91" s="28">
        <v>39630</v>
      </c>
      <c r="B91" s="27">
        <v>-6.5067249886410661E-2</v>
      </c>
      <c r="C91" s="27">
        <v>0.19746538119846083</v>
      </c>
      <c r="D91" s="27">
        <v>-5.0704684025717671E-2</v>
      </c>
      <c r="E91" s="27">
        <v>4.104723739132049E-2</v>
      </c>
      <c r="F91" s="27">
        <v>3.0685171169413245E-2</v>
      </c>
      <c r="G91" s="27">
        <v>1.3166666666666667E-3</v>
      </c>
      <c r="H91" s="32">
        <f t="shared" si="2"/>
        <v>2.9368504502746577E-2</v>
      </c>
      <c r="I91" s="33">
        <v>-9.8593710937500134E-3</v>
      </c>
      <c r="J91" s="38">
        <f t="shared" si="3"/>
        <v>-1.1176037760416681E-2</v>
      </c>
      <c r="K91" s="34">
        <v>-6.9593197912897614E-6</v>
      </c>
      <c r="L91" s="34">
        <v>2.9375463822537869E-2</v>
      </c>
      <c r="M91" s="34"/>
      <c r="N91" s="34"/>
      <c r="O91" s="34"/>
      <c r="P91" s="34"/>
      <c r="Q91" s="34"/>
      <c r="R91" s="34"/>
      <c r="S91" s="34"/>
      <c r="T91" s="33"/>
      <c r="U91" s="33"/>
      <c r="V91" s="33"/>
      <c r="W91" s="33"/>
    </row>
    <row r="92" spans="1:23" x14ac:dyDescent="0.25">
      <c r="A92" s="28">
        <v>39601</v>
      </c>
      <c r="B92" s="27">
        <v>-2.8601704961133061E-2</v>
      </c>
      <c r="C92" s="27">
        <v>-0.20209303413337543</v>
      </c>
      <c r="D92" s="27">
        <v>-0.11290057631682782</v>
      </c>
      <c r="E92" s="27">
        <v>-0.10156825159636423</v>
      </c>
      <c r="F92" s="27">
        <v>-0.11129089175192514</v>
      </c>
      <c r="G92" s="27">
        <v>1.4083333333333333E-3</v>
      </c>
      <c r="H92" s="32">
        <f t="shared" si="2"/>
        <v>-0.11269922508525847</v>
      </c>
      <c r="I92" s="33">
        <v>-8.5962384902803612E-2</v>
      </c>
      <c r="J92" s="38">
        <f t="shared" si="3"/>
        <v>-8.7370718236136943E-2</v>
      </c>
      <c r="K92" s="34">
        <v>-8.8179049943618013E-2</v>
      </c>
      <c r="L92" s="34">
        <v>-2.4520175141640455E-2</v>
      </c>
      <c r="M92" s="34"/>
      <c r="N92" s="34"/>
      <c r="O92" s="34"/>
      <c r="P92" s="34"/>
      <c r="Q92" s="34"/>
      <c r="R92" s="34"/>
      <c r="S92" s="34"/>
      <c r="T92" s="33"/>
      <c r="U92" s="33"/>
      <c r="V92" s="33"/>
      <c r="W92" s="33"/>
    </row>
    <row r="93" spans="1:23" x14ac:dyDescent="0.25">
      <c r="A93" s="28">
        <v>39569</v>
      </c>
      <c r="B93" s="27">
        <v>-3.3571630734746212E-3</v>
      </c>
      <c r="C93" s="27">
        <v>-9.7586588584781683E-2</v>
      </c>
      <c r="D93" s="27">
        <v>8.5081817185952174E-2</v>
      </c>
      <c r="E93" s="27">
        <v>3.802627640949794E-2</v>
      </c>
      <c r="F93" s="27">
        <v>5.5410854842984514E-3</v>
      </c>
      <c r="G93" s="27">
        <v>1.4416666666666666E-3</v>
      </c>
      <c r="H93" s="32">
        <f t="shared" si="2"/>
        <v>4.0994188176317848E-3</v>
      </c>
      <c r="I93" s="33">
        <v>1.0674181657577053E-2</v>
      </c>
      <c r="J93" s="38">
        <f t="shared" si="3"/>
        <v>9.2325149909103857E-3</v>
      </c>
      <c r="K93" s="34">
        <v>2.3609712493204434E-2</v>
      </c>
      <c r="L93" s="34">
        <v>-1.9510293675572648E-2</v>
      </c>
      <c r="M93" s="34"/>
      <c r="N93" s="34"/>
      <c r="O93" s="34"/>
      <c r="P93" s="34"/>
      <c r="Q93" s="34"/>
      <c r="R93" s="34"/>
      <c r="S93" s="34"/>
      <c r="T93" s="33"/>
      <c r="U93" s="33"/>
      <c r="V93" s="33"/>
      <c r="W93" s="33"/>
    </row>
    <row r="94" spans="1:23" x14ac:dyDescent="0.25">
      <c r="A94" s="28">
        <v>39539</v>
      </c>
      <c r="B94" s="27">
        <v>4.9330960478286686E-3</v>
      </c>
      <c r="C94" s="27">
        <v>0.11847259060915052</v>
      </c>
      <c r="D94" s="27">
        <v>0.21219509407273626</v>
      </c>
      <c r="E94" s="27">
        <v>0.10280496061129196</v>
      </c>
      <c r="F94" s="27">
        <v>0.10960143533525185</v>
      </c>
      <c r="G94" s="27">
        <v>8.6666666666666674E-4</v>
      </c>
      <c r="H94" s="32">
        <f t="shared" si="2"/>
        <v>0.10873476866858518</v>
      </c>
      <c r="I94" s="33">
        <v>4.7546697913198877E-2</v>
      </c>
      <c r="J94" s="38">
        <f t="shared" si="3"/>
        <v>4.6680031246532208E-2</v>
      </c>
      <c r="K94" s="34">
        <v>6.6943784849870486E-2</v>
      </c>
      <c r="L94" s="34">
        <v>4.1790983818714697E-2</v>
      </c>
      <c r="M94" s="34"/>
      <c r="N94" s="34"/>
      <c r="O94" s="34"/>
      <c r="P94" s="34"/>
      <c r="Q94" s="34"/>
      <c r="R94" s="34"/>
      <c r="S94" s="34"/>
      <c r="T94" s="33"/>
      <c r="U94" s="33"/>
      <c r="V94" s="33"/>
      <c r="W94" s="33"/>
    </row>
    <row r="95" spans="1:23" x14ac:dyDescent="0.25">
      <c r="A95" s="28">
        <v>39510</v>
      </c>
      <c r="B95" s="27">
        <v>4.3382298918951588E-2</v>
      </c>
      <c r="C95" s="27">
        <v>5.658052579058799E-2</v>
      </c>
      <c r="D95" s="27">
        <v>0.14781636346652702</v>
      </c>
      <c r="E95" s="27">
        <v>0.10594077701348271</v>
      </c>
      <c r="F95" s="27">
        <v>8.8429991297387323E-2</v>
      </c>
      <c r="G95" s="27">
        <v>1.1166666666666666E-3</v>
      </c>
      <c r="H95" s="32">
        <f t="shared" si="2"/>
        <v>8.7313324630720654E-2</v>
      </c>
      <c r="I95" s="33">
        <v>-5.9596236145298409E-3</v>
      </c>
      <c r="J95" s="38">
        <f t="shared" si="3"/>
        <v>-7.0762902811965078E-3</v>
      </c>
      <c r="K95" s="34">
        <v>4.7372472838153011E-3</v>
      </c>
      <c r="L95" s="34">
        <v>8.2576077346905349E-2</v>
      </c>
      <c r="M95" s="34"/>
      <c r="N95" s="34"/>
      <c r="O95" s="34"/>
      <c r="P95" s="34"/>
      <c r="Q95" s="34"/>
      <c r="R95" s="34"/>
      <c r="S95" s="34"/>
      <c r="T95" s="33"/>
      <c r="U95" s="33"/>
      <c r="V95" s="33"/>
      <c r="W95" s="33"/>
    </row>
    <row r="96" spans="1:23" x14ac:dyDescent="0.25">
      <c r="A96" s="28">
        <v>39479</v>
      </c>
      <c r="B96" s="27">
        <v>-0.16240211613979927</v>
      </c>
      <c r="C96" s="27">
        <v>-0.14240500679226845</v>
      </c>
      <c r="D96" s="27">
        <v>-7.6388878418661918E-2</v>
      </c>
      <c r="E96" s="27">
        <v>-0.17027022536435876</v>
      </c>
      <c r="F96" s="27">
        <v>-0.1378665566787721</v>
      </c>
      <c r="G96" s="27">
        <v>1.8583333333333334E-3</v>
      </c>
      <c r="H96" s="32">
        <f t="shared" si="2"/>
        <v>-0.13972489001210542</v>
      </c>
      <c r="I96" s="33">
        <v>-3.4761192772624461E-2</v>
      </c>
      <c r="J96" s="38">
        <f t="shared" si="3"/>
        <v>-3.6619526105957798E-2</v>
      </c>
      <c r="K96" s="34">
        <v>-2.9450032591870966E-2</v>
      </c>
      <c r="L96" s="34">
        <v>-0.11027485742023445</v>
      </c>
      <c r="M96" s="34"/>
      <c r="N96" s="34"/>
      <c r="O96" s="34"/>
      <c r="P96" s="34"/>
      <c r="Q96" s="34"/>
      <c r="R96" s="34"/>
      <c r="S96" s="34"/>
      <c r="T96" s="33"/>
      <c r="U96" s="33"/>
      <c r="V96" s="33"/>
      <c r="W96" s="33"/>
    </row>
    <row r="97" spans="1:23" x14ac:dyDescent="0.25">
      <c r="A97" s="28">
        <v>39449</v>
      </c>
      <c r="B97" s="27">
        <v>-8.4269705624826149E-2</v>
      </c>
      <c r="C97" s="27">
        <v>9.5447176610055334E-2</v>
      </c>
      <c r="D97" s="27">
        <v>-0.31663973929927625</v>
      </c>
      <c r="E97" s="27">
        <v>-0.1612694533815788</v>
      </c>
      <c r="F97" s="27">
        <v>-0.11668293042390646</v>
      </c>
      <c r="G97" s="27">
        <v>2.2333333333333333E-3</v>
      </c>
      <c r="H97" s="32">
        <f t="shared" si="2"/>
        <v>-0.11891626375723979</v>
      </c>
      <c r="I97" s="33">
        <v>-6.116343193593643E-2</v>
      </c>
      <c r="J97" s="38">
        <f t="shared" si="3"/>
        <v>-6.3396765269269767E-2</v>
      </c>
      <c r="K97" s="34">
        <v>-6.0436515420101589E-2</v>
      </c>
      <c r="L97" s="34">
        <v>-5.8479748337138204E-2</v>
      </c>
      <c r="M97" s="34"/>
      <c r="N97" s="34"/>
      <c r="O97" s="34"/>
      <c r="P97" s="34"/>
      <c r="Q97" s="34"/>
      <c r="R97" s="34"/>
      <c r="S97" s="34"/>
      <c r="T97" s="33"/>
      <c r="U97" s="33"/>
      <c r="V97" s="33"/>
      <c r="W97" s="33"/>
    </row>
    <row r="98" spans="1:23" x14ac:dyDescent="0.25">
      <c r="A98" s="28">
        <v>39419</v>
      </c>
      <c r="B98" s="27">
        <v>5.9523854411705067E-2</v>
      </c>
      <c r="C98" s="27">
        <v>-4.3182789645221535E-2</v>
      </c>
      <c r="D98" s="27">
        <v>8.7037613469176378E-2</v>
      </c>
      <c r="E98" s="27">
        <v>2.2968209429510038E-2</v>
      </c>
      <c r="F98" s="27">
        <v>3.1586721916292484E-2</v>
      </c>
      <c r="G98" s="27">
        <v>2.3250000000000002E-3</v>
      </c>
      <c r="H98" s="32">
        <f t="shared" si="2"/>
        <v>2.9261721916292484E-2</v>
      </c>
      <c r="I98" s="33">
        <v>-8.6285090339686121E-3</v>
      </c>
      <c r="J98" s="38">
        <f t="shared" si="3"/>
        <v>-1.0953509033968613E-2</v>
      </c>
      <c r="K98" s="34">
        <v>2.5054977286821656E-4</v>
      </c>
      <c r="L98" s="34">
        <v>2.9011172143424267E-2</v>
      </c>
      <c r="M98" s="34"/>
      <c r="N98" s="34"/>
      <c r="O98" s="34"/>
      <c r="P98" s="34"/>
      <c r="Q98" s="34"/>
      <c r="R98" s="34"/>
      <c r="S98" s="34"/>
      <c r="T98" s="33"/>
      <c r="U98" s="33"/>
      <c r="V98" s="33"/>
      <c r="W98" s="33"/>
    </row>
    <row r="99" spans="1:23" x14ac:dyDescent="0.25">
      <c r="A99" s="28">
        <v>39387</v>
      </c>
      <c r="B99" s="27">
        <v>-8.4186727988355317E-2</v>
      </c>
      <c r="C99" s="27">
        <v>-2.9361773397418998E-2</v>
      </c>
      <c r="D99" s="27">
        <v>-4.0694911817882186E-2</v>
      </c>
      <c r="E99" s="27">
        <v>1.5815995158362336E-2</v>
      </c>
      <c r="F99" s="27">
        <v>-3.4606854511323545E-2</v>
      </c>
      <c r="G99" s="27">
        <v>3.0249999999999999E-3</v>
      </c>
      <c r="H99" s="32">
        <f t="shared" si="2"/>
        <v>-3.7631854511323545E-2</v>
      </c>
      <c r="I99" s="33">
        <v>-4.4043417224814418E-2</v>
      </c>
      <c r="J99" s="38">
        <f t="shared" si="3"/>
        <v>-4.7068417224814418E-2</v>
      </c>
      <c r="K99" s="34">
        <v>-4.1541435415509032E-2</v>
      </c>
      <c r="L99" s="34">
        <v>3.9095809041854862E-3</v>
      </c>
      <c r="M99" s="34"/>
      <c r="N99" s="34"/>
      <c r="O99" s="34"/>
      <c r="P99" s="34"/>
      <c r="Q99" s="34"/>
      <c r="R99" s="34"/>
      <c r="S99" s="34"/>
      <c r="T99" s="33"/>
      <c r="U99" s="33"/>
      <c r="V99" s="33"/>
      <c r="W99" s="33"/>
    </row>
    <row r="100" spans="1:23" x14ac:dyDescent="0.25">
      <c r="A100" s="28">
        <v>39356</v>
      </c>
      <c r="B100" s="27">
        <v>0.24949090968194026</v>
      </c>
      <c r="C100" s="27">
        <v>3.4085269924642031E-2</v>
      </c>
      <c r="D100" s="27">
        <v>0.23770122172912464</v>
      </c>
      <c r="E100" s="27">
        <v>-4.2941491294868676E-2</v>
      </c>
      <c r="F100" s="27">
        <v>0.11958397751020958</v>
      </c>
      <c r="G100" s="27">
        <v>3.1000000000000003E-3</v>
      </c>
      <c r="H100" s="32">
        <f t="shared" si="2"/>
        <v>0.11648397751020957</v>
      </c>
      <c r="I100" s="33">
        <v>1.4822338300311211E-2</v>
      </c>
      <c r="J100" s="38">
        <f t="shared" si="3"/>
        <v>1.172233830031121E-2</v>
      </c>
      <c r="K100" s="34">
        <v>2.6490923164384568E-2</v>
      </c>
      <c r="L100" s="34">
        <v>8.9993054345824997E-2</v>
      </c>
      <c r="M100" s="34"/>
      <c r="N100" s="34"/>
      <c r="O100" s="34"/>
      <c r="P100" s="34"/>
      <c r="Q100" s="34"/>
      <c r="R100" s="34"/>
      <c r="S100" s="34"/>
      <c r="T100" s="33"/>
      <c r="U100" s="33"/>
      <c r="V100" s="33"/>
      <c r="W100" s="33"/>
    </row>
    <row r="101" spans="1:23" x14ac:dyDescent="0.25">
      <c r="A101" s="28">
        <v>39329</v>
      </c>
      <c r="B101" s="27">
        <v>2.5408948104977187E-2</v>
      </c>
      <c r="C101" s="27">
        <v>2.9200332927844325E-2</v>
      </c>
      <c r="D101" s="27">
        <v>0.10824667539850563</v>
      </c>
      <c r="E101" s="27">
        <v>0.16568636387504124</v>
      </c>
      <c r="F101" s="27">
        <v>8.2135580076592093E-2</v>
      </c>
      <c r="G101" s="27">
        <v>3.0833333333333333E-3</v>
      </c>
      <c r="H101" s="32">
        <f t="shared" si="2"/>
        <v>7.9052246743258767E-2</v>
      </c>
      <c r="I101" s="33">
        <v>3.5794008343299488E-2</v>
      </c>
      <c r="J101" s="38">
        <f t="shared" si="3"/>
        <v>3.2710675009966154E-2</v>
      </c>
      <c r="K101" s="34">
        <v>5.0778517978786103E-2</v>
      </c>
      <c r="L101" s="34">
        <v>2.8273728764472664E-2</v>
      </c>
      <c r="M101" s="34"/>
      <c r="N101" s="34"/>
      <c r="O101" s="34"/>
      <c r="P101" s="34"/>
      <c r="Q101" s="34"/>
      <c r="R101" s="34"/>
      <c r="S101" s="34"/>
      <c r="T101" s="33"/>
      <c r="U101" s="33"/>
      <c r="V101" s="33"/>
      <c r="W101" s="33"/>
    </row>
    <row r="102" spans="1:23" x14ac:dyDescent="0.25">
      <c r="A102" s="28">
        <v>39295</v>
      </c>
      <c r="B102" s="27">
        <v>-5.4949589672251969E-3</v>
      </c>
      <c r="C102" s="27">
        <v>1.1588361012457108E-2</v>
      </c>
      <c r="D102" s="27">
        <v>5.1001838839545066E-2</v>
      </c>
      <c r="E102" s="27">
        <v>1.7443378947754239E-2</v>
      </c>
      <c r="F102" s="27">
        <v>1.8634654958132803E-2</v>
      </c>
      <c r="G102" s="27">
        <v>3.4250000000000001E-3</v>
      </c>
      <c r="H102" s="32">
        <f t="shared" si="2"/>
        <v>1.5209654958132802E-2</v>
      </c>
      <c r="I102" s="33">
        <v>1.2863571531556817E-2</v>
      </c>
      <c r="J102" s="38">
        <f t="shared" si="3"/>
        <v>9.4385715315568157E-3</v>
      </c>
      <c r="K102" s="34">
        <v>2.3848160057549805E-2</v>
      </c>
      <c r="L102" s="34">
        <v>-8.6385050994170036E-3</v>
      </c>
      <c r="M102" s="34"/>
      <c r="N102" s="34"/>
      <c r="O102" s="34"/>
      <c r="P102" s="34"/>
      <c r="Q102" s="34"/>
      <c r="R102" s="34"/>
      <c r="S102" s="34"/>
      <c r="T102" s="33"/>
      <c r="U102" s="33"/>
      <c r="V102" s="33"/>
      <c r="W102" s="33"/>
    </row>
    <row r="103" spans="1:23" x14ac:dyDescent="0.25">
      <c r="A103" s="28">
        <v>39265</v>
      </c>
      <c r="B103" s="27">
        <v>-1.6287730148643386E-2</v>
      </c>
      <c r="C103" s="27">
        <v>-8.456326856607789E-2</v>
      </c>
      <c r="D103" s="27">
        <v>7.964594425291778E-2</v>
      </c>
      <c r="E103" s="27">
        <v>0.14807771389693242</v>
      </c>
      <c r="F103" s="27">
        <v>3.1718164858782233E-2</v>
      </c>
      <c r="G103" s="27">
        <v>3.9249999999999997E-3</v>
      </c>
      <c r="H103" s="32">
        <f t="shared" si="2"/>
        <v>2.7793164858782235E-2</v>
      </c>
      <c r="I103" s="33">
        <v>-3.1981878316802548E-2</v>
      </c>
      <c r="J103" s="38">
        <f t="shared" si="3"/>
        <v>-3.5906878316802546E-2</v>
      </c>
      <c r="K103" s="34">
        <v>-2.8625360251807942E-2</v>
      </c>
      <c r="L103" s="34">
        <v>5.6418525110590173E-2</v>
      </c>
      <c r="M103" s="34"/>
      <c r="N103" s="34"/>
      <c r="O103" s="34"/>
      <c r="P103" s="34"/>
      <c r="Q103" s="34"/>
      <c r="R103" s="34"/>
      <c r="S103" s="34"/>
      <c r="T103" s="33"/>
      <c r="U103" s="33"/>
      <c r="V103" s="33"/>
      <c r="W103" s="33"/>
    </row>
    <row r="104" spans="1:23" x14ac:dyDescent="0.25">
      <c r="A104" s="28">
        <v>39234</v>
      </c>
      <c r="B104" s="27">
        <v>-3.9752363647838213E-2</v>
      </c>
      <c r="C104" s="27">
        <v>-6.5213210856908885E-2</v>
      </c>
      <c r="D104" s="27">
        <v>7.0138613809514142E-3</v>
      </c>
      <c r="E104" s="27">
        <v>-1.0558215368212579E-2</v>
      </c>
      <c r="F104" s="27">
        <v>-2.7127482123002065E-2</v>
      </c>
      <c r="G104" s="27">
        <v>3.6833333333333332E-3</v>
      </c>
      <c r="H104" s="32">
        <f t="shared" si="2"/>
        <v>-3.0810815456335398E-2</v>
      </c>
      <c r="I104" s="33">
        <v>-1.7816322202167556E-2</v>
      </c>
      <c r="J104" s="38">
        <f t="shared" si="3"/>
        <v>-2.149965553550089E-2</v>
      </c>
      <c r="K104" s="34">
        <v>-1.1953396477179589E-2</v>
      </c>
      <c r="L104" s="34">
        <v>-1.8857418979155809E-2</v>
      </c>
      <c r="M104" s="34"/>
      <c r="N104" s="34"/>
      <c r="O104" s="34"/>
      <c r="P104" s="34"/>
      <c r="Q104" s="34"/>
      <c r="R104" s="34"/>
      <c r="S104" s="34"/>
      <c r="T104" s="33"/>
      <c r="U104" s="33"/>
      <c r="V104" s="33"/>
      <c r="W104" s="33"/>
    </row>
    <row r="105" spans="1:23" x14ac:dyDescent="0.25">
      <c r="A105" s="28">
        <v>39203</v>
      </c>
      <c r="B105" s="27">
        <v>2.8370609303795646E-2</v>
      </c>
      <c r="C105" s="27">
        <v>-5.1822830701984931E-3</v>
      </c>
      <c r="D105" s="27">
        <v>0.2143286415826485</v>
      </c>
      <c r="E105" s="27">
        <v>0.12734382431619687</v>
      </c>
      <c r="F105" s="27">
        <v>9.1215198033110623E-2</v>
      </c>
      <c r="G105" s="27">
        <v>3.933333333333333E-3</v>
      </c>
      <c r="H105" s="32">
        <f t="shared" si="2"/>
        <v>8.7281864699777292E-2</v>
      </c>
      <c r="I105" s="33">
        <v>3.254922870993493E-2</v>
      </c>
      <c r="J105" s="38">
        <f t="shared" si="3"/>
        <v>2.8615895376601596E-2</v>
      </c>
      <c r="K105" s="34">
        <v>4.6040060140739664E-2</v>
      </c>
      <c r="L105" s="34">
        <v>4.1241804559037629E-2</v>
      </c>
      <c r="M105" s="34"/>
      <c r="N105" s="34"/>
      <c r="O105" s="34"/>
      <c r="P105" s="34"/>
      <c r="Q105" s="34"/>
      <c r="R105" s="34"/>
      <c r="S105" s="34"/>
      <c r="T105" s="33"/>
      <c r="U105" s="33"/>
      <c r="V105" s="33"/>
      <c r="W105" s="33"/>
    </row>
    <row r="106" spans="1:23" x14ac:dyDescent="0.25">
      <c r="A106" s="28">
        <v>39174</v>
      </c>
      <c r="B106" s="27">
        <v>7.4273408672301283E-2</v>
      </c>
      <c r="C106" s="27">
        <v>8.4535197419140284E-2</v>
      </c>
      <c r="D106" s="27">
        <v>7.4157836289899332E-2</v>
      </c>
      <c r="E106" s="27">
        <v>0.54134205726710094</v>
      </c>
      <c r="F106" s="27">
        <v>0.19357712491211046</v>
      </c>
      <c r="G106" s="27">
        <v>4.0749999999999996E-3</v>
      </c>
      <c r="H106" s="32">
        <f t="shared" si="2"/>
        <v>0.18950212491211046</v>
      </c>
      <c r="I106" s="33">
        <v>4.3290690602424187E-2</v>
      </c>
      <c r="J106" s="38">
        <f t="shared" si="3"/>
        <v>3.9215690602424184E-2</v>
      </c>
      <c r="K106" s="34">
        <v>5.8306088417386243E-2</v>
      </c>
      <c r="L106" s="34">
        <v>0.13119603649472422</v>
      </c>
      <c r="M106" s="34"/>
      <c r="N106" s="34"/>
      <c r="O106" s="34"/>
      <c r="P106" s="34"/>
      <c r="Q106" s="34"/>
      <c r="R106" s="34"/>
      <c r="S106" s="34"/>
      <c r="T106" s="33"/>
      <c r="U106" s="33"/>
      <c r="V106" s="33"/>
      <c r="W106" s="33"/>
    </row>
    <row r="107" spans="1:23" x14ac:dyDescent="0.25">
      <c r="A107" s="28">
        <v>39142</v>
      </c>
      <c r="B107" s="27">
        <v>-1.0649567940585426E-2</v>
      </c>
      <c r="C107" s="27">
        <v>-2.0449435309280395E-2</v>
      </c>
      <c r="D107" s="27">
        <v>9.8097129538002953E-2</v>
      </c>
      <c r="E107" s="27">
        <v>1.6607103132526741E-2</v>
      </c>
      <c r="F107" s="27">
        <v>2.0901307355165967E-2</v>
      </c>
      <c r="G107" s="27">
        <v>4.2583333333333336E-3</v>
      </c>
      <c r="H107" s="32">
        <f t="shared" si="2"/>
        <v>1.6642974021832634E-2</v>
      </c>
      <c r="I107" s="33">
        <v>9.9799828968305526E-3</v>
      </c>
      <c r="J107" s="38">
        <f t="shared" si="3"/>
        <v>5.721649563497219E-3</v>
      </c>
      <c r="K107" s="34">
        <v>1.954695715777683E-2</v>
      </c>
      <c r="L107" s="34">
        <v>-2.9039831359441957E-3</v>
      </c>
      <c r="M107" s="34"/>
      <c r="N107" s="34"/>
      <c r="O107" s="34"/>
      <c r="P107" s="34"/>
      <c r="Q107" s="34"/>
      <c r="R107" s="34"/>
      <c r="S107" s="34"/>
      <c r="T107" s="33"/>
      <c r="U107" s="33"/>
      <c r="V107" s="33"/>
      <c r="W107" s="33"/>
    </row>
    <row r="108" spans="1:23" x14ac:dyDescent="0.25">
      <c r="A108" s="28">
        <v>39114</v>
      </c>
      <c r="B108" s="27">
        <v>-8.4002685109937525E-2</v>
      </c>
      <c r="C108" s="27">
        <v>-3.0237636399443903E-2</v>
      </c>
      <c r="D108" s="27">
        <v>-1.3064334274852976E-2</v>
      </c>
      <c r="E108" s="27">
        <v>3.9023123919465129E-2</v>
      </c>
      <c r="F108" s="27">
        <v>-2.207038296619232E-2</v>
      </c>
      <c r="G108" s="27">
        <v>4.2416666666666662E-3</v>
      </c>
      <c r="H108" s="32">
        <f t="shared" si="2"/>
        <v>-2.6312049632858985E-2</v>
      </c>
      <c r="I108" s="33">
        <v>-2.1846176033528231E-2</v>
      </c>
      <c r="J108" s="38">
        <f t="shared" si="3"/>
        <v>-2.6087842700194895E-2</v>
      </c>
      <c r="K108" s="34">
        <v>-1.7262822961530946E-2</v>
      </c>
      <c r="L108" s="34">
        <v>-9.0492266713280388E-3</v>
      </c>
      <c r="M108" s="34"/>
      <c r="N108" s="34"/>
      <c r="O108" s="34"/>
      <c r="P108" s="34"/>
      <c r="Q108" s="34"/>
      <c r="R108" s="34"/>
      <c r="S108" s="34"/>
      <c r="T108" s="33"/>
      <c r="U108" s="33"/>
      <c r="V108" s="33"/>
      <c r="W108" s="33"/>
    </row>
    <row r="109" spans="1:23" x14ac:dyDescent="0.25">
      <c r="A109" s="28">
        <v>39085</v>
      </c>
      <c r="B109" s="27">
        <v>3.3489577864200738E-2</v>
      </c>
      <c r="C109" s="27">
        <v>6.1926670900953766E-2</v>
      </c>
      <c r="D109" s="27">
        <v>1.0490367154832063E-2</v>
      </c>
      <c r="E109" s="27">
        <v>-4.5362418787694432E-2</v>
      </c>
      <c r="F109" s="27">
        <v>1.5136049283073034E-2</v>
      </c>
      <c r="G109" s="27">
        <v>4.0333333333333332E-3</v>
      </c>
      <c r="H109" s="32">
        <f t="shared" si="2"/>
        <v>1.1102715949739701E-2</v>
      </c>
      <c r="I109" s="33">
        <v>1.4059042735039773E-2</v>
      </c>
      <c r="J109" s="38">
        <f t="shared" si="3"/>
        <v>1.002570940170644E-2</v>
      </c>
      <c r="K109" s="34">
        <v>2.4527592967725335E-2</v>
      </c>
      <c r="L109" s="34">
        <v>-1.3424877017985634E-2</v>
      </c>
      <c r="M109" s="34"/>
      <c r="N109" s="34"/>
      <c r="O109" s="34"/>
      <c r="P109" s="34"/>
      <c r="Q109" s="34"/>
      <c r="R109" s="34"/>
      <c r="S109" s="34"/>
      <c r="T109" s="33"/>
      <c r="U109" s="33"/>
      <c r="V109" s="33"/>
      <c r="W109" s="33"/>
    </row>
    <row r="110" spans="1:23" x14ac:dyDescent="0.25">
      <c r="A110" s="28">
        <v>39052</v>
      </c>
      <c r="B110" s="27">
        <v>1.7030016661815878E-2</v>
      </c>
      <c r="C110" s="27">
        <v>4.3647362105191947E-2</v>
      </c>
      <c r="D110" s="27">
        <v>-7.4405445670210305E-2</v>
      </c>
      <c r="E110" s="27">
        <v>-2.1814600892414476E-2</v>
      </c>
      <c r="F110" s="27">
        <v>-8.8856669489042403E-3</v>
      </c>
      <c r="G110" s="27">
        <v>3.9833333333333335E-3</v>
      </c>
      <c r="H110" s="32">
        <f t="shared" si="2"/>
        <v>-1.2869000282237574E-2</v>
      </c>
      <c r="I110" s="33">
        <v>1.2615782852659851E-2</v>
      </c>
      <c r="J110" s="38">
        <f t="shared" si="3"/>
        <v>8.6324495193265179E-3</v>
      </c>
      <c r="K110" s="34">
        <v>2.2915319829433348E-2</v>
      </c>
      <c r="L110" s="34">
        <v>-3.5784320111670924E-2</v>
      </c>
      <c r="M110" s="34"/>
      <c r="N110" s="34"/>
      <c r="O110" s="34"/>
      <c r="P110" s="34"/>
      <c r="Q110" s="34"/>
      <c r="R110" s="34"/>
      <c r="S110" s="34"/>
      <c r="T110" s="33"/>
      <c r="U110" s="33"/>
      <c r="V110" s="33"/>
      <c r="W110" s="33"/>
    </row>
    <row r="111" spans="1:23" x14ac:dyDescent="0.25">
      <c r="A111" s="28">
        <v>39022</v>
      </c>
      <c r="B111" s="27">
        <v>2.6136449743172412E-2</v>
      </c>
      <c r="C111" s="27">
        <v>-2.4451962053770707E-2</v>
      </c>
      <c r="D111" s="27">
        <v>0.1304884233449802</v>
      </c>
      <c r="E111" s="27">
        <v>5.9070622210553946E-2</v>
      </c>
      <c r="F111" s="27">
        <v>4.7810883311233968E-2</v>
      </c>
      <c r="G111" s="27">
        <v>4.2750000000000002E-3</v>
      </c>
      <c r="H111" s="32">
        <f t="shared" si="2"/>
        <v>4.3535883311233967E-2</v>
      </c>
      <c r="I111" s="33">
        <v>1.6466656727820217E-2</v>
      </c>
      <c r="J111" s="38">
        <f t="shared" si="3"/>
        <v>1.2191656727820216E-2</v>
      </c>
      <c r="K111" s="34">
        <v>2.7034016024193093E-2</v>
      </c>
      <c r="L111" s="34">
        <v>1.6501867287040874E-2</v>
      </c>
      <c r="M111" s="34"/>
      <c r="N111" s="34"/>
      <c r="O111" s="34"/>
      <c r="P111" s="34"/>
      <c r="Q111" s="34"/>
      <c r="R111" s="34"/>
      <c r="S111" s="34"/>
      <c r="T111" s="33"/>
      <c r="U111" s="33"/>
      <c r="V111" s="33"/>
      <c r="W111" s="33"/>
    </row>
    <row r="112" spans="1:23" x14ac:dyDescent="0.25">
      <c r="A112" s="28">
        <v>38992</v>
      </c>
      <c r="B112" s="27">
        <v>4.9725674196542072E-2</v>
      </c>
      <c r="C112" s="27">
        <v>1.7466265293090751E-2</v>
      </c>
      <c r="D112" s="27">
        <v>5.3260615125031267E-2</v>
      </c>
      <c r="E112" s="27">
        <v>0.18586554127850388</v>
      </c>
      <c r="F112" s="27">
        <v>7.6579523973291985E-2</v>
      </c>
      <c r="G112" s="27">
        <v>4.0666666666666663E-3</v>
      </c>
      <c r="H112" s="32">
        <f t="shared" si="2"/>
        <v>7.2512857306625322E-2</v>
      </c>
      <c r="I112" s="33">
        <v>3.1508002961554205E-2</v>
      </c>
      <c r="J112" s="38">
        <f t="shared" si="3"/>
        <v>2.7441336294887538E-2</v>
      </c>
      <c r="K112" s="34">
        <v>4.4680866439167133E-2</v>
      </c>
      <c r="L112" s="34">
        <v>2.783199086745819E-2</v>
      </c>
      <c r="M112" s="34"/>
      <c r="N112" s="34"/>
      <c r="O112" s="34"/>
      <c r="P112" s="34"/>
      <c r="Q112" s="34"/>
      <c r="R112" s="34"/>
      <c r="S112" s="34"/>
      <c r="T112" s="33"/>
      <c r="U112" s="33"/>
      <c r="V112" s="33"/>
      <c r="W112" s="33"/>
    </row>
    <row r="113" spans="1:23" x14ac:dyDescent="0.25">
      <c r="A113" s="28">
        <v>38961</v>
      </c>
      <c r="B113" s="27">
        <v>6.4202349972015793E-2</v>
      </c>
      <c r="C113" s="27">
        <v>2.8471246564336136E-2</v>
      </c>
      <c r="D113" s="27">
        <v>0.13456153216900521</v>
      </c>
      <c r="E113" s="27">
        <v>4.1842328900421721E-2</v>
      </c>
      <c r="F113" s="27">
        <v>6.7269364401444709E-2</v>
      </c>
      <c r="G113" s="27">
        <v>3.8999999999999998E-3</v>
      </c>
      <c r="H113" s="32">
        <f t="shared" si="2"/>
        <v>6.3369364401444708E-2</v>
      </c>
      <c r="I113" s="33">
        <v>2.4566298512509466E-2</v>
      </c>
      <c r="J113" s="38">
        <f t="shared" si="3"/>
        <v>2.0666298512509465E-2</v>
      </c>
      <c r="K113" s="34">
        <v>3.684082771732955E-2</v>
      </c>
      <c r="L113" s="34">
        <v>2.6528536684115159E-2</v>
      </c>
      <c r="M113" s="34"/>
      <c r="N113" s="34"/>
      <c r="O113" s="34"/>
      <c r="P113" s="34"/>
      <c r="Q113" s="34"/>
      <c r="R113" s="34"/>
      <c r="S113" s="34"/>
      <c r="T113" s="33"/>
      <c r="U113" s="33"/>
      <c r="V113" s="33"/>
      <c r="W113" s="33"/>
    </row>
    <row r="114" spans="1:23" x14ac:dyDescent="0.25">
      <c r="A114" s="28">
        <v>38930</v>
      </c>
      <c r="B114" s="27">
        <v>7.209644484061789E-2</v>
      </c>
      <c r="C114" s="27">
        <v>8.7680093398532718E-4</v>
      </c>
      <c r="D114" s="27">
        <v>-1.6186178985127101E-3</v>
      </c>
      <c r="E114" s="27">
        <v>0.14652291359326561</v>
      </c>
      <c r="F114" s="27">
        <v>5.4469385367339029E-2</v>
      </c>
      <c r="G114" s="27">
        <v>4.2333333333333337E-3</v>
      </c>
      <c r="H114" s="32">
        <f t="shared" si="2"/>
        <v>5.0236052034005697E-2</v>
      </c>
      <c r="I114" s="33">
        <v>2.1274193032348121E-2</v>
      </c>
      <c r="J114" s="38">
        <f t="shared" si="3"/>
        <v>1.7040859699014789E-2</v>
      </c>
      <c r="K114" s="34">
        <v>3.264548865141597E-2</v>
      </c>
      <c r="L114" s="34">
        <v>1.7590563382589727E-2</v>
      </c>
      <c r="M114" s="34"/>
      <c r="N114" s="34"/>
      <c r="O114" s="34"/>
      <c r="P114" s="34"/>
      <c r="Q114" s="34"/>
      <c r="R114" s="34"/>
      <c r="S114" s="34"/>
      <c r="T114" s="33"/>
      <c r="U114" s="33"/>
      <c r="V114" s="33"/>
      <c r="W114" s="33"/>
    </row>
    <row r="115" spans="1:23" x14ac:dyDescent="0.25">
      <c r="A115" s="28">
        <v>38901</v>
      </c>
      <c r="B115" s="27">
        <v>3.2618025936097042E-2</v>
      </c>
      <c r="C115" s="27">
        <v>9.5055216163598341E-2</v>
      </c>
      <c r="D115" s="27">
        <v>0.18665958181981843</v>
      </c>
      <c r="E115" s="27">
        <v>-0.30480871251292657</v>
      </c>
      <c r="F115" s="27">
        <v>2.3810278516468025E-3</v>
      </c>
      <c r="G115" s="27">
        <v>4.0000000000000001E-3</v>
      </c>
      <c r="H115" s="32">
        <f t="shared" si="2"/>
        <v>-1.6189721483531976E-3</v>
      </c>
      <c r="I115" s="33">
        <v>5.0858787979908282E-3</v>
      </c>
      <c r="J115" s="38">
        <f t="shared" si="3"/>
        <v>1.0858787979908281E-3</v>
      </c>
      <c r="K115" s="34">
        <v>1.418246717638286E-2</v>
      </c>
      <c r="L115" s="34">
        <v>-1.5801439324736058E-2</v>
      </c>
      <c r="M115" s="34"/>
      <c r="N115" s="34"/>
      <c r="O115" s="34"/>
      <c r="P115" s="34"/>
      <c r="Q115" s="34"/>
      <c r="R115" s="34"/>
      <c r="S115" s="34"/>
      <c r="T115" s="33"/>
      <c r="U115" s="33"/>
      <c r="V115" s="33"/>
      <c r="W115" s="33"/>
    </row>
    <row r="116" spans="1:23" x14ac:dyDescent="0.25">
      <c r="A116" s="28">
        <v>38869</v>
      </c>
      <c r="B116" s="27">
        <v>2.869761543089901E-2</v>
      </c>
      <c r="C116" s="27">
        <v>-1.5009372297198667E-2</v>
      </c>
      <c r="D116" s="27">
        <v>-4.18268578392684E-2</v>
      </c>
      <c r="E116" s="27">
        <v>0.11759603820872479</v>
      </c>
      <c r="F116" s="27">
        <v>2.2364355875789183E-2</v>
      </c>
      <c r="G116" s="27">
        <v>3.8500000000000001E-3</v>
      </c>
      <c r="H116" s="32">
        <f t="shared" si="2"/>
        <v>1.8514355875789184E-2</v>
      </c>
      <c r="I116" s="33">
        <v>8.6596227782509416E-5</v>
      </c>
      <c r="J116" s="38">
        <f t="shared" si="3"/>
        <v>-3.7634037722174907E-3</v>
      </c>
      <c r="K116" s="34">
        <v>8.5709024375924849E-3</v>
      </c>
      <c r="L116" s="34">
        <v>9.9434534381966991E-3</v>
      </c>
      <c r="M116" s="34"/>
      <c r="N116" s="34"/>
      <c r="O116" s="34"/>
      <c r="P116" s="34"/>
      <c r="Q116" s="34"/>
      <c r="R116" s="34"/>
      <c r="S116" s="34"/>
      <c r="T116" s="33"/>
      <c r="U116" s="33"/>
      <c r="V116" s="33"/>
      <c r="W116" s="33"/>
    </row>
    <row r="117" spans="1:23" x14ac:dyDescent="0.25">
      <c r="A117" s="28">
        <v>38838</v>
      </c>
      <c r="B117" s="27">
        <v>-5.8454601596644777E-2</v>
      </c>
      <c r="C117" s="27">
        <v>-6.037906578515867E-2</v>
      </c>
      <c r="D117" s="27">
        <v>-0.15087382644169281</v>
      </c>
      <c r="E117" s="27">
        <v>-1.7040557144009188E-2</v>
      </c>
      <c r="F117" s="27">
        <v>-7.168701274187636E-2</v>
      </c>
      <c r="G117" s="27">
        <v>3.8416666666666668E-3</v>
      </c>
      <c r="H117" s="32">
        <f t="shared" si="2"/>
        <v>-7.552867940854302E-2</v>
      </c>
      <c r="I117" s="33">
        <v>-3.0916916141150885E-2</v>
      </c>
      <c r="J117" s="38">
        <f t="shared" si="3"/>
        <v>-3.4758582807817552E-2</v>
      </c>
      <c r="K117" s="34">
        <v>-2.729655862091954E-2</v>
      </c>
      <c r="L117" s="34">
        <v>-4.8232120787623484E-2</v>
      </c>
      <c r="M117" s="34"/>
      <c r="N117" s="34"/>
      <c r="O117" s="34"/>
      <c r="P117" s="34"/>
      <c r="Q117" s="34"/>
      <c r="R117" s="34"/>
      <c r="S117" s="34"/>
      <c r="T117" s="33"/>
      <c r="U117" s="33"/>
      <c r="V117" s="33"/>
      <c r="W117" s="33"/>
    </row>
    <row r="118" spans="1:23" x14ac:dyDescent="0.25">
      <c r="A118" s="28">
        <v>38810</v>
      </c>
      <c r="B118" s="27">
        <v>-0.1124586425462453</v>
      </c>
      <c r="C118" s="27">
        <v>9.872682114834172E-2</v>
      </c>
      <c r="D118" s="27">
        <v>0.1222896299724263</v>
      </c>
      <c r="E118" s="27">
        <v>-3.613468481069472E-2</v>
      </c>
      <c r="F118" s="27">
        <v>1.8105780940957002E-2</v>
      </c>
      <c r="G118" s="27">
        <v>3.7666666666666664E-3</v>
      </c>
      <c r="H118" s="32">
        <f t="shared" si="2"/>
        <v>1.4339114274290335E-2</v>
      </c>
      <c r="I118" s="33">
        <v>1.2155652737941391E-2</v>
      </c>
      <c r="J118" s="38">
        <f t="shared" si="3"/>
        <v>8.388986071274725E-3</v>
      </c>
      <c r="K118" s="34">
        <v>2.2633585185083044E-2</v>
      </c>
      <c r="L118" s="34">
        <v>-8.2944709107927086E-3</v>
      </c>
      <c r="M118" s="34"/>
      <c r="N118" s="34"/>
      <c r="O118" s="34"/>
      <c r="P118" s="34"/>
      <c r="Q118" s="34"/>
      <c r="R118" s="34"/>
      <c r="S118" s="34"/>
      <c r="T118" s="33"/>
      <c r="U118" s="33"/>
      <c r="V118" s="33"/>
      <c r="W118" s="33"/>
    </row>
    <row r="119" spans="1:23" x14ac:dyDescent="0.25">
      <c r="A119" s="28">
        <v>38777</v>
      </c>
      <c r="B119" s="27">
        <v>1.2653526081596129E-2</v>
      </c>
      <c r="C119" s="27">
        <v>1.2153671696703779E-2</v>
      </c>
      <c r="D119" s="27">
        <v>-8.4245858294370063E-2</v>
      </c>
      <c r="E119" s="27">
        <v>-2.4305556204742517E-2</v>
      </c>
      <c r="F119" s="27">
        <v>-2.0936054180203167E-2</v>
      </c>
      <c r="G119" s="27">
        <v>3.7249999999999996E-3</v>
      </c>
      <c r="H119" s="32">
        <f t="shared" si="2"/>
        <v>-2.4661054180203167E-2</v>
      </c>
      <c r="I119" s="33">
        <v>1.1095810459249567E-2</v>
      </c>
      <c r="J119" s="38">
        <f t="shared" si="3"/>
        <v>7.3708104592495674E-3</v>
      </c>
      <c r="K119" s="34">
        <v>2.1455357626755538E-2</v>
      </c>
      <c r="L119" s="34">
        <v>-4.6116411806958704E-2</v>
      </c>
      <c r="M119" s="34"/>
      <c r="N119" s="34"/>
      <c r="O119" s="34"/>
      <c r="P119" s="34"/>
      <c r="Q119" s="34"/>
      <c r="R119" s="34"/>
      <c r="S119" s="34"/>
      <c r="T119" s="33"/>
      <c r="U119" s="33"/>
      <c r="V119" s="33"/>
      <c r="W119" s="33"/>
    </row>
    <row r="120" spans="1:23" x14ac:dyDescent="0.25">
      <c r="A120" s="28">
        <v>38749</v>
      </c>
      <c r="B120" s="27">
        <v>-4.2236196078935223E-2</v>
      </c>
      <c r="C120" s="27">
        <v>3.4968477655143909E-2</v>
      </c>
      <c r="D120" s="27">
        <v>-9.2967888032042159E-2</v>
      </c>
      <c r="E120" s="27">
        <v>-0.16465865684962069</v>
      </c>
      <c r="F120" s="27">
        <v>-6.6223565826363545E-2</v>
      </c>
      <c r="G120" s="27">
        <v>3.5916666666666662E-3</v>
      </c>
      <c r="H120" s="32">
        <f t="shared" si="2"/>
        <v>-6.9815232493030205E-2</v>
      </c>
      <c r="I120" s="33">
        <v>4.5315763072539816E-4</v>
      </c>
      <c r="J120" s="38">
        <f t="shared" si="3"/>
        <v>-3.138509035941268E-3</v>
      </c>
      <c r="K120" s="34">
        <v>9.2940273981972701E-3</v>
      </c>
      <c r="L120" s="34">
        <v>-7.9109259891227468E-2</v>
      </c>
      <c r="M120" s="34"/>
      <c r="N120" s="34"/>
      <c r="O120" s="34"/>
      <c r="P120" s="34"/>
      <c r="Q120" s="34"/>
      <c r="R120" s="34"/>
      <c r="S120" s="34"/>
      <c r="T120" s="33"/>
      <c r="U120" s="33"/>
      <c r="V120" s="33"/>
      <c r="W120" s="33"/>
    </row>
    <row r="121" spans="1:23" x14ac:dyDescent="0.25">
      <c r="A121" s="26"/>
      <c r="B121" s="26"/>
      <c r="C121" s="26"/>
      <c r="D121" s="26"/>
      <c r="E121" s="26"/>
      <c r="F121" s="26"/>
      <c r="G121" s="26"/>
      <c r="I121" s="33"/>
      <c r="Q121" s="34"/>
      <c r="R121" s="34"/>
      <c r="S121" s="34"/>
      <c r="T121" s="33"/>
      <c r="U121" s="33"/>
      <c r="V121" s="33"/>
      <c r="W121" s="33"/>
    </row>
    <row r="122" spans="1:23" x14ac:dyDescent="0.25">
      <c r="A122" s="26"/>
      <c r="B122" s="26"/>
      <c r="C122" s="26"/>
      <c r="D122" s="26"/>
      <c r="E122" s="26"/>
      <c r="F122" s="26"/>
      <c r="G122" s="26"/>
      <c r="I122" s="33"/>
      <c r="Q122" s="34"/>
      <c r="R122" s="34"/>
      <c r="S122" s="34"/>
      <c r="T122" s="33"/>
      <c r="U122" s="33"/>
      <c r="V122" s="33"/>
      <c r="W122" s="33"/>
    </row>
    <row r="123" spans="1:23" x14ac:dyDescent="0.25">
      <c r="A123" s="26"/>
      <c r="B123" s="26"/>
      <c r="C123" s="26"/>
      <c r="D123" s="26"/>
      <c r="E123" s="26"/>
      <c r="F123" s="26"/>
      <c r="G123" s="26"/>
      <c r="I123" s="33"/>
      <c r="Q123" s="34"/>
      <c r="R123" s="34"/>
      <c r="S123" s="34"/>
      <c r="T123" s="33"/>
      <c r="U123" s="33"/>
      <c r="V123" s="33"/>
      <c r="W123" s="33"/>
    </row>
    <row r="124" spans="1:23" x14ac:dyDescent="0.25">
      <c r="A124" s="26"/>
      <c r="B124" s="26"/>
      <c r="C124" s="26"/>
      <c r="D124" s="26"/>
      <c r="E124" s="26"/>
      <c r="F124" s="26"/>
      <c r="G124" s="26"/>
      <c r="I124" s="33"/>
      <c r="Q124" s="34"/>
      <c r="R124" s="34"/>
      <c r="S124" s="34"/>
      <c r="T124" s="33"/>
      <c r="U124" s="33"/>
      <c r="V124" s="33"/>
      <c r="W124" s="33"/>
    </row>
    <row r="125" spans="1:23" x14ac:dyDescent="0.25">
      <c r="A125" s="26"/>
      <c r="B125" s="26"/>
      <c r="C125" s="26"/>
      <c r="D125" s="26"/>
      <c r="E125" s="26"/>
      <c r="F125" s="26"/>
      <c r="G125" s="26"/>
      <c r="I125" s="33"/>
      <c r="Q125" s="34"/>
      <c r="R125" s="34"/>
      <c r="S125" s="34"/>
      <c r="T125" s="33"/>
      <c r="U125" s="33"/>
      <c r="V125" s="33"/>
      <c r="W125" s="33"/>
    </row>
    <row r="126" spans="1:23" x14ac:dyDescent="0.25">
      <c r="A126" s="26"/>
      <c r="B126" s="26"/>
      <c r="C126" s="26"/>
      <c r="D126" s="26"/>
      <c r="E126" s="26"/>
      <c r="F126" s="26"/>
      <c r="G126" s="26"/>
      <c r="I126" s="33"/>
      <c r="Q126" s="34"/>
      <c r="R126" s="34"/>
      <c r="S126" s="34"/>
      <c r="T126" s="33"/>
      <c r="U126" s="33"/>
      <c r="V126" s="33"/>
      <c r="W126" s="33"/>
    </row>
    <row r="127" spans="1:23" x14ac:dyDescent="0.25">
      <c r="A127" s="26"/>
      <c r="B127" s="26"/>
      <c r="C127" s="26"/>
      <c r="D127" s="26"/>
      <c r="E127" s="26"/>
      <c r="F127" s="26"/>
      <c r="G127" s="26"/>
      <c r="I127" s="33"/>
      <c r="Q127" s="34"/>
      <c r="R127" s="34"/>
      <c r="S127" s="34"/>
      <c r="T127" s="33"/>
      <c r="U127" s="33"/>
      <c r="V127" s="33"/>
      <c r="W127" s="33"/>
    </row>
    <row r="128" spans="1:23" x14ac:dyDescent="0.25">
      <c r="A128" s="26"/>
      <c r="B128" s="26"/>
      <c r="C128" s="26"/>
      <c r="D128" s="26"/>
      <c r="E128" s="26"/>
      <c r="F128" s="26"/>
      <c r="G128" s="26"/>
      <c r="I128" s="33"/>
      <c r="Q128" s="34"/>
      <c r="R128" s="34"/>
      <c r="S128" s="34"/>
      <c r="T128" s="33"/>
      <c r="U128" s="33"/>
      <c r="V128" s="33"/>
      <c r="W128" s="33"/>
    </row>
    <row r="129" spans="17:23" x14ac:dyDescent="0.25">
      <c r="Q129" s="34"/>
      <c r="R129" s="34"/>
      <c r="S129" s="34"/>
      <c r="T129" s="33"/>
      <c r="U129" s="33"/>
      <c r="V129" s="33"/>
      <c r="W129" s="33"/>
    </row>
    <row r="130" spans="17:23" x14ac:dyDescent="0.25">
      <c r="Q130" s="34"/>
      <c r="R130" s="34"/>
      <c r="S130" s="34"/>
      <c r="T130" s="33"/>
      <c r="U130" s="33"/>
      <c r="V130" s="33"/>
      <c r="W130" s="33"/>
    </row>
    <row r="131" spans="17:23" x14ac:dyDescent="0.25">
      <c r="Q131" s="34"/>
      <c r="R131" s="34"/>
      <c r="S131" s="34"/>
      <c r="T131" s="33"/>
      <c r="U131" s="33"/>
      <c r="V131" s="33"/>
      <c r="W131" s="33"/>
    </row>
    <row r="132" spans="17:23" x14ac:dyDescent="0.25">
      <c r="Q132" s="34"/>
      <c r="R132" s="34"/>
      <c r="S132" s="34"/>
      <c r="T132" s="33"/>
      <c r="U132" s="33"/>
      <c r="V132" s="33"/>
      <c r="W132" s="33"/>
    </row>
    <row r="133" spans="17:23" x14ac:dyDescent="0.25">
      <c r="Q133" s="34"/>
      <c r="R133" s="34"/>
      <c r="S133" s="34"/>
      <c r="T133" s="33"/>
      <c r="U133" s="33"/>
      <c r="V133" s="33"/>
      <c r="W133" s="33"/>
    </row>
    <row r="134" spans="17:23" x14ac:dyDescent="0.25">
      <c r="Q134" s="34"/>
      <c r="R134" s="34"/>
      <c r="S134" s="34"/>
      <c r="T134" s="33"/>
      <c r="U134" s="33"/>
      <c r="V134" s="33"/>
      <c r="W134" s="33"/>
    </row>
    <row r="135" spans="17:23" x14ac:dyDescent="0.25">
      <c r="Q135" s="34"/>
      <c r="R135" s="34"/>
      <c r="S135" s="34"/>
      <c r="T135" s="33"/>
      <c r="U135" s="33"/>
      <c r="V135" s="33"/>
      <c r="W135" s="33"/>
    </row>
    <row r="136" spans="17:23" x14ac:dyDescent="0.25">
      <c r="Q136" s="34"/>
      <c r="R136" s="34"/>
      <c r="S136" s="34"/>
      <c r="T136" s="33"/>
      <c r="U136" s="33"/>
      <c r="V136" s="33"/>
      <c r="W136" s="33"/>
    </row>
    <row r="137" spans="17:23" x14ac:dyDescent="0.25">
      <c r="Q137" s="34"/>
      <c r="R137" s="34"/>
      <c r="S137" s="34"/>
      <c r="T137" s="33"/>
      <c r="U137" s="33"/>
      <c r="V137" s="33"/>
      <c r="W137" s="33"/>
    </row>
    <row r="138" spans="17:23" x14ac:dyDescent="0.25">
      <c r="Q138" s="34"/>
      <c r="R138" s="34"/>
      <c r="S138" s="34"/>
      <c r="T138" s="33"/>
      <c r="U138" s="33"/>
      <c r="V138" s="33"/>
      <c r="W138" s="33"/>
    </row>
    <row r="139" spans="17:23" x14ac:dyDescent="0.25">
      <c r="Q139" s="34"/>
      <c r="R139" s="34"/>
      <c r="S139" s="34"/>
      <c r="T139" s="33"/>
      <c r="U139" s="33"/>
      <c r="V139" s="33"/>
      <c r="W139" s="33"/>
    </row>
    <row r="140" spans="17:23" x14ac:dyDescent="0.25">
      <c r="Q140" s="34"/>
      <c r="R140" s="34"/>
      <c r="S140" s="34"/>
      <c r="T140" s="33"/>
      <c r="U140" s="33"/>
      <c r="V140" s="33"/>
      <c r="W140" s="33"/>
    </row>
    <row r="141" spans="17:23" x14ac:dyDescent="0.25">
      <c r="Q141" s="34"/>
      <c r="R141" s="34"/>
      <c r="S141" s="34"/>
      <c r="T141" s="33"/>
      <c r="U141" s="33"/>
      <c r="V141" s="33"/>
      <c r="W141" s="33"/>
    </row>
    <row r="142" spans="17:23" x14ac:dyDescent="0.25">
      <c r="Q142" s="34"/>
      <c r="R142" s="34"/>
      <c r="S142" s="34"/>
      <c r="T142" s="33"/>
      <c r="U142" s="33"/>
      <c r="V142" s="33"/>
      <c r="W142" s="33"/>
    </row>
    <row r="143" spans="17:23" x14ac:dyDescent="0.25">
      <c r="Q143" s="34"/>
      <c r="R143" s="34"/>
      <c r="S143" s="34"/>
      <c r="T143" s="33"/>
      <c r="U143" s="33"/>
      <c r="V143" s="33"/>
      <c r="W143" s="3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MSFT</vt:lpstr>
      <vt:lpstr>JPM</vt:lpstr>
      <vt:lpstr>AMZN</vt:lpstr>
      <vt:lpstr>APPL </vt:lpstr>
      <vt:lpstr>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Isaac Aktam</cp:lastModifiedBy>
  <dcterms:created xsi:type="dcterms:W3CDTF">2016-04-02T18:14:04Z</dcterms:created>
  <dcterms:modified xsi:type="dcterms:W3CDTF">2017-02-02T23:38:33Z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c2b95cc7-deab-4f4e-b05c-40ddbd65f338</vt:lpwstr>
  </property>
</Properties>
</file>