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2040" windowWidth="28800" windowHeight="11505" tabRatio="600" firstSheet="0" activeTab="0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0000"/>
    <numFmt numFmtId="165" formatCode="h:mm;@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4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8" pivotButton="0" quotePrefix="0" xfId="0"/>
    <xf numFmtId="0" fontId="0" fillId="0" borderId="61" pivotButton="0" quotePrefix="0" xfId="0"/>
    <xf numFmtId="0" fontId="0" fillId="0" borderId="55" pivotButton="0" quotePrefix="0" xfId="0"/>
    <xf numFmtId="0" fontId="0" fillId="0" borderId="56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vladmir@fatec.sp.gov.br" TargetMode="External" Id="rId1"/><Relationship Type="http://schemas.openxmlformats.org/officeDocument/2006/relationships/hyperlink" Target="mailto:joao@fatec.sp.gov.br" TargetMode="External" Id="rId2"/><Relationship Type="http://schemas.openxmlformats.org/officeDocument/2006/relationships/hyperlink" Target="mailto:giovanna@fatec.sp.gov.br" TargetMode="External" Id="rId3"/><Relationship Type="http://schemas.openxmlformats.org/officeDocument/2006/relationships/table" Target="/xl/tables/table1.xml" Id="rId4"/><Relationship Type="http://schemas.openxmlformats.org/officeDocument/2006/relationships/table" Target="/xl/tables/table2.xml" Id="rId5"/><Relationship Type="http://schemas.openxmlformats.org/officeDocument/2006/relationships/table" Target="/xl/tables/table3.xml" Id="rId6"/><Relationship Type="http://schemas.openxmlformats.org/officeDocument/2006/relationships/table" Target="/xl/tables/table4.xml" Id="rId7"/><Relationship Type="http://schemas.openxmlformats.org/officeDocument/2006/relationships/table" Target="/xl/tables/table5.xml" Id="rId8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tabSelected="1" workbookViewId="0">
      <selection activeCell="H18" sqref="H18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1º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Arquitetura e Organização de Computadores</t>
        </is>
      </c>
      <c r="E3" s="2">
        <f>VLOOKUP(F3,Tabela1[#All],2,FALSE)</f>
        <v/>
      </c>
      <c r="F3" s="6" t="inlineStr">
        <is>
          <t>Inglês I</t>
        </is>
      </c>
      <c r="G3" s="2">
        <f>VLOOKUP(H3,Tabela1[#All],2,FALSE)</f>
        <v/>
      </c>
      <c r="H3" s="6" t="inlineStr">
        <is>
          <t>Programação em Microinformática</t>
        </is>
      </c>
      <c r="I3" s="2">
        <f>VLOOKUP(J3,Tabela1[#All],2,FALSE)</f>
        <v/>
      </c>
      <c r="J3" s="6" t="inlineStr">
        <is>
          <t>Arquitetura e Organização de Computadores</t>
        </is>
      </c>
      <c r="K3" s="2">
        <f>VLOOKUP(L3,Tabela1[#All],2,FALSE)</f>
        <v/>
      </c>
      <c r="L3" s="22" t="inlineStr">
        <is>
          <t>Matemática Discreta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Vladmir</t>
        </is>
      </c>
      <c r="E4" s="2">
        <f>VLOOKUP(F4,Tabela3[#All],2,FALSE)</f>
        <v/>
      </c>
      <c r="F4" s="24" t="inlineStr">
        <is>
          <t>Anna Renata</t>
        </is>
      </c>
      <c r="G4" s="2">
        <f>VLOOKUP(H4,Tabela3[#All],2,FALSE)</f>
        <v/>
      </c>
      <c r="H4" s="24" t="inlineStr">
        <is>
          <t>Joao</t>
        </is>
      </c>
      <c r="I4" s="2">
        <f>VLOOKUP(J4,Tabela3[#All],2,FALSE)</f>
        <v/>
      </c>
      <c r="J4" s="24" t="inlineStr">
        <is>
          <t>Vladmir</t>
        </is>
      </c>
      <c r="K4" s="2">
        <f>VLOOKUP(L4,Tabela3[#All],2,FALSE)</f>
        <v/>
      </c>
      <c r="L4" s="25" t="inlineStr">
        <is>
          <t>Luiz Paulo</t>
        </is>
      </c>
    </row>
    <row r="5" ht="45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Algoritmos e Lógica de Programação</t>
        </is>
      </c>
      <c r="E5" s="2">
        <f>VLOOKUP(F5,Tabela1[#All],2,FALSE)</f>
        <v/>
      </c>
      <c r="F5" s="6" t="inlineStr">
        <is>
          <t>Inglês I</t>
        </is>
      </c>
      <c r="G5" s="2">
        <f>VLOOKUP(H5,Tabela1[#All],2,FALSE)</f>
        <v/>
      </c>
      <c r="H5" s="6" t="inlineStr">
        <is>
          <t>Programação em Microinformática</t>
        </is>
      </c>
      <c r="I5" s="2">
        <f>VLOOKUP(J5,Tabela1[#All],2,FALSE)</f>
        <v/>
      </c>
      <c r="J5" s="6" t="inlineStr">
        <is>
          <t>Administração Geral</t>
        </is>
      </c>
      <c r="K5" s="2">
        <f>VLOOKUP(L5,Tabela1[#All],2,FALSE)</f>
        <v/>
      </c>
      <c r="L5" s="22" t="inlineStr">
        <is>
          <t>Matemática Discreta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Luiz Paulo</t>
        </is>
      </c>
      <c r="E6" s="2">
        <f>VLOOKUP(F6,Tabela3[#All],2,FALSE)</f>
        <v/>
      </c>
      <c r="F6" s="24" t="inlineStr">
        <is>
          <t>Anna Renata</t>
        </is>
      </c>
      <c r="G6" s="2">
        <f>VLOOKUP(H6,Tabela3[#All],2,FALSE)</f>
        <v/>
      </c>
      <c r="H6" s="24" t="inlineStr">
        <is>
          <t>Joao</t>
        </is>
      </c>
      <c r="I6" s="2">
        <f>VLOOKUP(J6,Tabela3[#All],2,FALSE)</f>
        <v/>
      </c>
      <c r="J6" s="24" t="inlineStr">
        <is>
          <t>Francisco Antonio</t>
        </is>
      </c>
      <c r="K6" s="2">
        <f>VLOOKUP(L6,Tabela3[#All],2,FALSE)</f>
        <v/>
      </c>
      <c r="L6" s="25" t="inlineStr">
        <is>
          <t>Luiz Paulo</t>
        </is>
      </c>
    </row>
    <row r="7" hidden="1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Algoritmos e Lógica de Programação</t>
        </is>
      </c>
      <c r="E8" s="2">
        <f>VLOOKUP(F8,Tabela1[#All],2,FALSE)</f>
        <v/>
      </c>
      <c r="F8" s="6" t="inlineStr">
        <is>
          <t>-</t>
        </is>
      </c>
      <c r="G8" s="2">
        <f>VLOOKUP(H8,Tabela1[#All],2,FALSE)</f>
        <v/>
      </c>
      <c r="H8" s="6" t="inlineStr">
        <is>
          <t>Programação em Microinformática</t>
        </is>
      </c>
      <c r="I8" s="2">
        <f>VLOOKUP(J8,Tabela1[#All],2,FALSE)</f>
        <v/>
      </c>
      <c r="J8" s="6" t="inlineStr">
        <is>
          <t>Administração Geral</t>
        </is>
      </c>
      <c r="K8" s="2">
        <f>VLOOKUP(L8,Tabela1[#All],2,FALSE)</f>
        <v/>
      </c>
      <c r="L8" s="22" t="inlineStr">
        <is>
          <t>Matemática Discreta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Paulo</t>
        </is>
      </c>
      <c r="E9" s="2">
        <f>VLOOKUP(F9,Tabela3[#All],2,FALSE)</f>
        <v/>
      </c>
      <c r="F9" s="24" t="inlineStr">
        <is>
          <t>Sem professor</t>
        </is>
      </c>
      <c r="G9" s="2">
        <f>VLOOKUP(H9,Tabela3[#All],2,FALSE)</f>
        <v/>
      </c>
      <c r="H9" s="24" t="inlineStr">
        <is>
          <t>Joao</t>
        </is>
      </c>
      <c r="I9" s="2">
        <f>VLOOKUP(J9,Tabela3[#All],2,FALSE)</f>
        <v/>
      </c>
      <c r="J9" s="24" t="inlineStr">
        <is>
          <t>Francisco Antonio</t>
        </is>
      </c>
      <c r="K9" s="2">
        <f>VLOOKUP(L9,Tabela3[#All],2,FALSE)</f>
        <v/>
      </c>
      <c r="L9" s="25" t="inlineStr">
        <is>
          <t>Luiz Paulo</t>
        </is>
      </c>
    </row>
    <row r="10" ht="4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Algoritmos e Lógica de Programação</t>
        </is>
      </c>
      <c r="E10" s="2">
        <f>VLOOKUP(F10,Tabela1[#All],2,FALSE)</f>
        <v/>
      </c>
      <c r="F10" s="6" t="inlineStr">
        <is>
          <t>Arquitetura e Organização de Computadores</t>
        </is>
      </c>
      <c r="G10" s="2">
        <f>VLOOKUP(H10,Tabela1[#All],2,FALSE)</f>
        <v/>
      </c>
      <c r="H10" s="6" t="inlineStr">
        <is>
          <t>Programação em Microinformática</t>
        </is>
      </c>
      <c r="I10" s="2">
        <f>VLOOKUP(J10,Tabela1[#All],2,FALSE)</f>
        <v/>
      </c>
      <c r="J10" s="6" t="inlineStr">
        <is>
          <t>Administração Geral</t>
        </is>
      </c>
      <c r="K10" s="2">
        <f>VLOOKUP(L10,Tabela1[#All],2,FALSE)</f>
        <v/>
      </c>
      <c r="L10" s="22" t="inlineStr">
        <is>
          <t>Laboratório de Hardware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Paulo</t>
        </is>
      </c>
      <c r="E11" s="2">
        <f>VLOOKUP(F11,Tabela3[#All],2,FALSE)</f>
        <v/>
      </c>
      <c r="F11" s="24" t="inlineStr">
        <is>
          <t>Vladmir</t>
        </is>
      </c>
      <c r="G11" s="2">
        <f>VLOOKUP(H11,Tabela3[#All],2,FALSE)</f>
        <v/>
      </c>
      <c r="H11" s="24" t="inlineStr">
        <is>
          <t>Joao</t>
        </is>
      </c>
      <c r="I11" s="2">
        <f>VLOOKUP(J11,Tabela3[#All],2,FALSE)</f>
        <v/>
      </c>
      <c r="J11" s="24" t="inlineStr">
        <is>
          <t>Francisco Antonio</t>
        </is>
      </c>
      <c r="K11" s="2">
        <f>VLOOKUP(L11,Tabela3[#All],2,FALSE)</f>
        <v/>
      </c>
      <c r="L11" s="25" t="inlineStr">
        <is>
          <t>Luis Felipe</t>
        </is>
      </c>
    </row>
    <row r="12" ht="45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Algoritmos e Lógica de Programação</t>
        </is>
      </c>
      <c r="E12" s="2">
        <f>VLOOKUP(F12,Tabela1[#All],2,FALSE)</f>
        <v/>
      </c>
      <c r="F12" s="6" t="inlineStr">
        <is>
          <t>Arquitetura e Organização de Computadores</t>
        </is>
      </c>
      <c r="G12" s="2">
        <f>VLOOKUP(H12,Tabela1[#All],2,FALSE)</f>
        <v/>
      </c>
      <c r="H12" s="6" t="inlineStr">
        <is>
          <t>Matemática Discreta</t>
        </is>
      </c>
      <c r="I12" s="2">
        <f>VLOOKUP(J12,Tabela1[#All],2,FALSE)</f>
        <v/>
      </c>
      <c r="J12" s="46" t="inlineStr">
        <is>
          <t>Administração Geral</t>
        </is>
      </c>
      <c r="K12" s="2">
        <f>VLOOKUP(L12,Tabela1[#All],2,FALSE)</f>
        <v/>
      </c>
      <c r="L12" s="22" t="inlineStr">
        <is>
          <t>Laboratório de Hardware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Paulo</t>
        </is>
      </c>
      <c r="E13" s="23">
        <f>VLOOKUP(F13,Tabela3[#All],2,FALSE)</f>
        <v/>
      </c>
      <c r="F13" s="24" t="inlineStr">
        <is>
          <t>Vladmir</t>
        </is>
      </c>
      <c r="G13" s="23">
        <f>VLOOKUP(H13,Tabela3[#All],2,FALSE)</f>
        <v/>
      </c>
      <c r="H13" s="27" t="inlineStr">
        <is>
          <t>Luiz Paulo</t>
        </is>
      </c>
      <c r="I13" s="47">
        <f>VLOOKUP(J13,Tabela3[#All],2,FALSE)</f>
        <v/>
      </c>
      <c r="J13" s="45" t="inlineStr">
        <is>
          <t>Francisco Antonio</t>
        </is>
      </c>
      <c r="K13" s="47">
        <f>VLOOKUP(L13,Tabela3[#All],2,FALSE)</f>
        <v/>
      </c>
      <c r="L13" s="26" t="inlineStr">
        <is>
          <t>Luis Felipe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18" sqref="D18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2º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Sala-11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-</t>
        </is>
      </c>
      <c r="E3" s="2">
        <f>VLOOKUP(F3,Tabela1[#All],2,FALSE)</f>
        <v/>
      </c>
      <c r="F3" s="6" t="inlineStr">
        <is>
          <t>Comunicação e Expressão</t>
        </is>
      </c>
      <c r="G3" s="2">
        <f>VLOOKUP(H3,Tabela1[#All],2,FALSE)</f>
        <v/>
      </c>
      <c r="H3" s="6" t="inlineStr">
        <is>
          <t>Contabilidade</t>
        </is>
      </c>
      <c r="I3" s="2">
        <f>VLOOKUP(J3,Tabela1[#All],2,FALSE)</f>
        <v/>
      </c>
      <c r="J3" s="6" t="inlineStr">
        <is>
          <t>Engenharia de Software I</t>
        </is>
      </c>
      <c r="K3" s="2">
        <f>VLOOKUP(L3,Tabela1[#All],2,FALSE)</f>
        <v/>
      </c>
      <c r="L3" s="22" t="inlineStr">
        <is>
          <t>Contabilidade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Sem professor</t>
        </is>
      </c>
      <c r="E4" s="2">
        <f>VLOOKUP(F4,Tabela3[#All],2,FALSE)</f>
        <v/>
      </c>
      <c r="F4" s="24" t="inlineStr">
        <is>
          <t>Giovanna</t>
        </is>
      </c>
      <c r="G4" s="2">
        <f>VLOOKUP(H4,Tabela3[#All],2,FALSE)</f>
        <v/>
      </c>
      <c r="H4" s="24" t="inlineStr">
        <is>
          <t>Francisco Antonio</t>
        </is>
      </c>
      <c r="I4" s="2">
        <f>VLOOKUP(J4,Tabela3[#All],2,FALSE)</f>
        <v/>
      </c>
      <c r="J4" s="24" t="inlineStr">
        <is>
          <t>Luiz Eduardo</t>
        </is>
      </c>
      <c r="K4" s="2">
        <f>VLOOKUP(L4,Tabela3[#All],2,FALSE)</f>
        <v/>
      </c>
      <c r="L4" s="25" t="inlineStr">
        <is>
          <t>Francisco Antonio</t>
        </is>
      </c>
    </row>
    <row r="5" ht="30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Inglês II</t>
        </is>
      </c>
      <c r="E5" s="2">
        <f>VLOOKUP(F5,Tabela1[#All],2,FALSE)</f>
        <v/>
      </c>
      <c r="F5" s="6" t="inlineStr">
        <is>
          <t>Linguagem de Programação</t>
        </is>
      </c>
      <c r="G5" s="2">
        <f>VLOOKUP(H5,Tabela1[#All],2,FALSE)</f>
        <v/>
      </c>
      <c r="H5" s="6" t="inlineStr">
        <is>
          <t>Inglês II</t>
        </is>
      </c>
      <c r="I5" s="2">
        <f>VLOOKUP(J5,Tabela1[#All],2,FALSE)</f>
        <v/>
      </c>
      <c r="J5" s="6" t="inlineStr">
        <is>
          <t>Cálculo</t>
        </is>
      </c>
      <c r="K5" s="2">
        <f>VLOOKUP(L5,Tabela1[#All],2,FALSE)</f>
        <v/>
      </c>
      <c r="L5" s="22" t="inlineStr">
        <is>
          <t>Sistemas de Informação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Anna Renata</t>
        </is>
      </c>
      <c r="E6" s="2">
        <f>VLOOKUP(F6,Tabela3[#All],2,FALSE)</f>
        <v/>
      </c>
      <c r="F6" s="24" t="inlineStr">
        <is>
          <t>Luiz Paulo</t>
        </is>
      </c>
      <c r="G6" s="2">
        <f>VLOOKUP(H6,Tabela3[#All],2,FALSE)</f>
        <v/>
      </c>
      <c r="H6" s="24" t="inlineStr">
        <is>
          <t>Anna Renata</t>
        </is>
      </c>
      <c r="I6" s="2">
        <f>VLOOKUP(J6,Tabela3[#All],2,FALSE)</f>
        <v/>
      </c>
      <c r="J6" s="24" t="inlineStr">
        <is>
          <t>Marcos Allan</t>
        </is>
      </c>
      <c r="K6" s="2">
        <f>VLOOKUP(L6,Tabela3[#All],2,FALSE)</f>
        <v/>
      </c>
      <c r="L6" s="25" t="inlineStr">
        <is>
          <t>Luiz Eduardo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0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Engenharia de Software I</t>
        </is>
      </c>
      <c r="E8" s="2">
        <f>VLOOKUP(F8,Tabela1[#All],2,FALSE)</f>
        <v/>
      </c>
      <c r="F8" s="6" t="inlineStr">
        <is>
          <t>Linguagem de Programação</t>
        </is>
      </c>
      <c r="G8" s="2">
        <f>VLOOKUP(H8,Tabela1[#All],2,FALSE)</f>
        <v/>
      </c>
      <c r="H8" s="6" t="inlineStr">
        <is>
          <t>Comunicação e Expressão</t>
        </is>
      </c>
      <c r="I8" s="2">
        <f>VLOOKUP(J8,Tabela1[#All],2,FALSE)</f>
        <v/>
      </c>
      <c r="J8" s="6" t="inlineStr">
        <is>
          <t>Cálculo</t>
        </is>
      </c>
      <c r="K8" s="2">
        <f>VLOOKUP(L8,Tabela1[#All],2,FALSE)</f>
        <v/>
      </c>
      <c r="L8" s="22" t="inlineStr">
        <is>
          <t>Sistemas de Informação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Eduardo</t>
        </is>
      </c>
      <c r="E9" s="2">
        <f>VLOOKUP(F9,Tabela3[#All],2,FALSE)</f>
        <v/>
      </c>
      <c r="F9" s="24" t="inlineStr">
        <is>
          <t>Luiz Paulo</t>
        </is>
      </c>
      <c r="G9" s="2">
        <f>VLOOKUP(H9,Tabela3[#All],2,FALSE)</f>
        <v/>
      </c>
      <c r="H9" s="24" t="inlineStr">
        <is>
          <t>Giovanna</t>
        </is>
      </c>
      <c r="I9" s="2">
        <f>VLOOKUP(J9,Tabela3[#All],2,FALSE)</f>
        <v/>
      </c>
      <c r="J9" s="24" t="inlineStr">
        <is>
          <t>Marcos Allan</t>
        </is>
      </c>
      <c r="K9" s="2">
        <f>VLOOKUP(L9,Tabela3[#All],2,FALSE)</f>
        <v/>
      </c>
      <c r="L9" s="25" t="inlineStr">
        <is>
          <t>Luiz Eduardo</t>
        </is>
      </c>
    </row>
    <row r="10" ht="30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Engenharia de Software I</t>
        </is>
      </c>
      <c r="E10" s="2">
        <f>VLOOKUP(F10,Tabela1[#All],2,FALSE)</f>
        <v/>
      </c>
      <c r="F10" s="6" t="inlineStr">
        <is>
          <t>Linguagem de Programação</t>
        </is>
      </c>
      <c r="G10" s="2">
        <f>VLOOKUP(H10,Tabela1[#All],2,FALSE)</f>
        <v/>
      </c>
      <c r="H10" s="6" t="inlineStr">
        <is>
          <t>Comunicação e Expressão</t>
        </is>
      </c>
      <c r="I10" s="2">
        <f>VLOOKUP(J10,Tabela1[#All],2,FALSE)</f>
        <v/>
      </c>
      <c r="J10" s="6" t="inlineStr">
        <is>
          <t>Cálculo</t>
        </is>
      </c>
      <c r="K10" s="2">
        <f>VLOOKUP(L10,Tabela1[#All],2,FALSE)</f>
        <v/>
      </c>
      <c r="L10" s="22" t="inlineStr">
        <is>
          <t>Sistemas de Informação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Eduardo</t>
        </is>
      </c>
      <c r="E11" s="2">
        <f>VLOOKUP(F11,Tabela3[#All],2,FALSE)</f>
        <v/>
      </c>
      <c r="F11" s="24" t="inlineStr">
        <is>
          <t>Luiz Paulo</t>
        </is>
      </c>
      <c r="G11" s="2">
        <f>VLOOKUP(H11,Tabela3[#All],2,FALSE)</f>
        <v/>
      </c>
      <c r="H11" s="24" t="inlineStr">
        <is>
          <t>Giovanna</t>
        </is>
      </c>
      <c r="I11" s="2">
        <f>VLOOKUP(J11,Tabela3[#All],2,FALSE)</f>
        <v/>
      </c>
      <c r="J11" s="24" t="inlineStr">
        <is>
          <t>Marcos Allan</t>
        </is>
      </c>
      <c r="K11" s="2">
        <f>VLOOKUP(L11,Tabela3[#All],2,FALSE)</f>
        <v/>
      </c>
      <c r="L11" s="25" t="inlineStr">
        <is>
          <t>Luiz Eduardo</t>
        </is>
      </c>
    </row>
    <row r="12" ht="30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Engenharia de Software I</t>
        </is>
      </c>
      <c r="E12" s="2">
        <f>VLOOKUP(F12,Tabela1[#All],2,FALSE)</f>
        <v/>
      </c>
      <c r="F12" s="6" t="inlineStr">
        <is>
          <t>Linguagem de Programação</t>
        </is>
      </c>
      <c r="G12" s="2">
        <f>VLOOKUP(H12,Tabela1[#All],2,FALSE)</f>
        <v/>
      </c>
      <c r="H12" s="6" t="inlineStr">
        <is>
          <t>Comunicação e Expressão</t>
        </is>
      </c>
      <c r="I12" s="2">
        <f>VLOOKUP(J12,Tabela1[#All],2,FALSE)</f>
        <v/>
      </c>
      <c r="J12" s="6" t="inlineStr">
        <is>
          <t>Cálculo</t>
        </is>
      </c>
      <c r="K12" s="2">
        <f>VLOOKUP(L12,Tabela1[#All],2,FALSE)</f>
        <v/>
      </c>
      <c r="L12" s="22" t="inlineStr">
        <is>
          <t>Sistemas de Informação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Eduardo</t>
        </is>
      </c>
      <c r="E13" s="23">
        <f>VLOOKUP(F13,Tabela3[#All],2,FALSE)</f>
        <v/>
      </c>
      <c r="F13" s="27" t="inlineStr">
        <is>
          <t>Luiz Paulo</t>
        </is>
      </c>
      <c r="G13" s="23">
        <f>VLOOKUP(H13,Tabela3[#All],2,FALSE)</f>
        <v/>
      </c>
      <c r="H13" s="27" t="inlineStr">
        <is>
          <t>Giovanna</t>
        </is>
      </c>
      <c r="I13" s="23">
        <f>VLOOKUP(J13,Tabela3[#All],2,FALSE)</f>
        <v/>
      </c>
      <c r="J13" s="27" t="inlineStr">
        <is>
          <t>Marcos Allan</t>
        </is>
      </c>
      <c r="K13" s="23">
        <f>VLOOKUP(L13,Tabela3[#All],2,FALSE)</f>
        <v/>
      </c>
      <c r="L13" s="25" t="inlineStr">
        <is>
          <t>Luiz Eduardo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6" sqref="D6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3º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Estruturas de Dados</t>
        </is>
      </c>
      <c r="E3" s="2">
        <f>VLOOKUP(F3,Tabela1[#All],2,FALSE)</f>
        <v/>
      </c>
      <c r="F3" s="6" t="inlineStr">
        <is>
          <t>Estruturas de Dados</t>
        </is>
      </c>
      <c r="G3" s="2">
        <f>VLOOKUP(H3,Tabela1[#All],2,FALSE)</f>
        <v/>
      </c>
      <c r="H3" s="6" t="inlineStr">
        <is>
          <t>Engenharia de Software II</t>
        </is>
      </c>
      <c r="I3" s="2">
        <f>VLOOKUP(J3,Tabela1[#All],2,FALSE)</f>
        <v/>
      </c>
      <c r="J3" s="6" t="inlineStr">
        <is>
          <t>Inglês III</t>
        </is>
      </c>
      <c r="K3" s="2">
        <f>VLOOKUP(L3,Tabela1[#All],2,FALSE)</f>
        <v/>
      </c>
      <c r="L3" s="22" t="inlineStr">
        <is>
          <t>Estatística Aplicada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Divani</t>
        </is>
      </c>
      <c r="E4" s="2">
        <f>VLOOKUP(F4,Tabela3[#All],2,FALSE)</f>
        <v/>
      </c>
      <c r="F4" s="24" t="inlineStr">
        <is>
          <t>Divani</t>
        </is>
      </c>
      <c r="G4" s="2">
        <f>VLOOKUP(H4,Tabela3[#All],2,FALSE)</f>
        <v/>
      </c>
      <c r="H4" s="24" t="inlineStr">
        <is>
          <t>Cilmara Aparecida</t>
        </is>
      </c>
      <c r="I4" s="2">
        <f>VLOOKUP(J4,Tabela3[#All],2,FALSE)</f>
        <v/>
      </c>
      <c r="J4" s="24" t="inlineStr">
        <is>
          <t>Anna Renata</t>
        </is>
      </c>
      <c r="K4" s="2">
        <f>VLOOKUP(L4,Tabela3[#All],2,FALSE)</f>
        <v/>
      </c>
      <c r="L4" s="25" t="inlineStr">
        <is>
          <t>Erica Josiane</t>
        </is>
      </c>
    </row>
    <row r="5" ht="30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Sistemas Operacionais I</t>
        </is>
      </c>
      <c r="E5" s="2">
        <f>VLOOKUP(F5,Tabela1[#All],2,FALSE)</f>
        <v/>
      </c>
      <c r="F5" s="6" t="inlineStr">
        <is>
          <t>Estruturas de Dados</t>
        </is>
      </c>
      <c r="G5" s="2">
        <f>VLOOKUP(H5,Tabela1[#All],2,FALSE)</f>
        <v/>
      </c>
      <c r="H5" s="6" t="inlineStr">
        <is>
          <t>Engenharia de Software II</t>
        </is>
      </c>
      <c r="I5" s="2">
        <f>VLOOKUP(J5,Tabela1[#All],2,FALSE)</f>
        <v/>
      </c>
      <c r="J5" s="6" t="inlineStr">
        <is>
          <t>Inglês III</t>
        </is>
      </c>
      <c r="K5" s="2">
        <f>VLOOKUP(L5,Tabela1[#All],2,FALSE)</f>
        <v/>
      </c>
      <c r="L5" s="22" t="inlineStr">
        <is>
          <t>Estatística Aplicada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Sem professor</t>
        </is>
      </c>
      <c r="E6" s="2">
        <f>VLOOKUP(F6,Tabela3[#All],2,FALSE)</f>
        <v/>
      </c>
      <c r="F6" s="24" t="inlineStr">
        <is>
          <t>Divani</t>
        </is>
      </c>
      <c r="G6" s="2">
        <f>VLOOKUP(H6,Tabela3[#All],2,FALSE)</f>
        <v/>
      </c>
      <c r="H6" s="24" t="inlineStr">
        <is>
          <t>Cilmara Aparecida</t>
        </is>
      </c>
      <c r="I6" s="2">
        <f>VLOOKUP(J6,Tabela3[#All],2,FALSE)</f>
        <v/>
      </c>
      <c r="J6" s="24" t="inlineStr">
        <is>
          <t>Anna Renata</t>
        </is>
      </c>
      <c r="K6" s="2">
        <f>VLOOKUP(L6,Tabela3[#All],2,FALSE)</f>
        <v/>
      </c>
      <c r="L6" s="25" t="inlineStr">
        <is>
          <t>Erica Josiane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Sociedade e Tecnologia</t>
        </is>
      </c>
      <c r="E8" s="2">
        <f>VLOOKUP(F8,Tabela1[#All],2,FALSE)</f>
        <v/>
      </c>
      <c r="F8" s="6" t="inlineStr">
        <is>
          <t>Estruturas de Dados</t>
        </is>
      </c>
      <c r="G8" s="2">
        <f>VLOOKUP(H8,Tabela1[#All],2,FALSE)</f>
        <v/>
      </c>
      <c r="H8" s="6" t="inlineStr">
        <is>
          <t>Economia e Finanças</t>
        </is>
      </c>
      <c r="I8" s="2">
        <f>VLOOKUP(J8,Tabela1[#All],2,FALSE)</f>
        <v/>
      </c>
      <c r="J8" s="6" t="inlineStr">
        <is>
          <t>Interação Humano Computador</t>
        </is>
      </c>
      <c r="K8" s="2">
        <f>VLOOKUP(L8,Tabela1[#All],2,FALSE)</f>
        <v/>
      </c>
      <c r="L8" s="22" t="inlineStr">
        <is>
          <t>Estatística Aplicada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Wagner</t>
        </is>
      </c>
      <c r="E9" s="2">
        <f>VLOOKUP(F9,Tabela3[#All],2,FALSE)</f>
        <v/>
      </c>
      <c r="F9" s="24" t="inlineStr">
        <is>
          <t>Divani</t>
        </is>
      </c>
      <c r="G9" s="2">
        <f>VLOOKUP(H9,Tabela3[#All],2,FALSE)</f>
        <v/>
      </c>
      <c r="H9" s="24" t="inlineStr">
        <is>
          <t>Francisco Antonio</t>
        </is>
      </c>
      <c r="I9" s="2">
        <f>VLOOKUP(J9,Tabela3[#All],2,FALSE)</f>
        <v/>
      </c>
      <c r="J9" s="24" t="inlineStr">
        <is>
          <t>Cilmara Aparecida</t>
        </is>
      </c>
      <c r="K9" s="2">
        <f>VLOOKUP(L9,Tabela3[#All],2,FALSE)</f>
        <v/>
      </c>
      <c r="L9" s="25" t="inlineStr">
        <is>
          <t>Erica Josiane</t>
        </is>
      </c>
    </row>
    <row r="10" ht="43.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Sistemas Operacionais I</t>
        </is>
      </c>
      <c r="E10" s="2">
        <f>VLOOKUP(F10,Tabela1[#All],2,FALSE)</f>
        <v/>
      </c>
      <c r="F10" s="6" t="inlineStr">
        <is>
          <t>Engenharia de Software II</t>
        </is>
      </c>
      <c r="G10" s="2">
        <f>VLOOKUP(H10,Tabela1[#All],2,FALSE)</f>
        <v/>
      </c>
      <c r="H10" s="6" t="inlineStr">
        <is>
          <t>Economia e Finanças</t>
        </is>
      </c>
      <c r="I10" s="2">
        <f>VLOOKUP(J10,Tabela1[#All],2,FALSE)</f>
        <v/>
      </c>
      <c r="J10" s="6" t="inlineStr">
        <is>
          <t>Interação Humano Computador</t>
        </is>
      </c>
      <c r="K10" s="2">
        <f>VLOOKUP(L10,Tabela1[#All],2,FALSE)</f>
        <v/>
      </c>
      <c r="L10" s="22" t="inlineStr">
        <is>
          <t>Estatística Aplicada</t>
        </is>
      </c>
    </row>
    <row r="11" ht="17.25" customHeight="1">
      <c r="A11" s="153" t="n"/>
      <c r="B11" s="154" t="n"/>
      <c r="C11" s="2">
        <f>VLOOKUP(D11,Tabela3[#All],2,FALSE)</f>
        <v/>
      </c>
      <c r="D11" s="24" t="inlineStr">
        <is>
          <t>Sem professor</t>
        </is>
      </c>
      <c r="E11" s="2">
        <f>VLOOKUP(F11,Tabela3[#All],2,FALSE)</f>
        <v/>
      </c>
      <c r="F11" s="24" t="inlineStr">
        <is>
          <t>Cilmara Aparecida</t>
        </is>
      </c>
      <c r="G11" s="2">
        <f>VLOOKUP(H11,Tabela3[#All],2,FALSE)</f>
        <v/>
      </c>
      <c r="H11" s="24" t="inlineStr">
        <is>
          <t>Francisco Antonio</t>
        </is>
      </c>
      <c r="I11" s="2">
        <f>VLOOKUP(J11,Tabela3[#All],2,FALSE)</f>
        <v/>
      </c>
      <c r="J11" s="24" t="inlineStr">
        <is>
          <t>Cilmara Aparecida</t>
        </is>
      </c>
      <c r="K11" s="2">
        <f>VLOOKUP(L11,Tabela3[#All],2,FALSE)</f>
        <v/>
      </c>
      <c r="L11" s="25" t="inlineStr">
        <is>
          <t>Erica Josiane</t>
        </is>
      </c>
    </row>
    <row r="12" ht="48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Sistemas Operacionais I</t>
        </is>
      </c>
      <c r="E12" s="2">
        <f>VLOOKUP(F12,Tabela1[#All],2,FALSE)</f>
        <v/>
      </c>
      <c r="F12" s="6" t="inlineStr">
        <is>
          <t>Engenharia de Software II</t>
        </is>
      </c>
      <c r="G12" s="2">
        <f>VLOOKUP(H12,Tabela1[#All],2,FALSE)</f>
        <v/>
      </c>
      <c r="H12" s="6" t="inlineStr">
        <is>
          <t>Sistemas Operacionais I</t>
        </is>
      </c>
      <c r="I12" s="2">
        <f>VLOOKUP(J12,Tabela1[#All],2,FALSE)</f>
        <v/>
      </c>
      <c r="J12" s="6" t="inlineStr">
        <is>
          <t>Sociedade e Tecnologia</t>
        </is>
      </c>
      <c r="K12" s="2">
        <f>VLOOKUP(L12,Tabela1[#All],2,FALSE)</f>
        <v/>
      </c>
      <c r="L12" s="22" t="inlineStr">
        <is>
          <t>-</t>
        </is>
      </c>
    </row>
    <row r="13" ht="29.25" customHeight="1" thickBot="1">
      <c r="A13" s="153" t="n"/>
      <c r="B13" s="154" t="n"/>
      <c r="C13" s="23">
        <f>VLOOKUP(D13,Tabela3[#All],2,FALSE)</f>
        <v/>
      </c>
      <c r="D13" s="24" t="inlineStr">
        <is>
          <t>Sem professor</t>
        </is>
      </c>
      <c r="E13" s="23">
        <f>VLOOKUP(F13,Tabela3[#All],2,FALSE)</f>
        <v/>
      </c>
      <c r="F13" s="27" t="inlineStr">
        <is>
          <t>Cilmara Aparecida</t>
        </is>
      </c>
      <c r="G13" s="23">
        <f>VLOOKUP(H13,Tabela3[#All],2,FALSE)</f>
        <v/>
      </c>
      <c r="H13" s="24" t="inlineStr">
        <is>
          <t>Sem professor</t>
        </is>
      </c>
      <c r="I13" s="23">
        <f>VLOOKUP(J13,Tabela3[#All],2,FALSE)</f>
        <v/>
      </c>
      <c r="J13" s="24" t="inlineStr">
        <is>
          <t>Wagner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topLeftCell="B1" workbookViewId="0">
      <selection activeCell="J6" sqref="J6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42" t="inlineStr">
        <is>
          <t>4º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4" t="inlineStr">
        <is>
          <t>Sala-5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Eletiva - Programação para Dispositivos Móveis</t>
        </is>
      </c>
      <c r="E3" s="2">
        <f>VLOOKUP(F3,Tabela1[#All],2,FALSE)</f>
        <v/>
      </c>
      <c r="F3" s="6" t="inlineStr">
        <is>
          <t>Banco de Dados</t>
        </is>
      </c>
      <c r="G3" s="2">
        <f>VLOOKUP(H3,Tabela1[#All],2,FALSE)</f>
        <v/>
      </c>
      <c r="H3" s="6" t="inlineStr">
        <is>
          <t>Engenharia de Software III</t>
        </is>
      </c>
      <c r="I3" s="2">
        <f>VLOOKUP(J3,Tabela1[#All],2,FALSE)</f>
        <v/>
      </c>
      <c r="J3" s="6" t="inlineStr">
        <is>
          <t>Banco de Dados</t>
        </is>
      </c>
      <c r="K3" s="2">
        <f>VLOOKUP(L3,Tabela1[#All],2,FALSE)</f>
        <v/>
      </c>
      <c r="L3" s="22" t="inlineStr">
        <is>
          <t>Programação Orientada a Objetos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Luis Felipe</t>
        </is>
      </c>
      <c r="E4" s="2">
        <f>VLOOKUP(F4,Tabela3[#All],2,FALSE)</f>
        <v/>
      </c>
      <c r="F4" s="24" t="inlineStr">
        <is>
          <t>Cilmara Aparecida</t>
        </is>
      </c>
      <c r="G4" s="2">
        <f>VLOOKUP(H4,Tabela3[#All],2,FALSE)</f>
        <v/>
      </c>
      <c r="H4" s="24" t="inlineStr">
        <is>
          <t>Sem professor</t>
        </is>
      </c>
      <c r="I4" s="2">
        <f>VLOOKUP(J4,Tabela3[#All],2,FALSE)</f>
        <v/>
      </c>
      <c r="J4" s="24" t="inlineStr">
        <is>
          <t>Cilmara Aparecida</t>
        </is>
      </c>
      <c r="K4" s="2">
        <f>VLOOKUP(L4,Tabela3[#All],2,FALSE)</f>
        <v/>
      </c>
      <c r="L4" s="25" t="inlineStr">
        <is>
          <t>Jose Jean</t>
        </is>
      </c>
    </row>
    <row r="5" ht="60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Eletiva - Programação para Dispositivos Móveis</t>
        </is>
      </c>
      <c r="E5" s="2">
        <f>VLOOKUP(F5,Tabela1[#All],2,FALSE)</f>
        <v/>
      </c>
      <c r="F5" s="6" t="inlineStr">
        <is>
          <t>Banco de Dados</t>
        </is>
      </c>
      <c r="G5" s="2">
        <f>VLOOKUP(H5,Tabela1[#All],2,FALSE)</f>
        <v/>
      </c>
      <c r="H5" s="6" t="inlineStr">
        <is>
          <t>Engenharia de Software III</t>
        </is>
      </c>
      <c r="I5" s="2">
        <f>VLOOKUP(J5,Tabela1[#All],2,FALSE)</f>
        <v/>
      </c>
      <c r="J5" s="6" t="inlineStr">
        <is>
          <t>Sistemas Operacionais II</t>
        </is>
      </c>
      <c r="K5" s="2">
        <f>VLOOKUP(L5,Tabela1[#All],2,FALSE)</f>
        <v/>
      </c>
      <c r="L5" s="22" t="inlineStr">
        <is>
          <t>Programação Orientada a Objetos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Luis Felipe</t>
        </is>
      </c>
      <c r="E6" s="2">
        <f>VLOOKUP(F6,Tabela3[#All],2,FALSE)</f>
        <v/>
      </c>
      <c r="F6" s="24" t="inlineStr">
        <is>
          <t>Cilmara Aparecida</t>
        </is>
      </c>
      <c r="G6" s="2">
        <f>VLOOKUP(H6,Tabela3[#All],2,FALSE)</f>
        <v/>
      </c>
      <c r="H6" s="24" t="inlineStr">
        <is>
          <t>Sem professor</t>
        </is>
      </c>
      <c r="I6" s="2">
        <f>VLOOKUP(J6,Tabela3[#All],2,FALSE)</f>
        <v/>
      </c>
      <c r="J6" s="24" t="inlineStr">
        <is>
          <t>Jose Jean</t>
        </is>
      </c>
      <c r="K6" s="2">
        <f>VLOOKUP(L6,Tabela3[#All],2,FALSE)</f>
        <v/>
      </c>
      <c r="L6" s="25" t="inlineStr">
        <is>
          <t>Jose Jean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Engenharia de Software III</t>
        </is>
      </c>
      <c r="E8" s="2">
        <f>VLOOKUP(F8,Tabela1[#All],2,FALSE)</f>
        <v/>
      </c>
      <c r="F8" s="6" t="inlineStr">
        <is>
          <t>Banco de Dados</t>
        </is>
      </c>
      <c r="G8" s="2">
        <f>VLOOKUP(H8,Tabela1[#All],2,FALSE)</f>
        <v/>
      </c>
      <c r="H8" s="6" t="inlineStr">
        <is>
          <t>Engenharia de Software III</t>
        </is>
      </c>
      <c r="I8" s="2">
        <f>VLOOKUP(J8,Tabela1[#All],2,FALSE)</f>
        <v/>
      </c>
      <c r="J8" s="6" t="inlineStr">
        <is>
          <t>Sistemas Operacionais II</t>
        </is>
      </c>
      <c r="K8" s="2">
        <f>VLOOKUP(L8,Tabela1[#All],2,FALSE)</f>
        <v/>
      </c>
      <c r="L8" s="22" t="inlineStr">
        <is>
          <t>Programação Orientada a Objetos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Sem professor</t>
        </is>
      </c>
      <c r="E9" s="2">
        <f>VLOOKUP(F9,Tabela3[#All],2,FALSE)</f>
        <v/>
      </c>
      <c r="F9" s="24" t="inlineStr">
        <is>
          <t>Cilmara Aparecida</t>
        </is>
      </c>
      <c r="G9" s="2">
        <f>VLOOKUP(H9,Tabela3[#All],2,FALSE)</f>
        <v/>
      </c>
      <c r="H9" s="24" t="inlineStr">
        <is>
          <t>Sem professor</t>
        </is>
      </c>
      <c r="I9" s="2">
        <f>VLOOKUP(J9,Tabela3[#All],2,FALSE)</f>
        <v/>
      </c>
      <c r="J9" s="24" t="inlineStr">
        <is>
          <t>Jose Jean</t>
        </is>
      </c>
      <c r="K9" s="2">
        <f>VLOOKUP(L9,Tabela3[#All],2,FALSE)</f>
        <v/>
      </c>
      <c r="L9" s="25" t="inlineStr">
        <is>
          <t>Jose Jean</t>
        </is>
      </c>
    </row>
    <row r="10" ht="60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Metodologia da Pesquisa Científico-Tecnológica</t>
        </is>
      </c>
      <c r="E10" s="2">
        <f>VLOOKUP(F10,Tabela1[#All],2,FALSE)</f>
        <v/>
      </c>
      <c r="F10" s="6" t="inlineStr">
        <is>
          <t>Inglês IV</t>
        </is>
      </c>
      <c r="G10" s="2">
        <f>VLOOKUP(H10,Tabela1[#All],2,FALSE)</f>
        <v/>
      </c>
      <c r="H10" s="6" t="inlineStr">
        <is>
          <t>Eletiva - Programação para Dispositivos Móveis</t>
        </is>
      </c>
      <c r="I10" s="2">
        <f>VLOOKUP(J10,Tabela1[#All],2,FALSE)</f>
        <v/>
      </c>
      <c r="J10" s="6" t="inlineStr">
        <is>
          <t>Sistemas Operacionais II</t>
        </is>
      </c>
      <c r="K10" s="2">
        <f>VLOOKUP(L10,Tabela1[#All],2,FALSE)</f>
        <v/>
      </c>
      <c r="L10" s="22" t="inlineStr">
        <is>
          <t>Programação Orientada a Objetos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Anna Renata</t>
        </is>
      </c>
      <c r="E11" s="2">
        <f>VLOOKUP(F11,Tabela3[#All],2,FALSE)</f>
        <v/>
      </c>
      <c r="F11" s="24" t="inlineStr">
        <is>
          <t>Anna Renata</t>
        </is>
      </c>
      <c r="G11" s="2">
        <f>VLOOKUP(H11,Tabela3[#All],2,FALSE)</f>
        <v/>
      </c>
      <c r="H11" s="24" t="inlineStr">
        <is>
          <t>Luis Felipe</t>
        </is>
      </c>
      <c r="I11" s="2">
        <f>VLOOKUP(J11,Tabela3[#All],2,FALSE)</f>
        <v/>
      </c>
      <c r="J11" s="24" t="inlineStr">
        <is>
          <t>Jose Jean</t>
        </is>
      </c>
      <c r="K11" s="2">
        <f>VLOOKUP(L11,Tabela3[#All],2,FALSE)</f>
        <v/>
      </c>
      <c r="L11" s="25" t="inlineStr">
        <is>
          <t>Jose Jean</t>
        </is>
      </c>
    </row>
    <row r="12" ht="60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Metodologia da Pesquisa Científico-Tecnológica</t>
        </is>
      </c>
      <c r="E12" s="2">
        <f>VLOOKUP(F12,Tabela1[#All],2,FALSE)</f>
        <v/>
      </c>
      <c r="F12" s="6" t="inlineStr">
        <is>
          <t>Inglês IV</t>
        </is>
      </c>
      <c r="G12" s="2">
        <f>VLOOKUP(H12,Tabela1[#All],2,FALSE)</f>
        <v/>
      </c>
      <c r="H12" s="6" t="inlineStr">
        <is>
          <t>Eletiva - Programação para Dispositivos Móveis</t>
        </is>
      </c>
      <c r="I12" s="2">
        <f>VLOOKUP(J12,Tabela1[#All],2,FALSE)</f>
        <v/>
      </c>
      <c r="J12" s="6" t="inlineStr">
        <is>
          <t>Sistemas Operacionais II</t>
        </is>
      </c>
      <c r="K12" s="2">
        <f>VLOOKUP(L12,Tabela1[#All],2,FALSE)</f>
        <v/>
      </c>
      <c r="L12" s="22" t="inlineStr">
        <is>
          <t>-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Anna Renata</t>
        </is>
      </c>
      <c r="E13" s="23">
        <f>VLOOKUP(F13,Tabela3[#All],2,FALSE)</f>
        <v/>
      </c>
      <c r="F13" s="27" t="inlineStr">
        <is>
          <t>Anna Renata</t>
        </is>
      </c>
      <c r="G13" s="23">
        <f>VLOOKUP(H13,Tabela3[#All],2,FALSE)</f>
        <v/>
      </c>
      <c r="H13" s="27" t="inlineStr">
        <is>
          <t>Luis Felipe</t>
        </is>
      </c>
      <c r="I13" s="23">
        <f>VLOOKUP(J13,Tabela3[#All],2,FALSE)</f>
        <v/>
      </c>
      <c r="J13" s="27" t="inlineStr">
        <is>
          <t>Jose Jean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L3" sqref="L3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5º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 ht="35.25" customHeight="1">
      <c r="A2" s="21">
        <f>VLOOKUP(B2,Tabela4[#All],2,FALSE)</f>
        <v/>
      </c>
      <c r="B2" s="1" t="inlineStr">
        <is>
          <t>Sala-18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Segurança da Informação</t>
        </is>
      </c>
      <c r="E3" s="2">
        <f>VLOOKUP(F3,Tabela1[#All],2,FALSE)</f>
        <v/>
      </c>
      <c r="F3" s="6" t="inlineStr">
        <is>
          <t>Programação WEB</t>
        </is>
      </c>
      <c r="G3" s="2">
        <f>VLOOKUP(H3,Tabela1[#All],2,FALSE)</f>
        <v/>
      </c>
      <c r="H3" s="6" t="inlineStr">
        <is>
          <t>Programação WEB</t>
        </is>
      </c>
      <c r="I3" s="2">
        <f>VLOOKUP(J3,Tabela1[#All],2,FALSE)</f>
        <v/>
      </c>
      <c r="J3" s="6" t="inlineStr">
        <is>
          <t>Sistemas Dsitribuídos</t>
        </is>
      </c>
      <c r="K3" s="2">
        <f>VLOOKUP(L3,Tabela1[#All],2,FALSE)</f>
        <v/>
      </c>
      <c r="L3" s="6" t="inlineStr">
        <is>
          <t>Pgm. Linear e Aplicações</t>
        </is>
      </c>
    </row>
    <row r="4" ht="35.25" customHeight="1">
      <c r="A4" s="153" t="n"/>
      <c r="B4" s="154" t="n"/>
      <c r="C4" s="2">
        <f>VLOOKUP(D4,Tabela3[#All],2,FALSE)</f>
        <v/>
      </c>
      <c r="D4" s="24" t="inlineStr">
        <is>
          <t>Luiz Eduardo</t>
        </is>
      </c>
      <c r="E4" s="2">
        <f>VLOOKUP(F4,Tabela3[#All],2,FALSE)</f>
        <v/>
      </c>
      <c r="F4" s="24" t="inlineStr">
        <is>
          <t>Luis Felipe</t>
        </is>
      </c>
      <c r="G4" s="2">
        <f>VLOOKUP(H4,Tabela3[#All],2,FALSE)</f>
        <v/>
      </c>
      <c r="H4" s="24" t="inlineStr">
        <is>
          <t>Luis Felipe</t>
        </is>
      </c>
      <c r="I4" s="2">
        <f>VLOOKUP(J4,Tabela3[#All],2,FALSE)</f>
        <v/>
      </c>
      <c r="J4" s="24" t="inlineStr">
        <is>
          <t>Jose Jean</t>
        </is>
      </c>
      <c r="K4" s="2">
        <f>VLOOKUP(L4,Tabela3[#All],2,FALSE)</f>
        <v/>
      </c>
      <c r="L4" s="25" t="inlineStr">
        <is>
          <t>Divani</t>
        </is>
      </c>
    </row>
    <row r="5" ht="35.25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Segurança da Informação</t>
        </is>
      </c>
      <c r="E5" s="2">
        <f>VLOOKUP(F5,Tabela1[#All],2,FALSE)</f>
        <v/>
      </c>
      <c r="F5" s="6" t="inlineStr">
        <is>
          <t>Redes de Computadores</t>
        </is>
      </c>
      <c r="G5" s="2">
        <f>VLOOKUP(H5,Tabela1[#All],2,FALSE)</f>
        <v/>
      </c>
      <c r="H5" s="6" t="inlineStr">
        <is>
          <t>Programação WEB</t>
        </is>
      </c>
      <c r="I5" s="2">
        <f>VLOOKUP(J5,Tabela1[#All],2,FALSE)</f>
        <v/>
      </c>
      <c r="J5" s="6" t="inlineStr">
        <is>
          <t>Lab. Eng. Software</t>
        </is>
      </c>
      <c r="K5" s="2">
        <f>VLOOKUP(L5,Tabela1[#All],2,FALSE)</f>
        <v/>
      </c>
      <c r="L5" s="6" t="inlineStr">
        <is>
          <t>Pgm. Linear e Aplicações</t>
        </is>
      </c>
    </row>
    <row r="6" ht="35.25" customHeight="1">
      <c r="A6" s="153" t="n"/>
      <c r="B6" s="154" t="n"/>
      <c r="C6" s="2">
        <f>VLOOKUP(D6,Tabela3[#All],2,FALSE)</f>
        <v/>
      </c>
      <c r="D6" s="24" t="inlineStr">
        <is>
          <t>Luiz Eduardo</t>
        </is>
      </c>
      <c r="E6" s="2">
        <f>VLOOKUP(F6,Tabela3[#All],2,FALSE)</f>
        <v/>
      </c>
      <c r="F6" s="24" t="inlineStr">
        <is>
          <t>Jose Jean</t>
        </is>
      </c>
      <c r="G6" s="2">
        <f>VLOOKUP(H6,Tabela3[#All],2,FALSE)</f>
        <v/>
      </c>
      <c r="H6" s="24" t="inlineStr">
        <is>
          <t>Luis Felipe</t>
        </is>
      </c>
      <c r="I6" s="2">
        <f>VLOOKUP(J6,Tabela3[#All],2,FALSE)</f>
        <v/>
      </c>
      <c r="J6" s="24" t="inlineStr">
        <is>
          <t>Luiz Eduardo</t>
        </is>
      </c>
      <c r="K6" s="2">
        <f>VLOOKUP(L6,Tabela3[#All],2,FALSE)</f>
        <v/>
      </c>
      <c r="L6" s="25" t="inlineStr">
        <is>
          <t>Divani</t>
        </is>
      </c>
    </row>
    <row r="7" ht="35.25" customHeight="1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5.2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Sistemas Dsitribuídos</t>
        </is>
      </c>
      <c r="E8" s="2">
        <f>VLOOKUP(F8,Tabela1[#All],2,FALSE)</f>
        <v/>
      </c>
      <c r="F8" s="6" t="inlineStr">
        <is>
          <t>Redes de Computadores</t>
        </is>
      </c>
      <c r="G8" s="2">
        <f>VLOOKUP(H8,Tabela1[#All],2,FALSE)</f>
        <v/>
      </c>
      <c r="H8" s="6" t="inlineStr">
        <is>
          <t>Programação WEB</t>
        </is>
      </c>
      <c r="I8" s="2">
        <f>VLOOKUP(J8,Tabela1[#All],2,FALSE)</f>
        <v/>
      </c>
      <c r="J8" s="6" t="inlineStr">
        <is>
          <t>Lab. Eng. Software</t>
        </is>
      </c>
      <c r="K8" s="2">
        <f>VLOOKUP(L8,Tabela1[#All],2,FALSE)</f>
        <v/>
      </c>
      <c r="L8" s="6" t="inlineStr">
        <is>
          <t>Pgm. Linear e Aplicações</t>
        </is>
      </c>
    </row>
    <row r="9" ht="35.25" customHeight="1">
      <c r="A9" s="153" t="n"/>
      <c r="B9" s="154" t="n"/>
      <c r="C9" s="2">
        <f>VLOOKUP(D9,Tabela3[#All],2,FALSE)</f>
        <v/>
      </c>
      <c r="D9" s="24" t="inlineStr">
        <is>
          <t>Jose Jean</t>
        </is>
      </c>
      <c r="E9" s="2">
        <f>VLOOKUP(F9,Tabela3[#All],2,FALSE)</f>
        <v/>
      </c>
      <c r="F9" s="24" t="inlineStr">
        <is>
          <t>Jose Jean</t>
        </is>
      </c>
      <c r="G9" s="2">
        <f>VLOOKUP(H9,Tabela3[#All],2,FALSE)</f>
        <v/>
      </c>
      <c r="H9" s="24" t="inlineStr">
        <is>
          <t>Luis Felipe</t>
        </is>
      </c>
      <c r="I9" s="2">
        <f>VLOOKUP(J9,Tabela3[#All],2,FALSE)</f>
        <v/>
      </c>
      <c r="J9" s="24" t="inlineStr">
        <is>
          <t>Luiz Eduardo</t>
        </is>
      </c>
      <c r="K9" s="2">
        <f>VLOOKUP(L9,Tabela3[#All],2,FALSE)</f>
        <v/>
      </c>
      <c r="L9" s="25" t="inlineStr">
        <is>
          <t>Divani</t>
        </is>
      </c>
    </row>
    <row r="10" ht="35.2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Sistemas Dsitribuídos</t>
        </is>
      </c>
      <c r="E10" s="2">
        <f>VLOOKUP(F10,Tabela1[#All],2,FALSE)</f>
        <v/>
      </c>
      <c r="F10" s="6" t="inlineStr">
        <is>
          <t>Redes de Computadores</t>
        </is>
      </c>
      <c r="G10" s="2">
        <f>VLOOKUP(H10,Tabela1[#All],2,FALSE)</f>
        <v/>
      </c>
      <c r="H10" s="6" t="inlineStr">
        <is>
          <t>Inglês V</t>
        </is>
      </c>
      <c r="I10" s="2">
        <f>VLOOKUP(J10,Tabela1[#All],2,FALSE)</f>
        <v/>
      </c>
      <c r="J10" s="6" t="inlineStr">
        <is>
          <t>Lab. Eng. Software</t>
        </is>
      </c>
      <c r="K10" s="2">
        <f>VLOOKUP(L10,Tabela1[#All],2,FALSE)</f>
        <v/>
      </c>
      <c r="L10" s="6" t="inlineStr">
        <is>
          <t>Pgm. Linear e Aplicações</t>
        </is>
      </c>
    </row>
    <row r="11" ht="35.25" customHeight="1">
      <c r="A11" s="153" t="n"/>
      <c r="B11" s="154" t="n"/>
      <c r="C11" s="2">
        <f>VLOOKUP(D11,Tabela3[#All],2,FALSE)</f>
        <v/>
      </c>
      <c r="D11" s="24" t="inlineStr">
        <is>
          <t>Jose Jean</t>
        </is>
      </c>
      <c r="E11" s="2">
        <f>VLOOKUP(F11,Tabela3[#All],2,FALSE)</f>
        <v/>
      </c>
      <c r="F11" s="24" t="inlineStr">
        <is>
          <t>Jose Jean</t>
        </is>
      </c>
      <c r="G11" s="2">
        <f>VLOOKUP(H11,Tabela3[#All],2,FALSE)</f>
        <v/>
      </c>
      <c r="H11" s="24" t="inlineStr">
        <is>
          <t>Anna Renata</t>
        </is>
      </c>
      <c r="I11" s="2">
        <f>VLOOKUP(J11,Tabela3[#All],2,FALSE)</f>
        <v/>
      </c>
      <c r="J11" s="24" t="inlineStr">
        <is>
          <t>Luiz Eduardo</t>
        </is>
      </c>
      <c r="K11" s="2">
        <f>VLOOKUP(L11,Tabela3[#All],2,FALSE)</f>
        <v/>
      </c>
      <c r="L11" s="25" t="inlineStr">
        <is>
          <t>Divani</t>
        </is>
      </c>
    </row>
    <row r="12" ht="35.25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Sistemas Dsitribuídos</t>
        </is>
      </c>
      <c r="E12" s="2">
        <f>VLOOKUP(F12,Tabela1[#All],2,FALSE)</f>
        <v/>
      </c>
      <c r="F12" s="6" t="inlineStr">
        <is>
          <t>Redes de Computadores</t>
        </is>
      </c>
      <c r="G12" s="2">
        <f>VLOOKUP(H12,Tabela1[#All],2,FALSE)</f>
        <v/>
      </c>
      <c r="H12" s="6" t="inlineStr">
        <is>
          <t>Inglês V</t>
        </is>
      </c>
      <c r="I12" s="2">
        <f>VLOOKUP(J12,Tabela1[#All],2,FALSE)</f>
        <v/>
      </c>
      <c r="J12" s="6" t="inlineStr">
        <is>
          <t>Lab. Eng. Software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3" t="n"/>
      <c r="B13" s="154" t="n"/>
      <c r="C13" s="23">
        <f>VLOOKUP(D13,Tabela3[#All],2,FALSE)</f>
        <v/>
      </c>
      <c r="D13" s="27" t="inlineStr">
        <is>
          <t>Jose Jean</t>
        </is>
      </c>
      <c r="E13" s="23">
        <f>VLOOKUP(F13,Tabela3[#All],2,FALSE)</f>
        <v/>
      </c>
      <c r="F13" s="24" t="inlineStr">
        <is>
          <t>Jose Jean</t>
        </is>
      </c>
      <c r="G13" s="23">
        <f>VLOOKUP(H13,Tabela3[#All],2,FALSE)</f>
        <v/>
      </c>
      <c r="H13" s="27" t="inlineStr">
        <is>
          <t>Anna Renata</t>
        </is>
      </c>
      <c r="I13" s="23">
        <f>VLOOKUP(J13,Tabela3[#All],2,FALSE)</f>
        <v/>
      </c>
      <c r="J13" s="27" t="inlineStr">
        <is>
          <t>Luiz Eduardo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J13" sqref="J13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6º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Sala-17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Empreendedorismo</t>
        </is>
      </c>
      <c r="E3" s="2">
        <f>VLOOKUP(F3,Tabela1[#All],2,FALSE)</f>
        <v/>
      </c>
      <c r="F3" s="6" t="inlineStr">
        <is>
          <t>Inteligência Artificial</t>
        </is>
      </c>
      <c r="G3" s="2">
        <f>VLOOKUP(H3,Tabela1[#All],2,FALSE)</f>
        <v/>
      </c>
      <c r="H3" s="6" t="inlineStr">
        <is>
          <t>Inteligência Artificial</t>
        </is>
      </c>
      <c r="I3" s="2">
        <f>VLOOKUP(J3,Tabela1[#All],2,FALSE)</f>
        <v/>
      </c>
      <c r="J3" s="6" t="inlineStr">
        <is>
          <t>Laboratorio de Redes</t>
        </is>
      </c>
      <c r="K3" s="2">
        <f>VLOOKUP(L3,Tabela1[#All],2,FALSE)</f>
        <v/>
      </c>
      <c r="L3" s="6" t="inlineStr">
        <is>
          <t>-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Francisco Antonio</t>
        </is>
      </c>
      <c r="E4" s="2">
        <f>VLOOKUP(F4,Tabela3[#All],2,FALSE)</f>
        <v/>
      </c>
      <c r="F4" s="24" t="inlineStr">
        <is>
          <t>Jose Jean</t>
        </is>
      </c>
      <c r="G4" s="2">
        <f>VLOOKUP(H4,Tabela3[#All],2,FALSE)</f>
        <v/>
      </c>
      <c r="H4" s="24" t="inlineStr">
        <is>
          <t>Jose Jean</t>
        </is>
      </c>
      <c r="I4" s="2">
        <f>VLOOKUP(J4,Tabela3[#All],2,FALSE)</f>
        <v/>
      </c>
      <c r="J4" s="24" t="inlineStr">
        <is>
          <t>Jose Geraldo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Empreendedorismo</t>
        </is>
      </c>
      <c r="E5" s="2">
        <f>VLOOKUP(F5,Tabela1[#All],2,FALSE)</f>
        <v/>
      </c>
      <c r="F5" s="6" t="inlineStr">
        <is>
          <t>Gestão e Governança de TI</t>
        </is>
      </c>
      <c r="G5" s="2">
        <f>VLOOKUP(H5,Tabela1[#All],2,FALSE)</f>
        <v/>
      </c>
      <c r="H5" s="6" t="inlineStr">
        <is>
          <t>Inteligência Artificial</t>
        </is>
      </c>
      <c r="I5" s="2">
        <f>VLOOKUP(J5,Tabela1[#All],2,FALSE)</f>
        <v/>
      </c>
      <c r="J5" s="6" t="inlineStr">
        <is>
          <t>Laboratorio de Redes</t>
        </is>
      </c>
      <c r="K5" s="2">
        <f>VLOOKUP(L5,Tabela1[#All],2,FALSE)</f>
        <v/>
      </c>
      <c r="L5" s="6" t="inlineStr">
        <is>
          <t>Gestão de Projetos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Francisco Antonio</t>
        </is>
      </c>
      <c r="E6" s="2">
        <f>VLOOKUP(F6,Tabela3[#All],2,FALSE)</f>
        <v/>
      </c>
      <c r="F6" s="24" t="inlineStr">
        <is>
          <t>Manuela</t>
        </is>
      </c>
      <c r="G6" s="2">
        <f>VLOOKUP(H6,Tabela3[#All],2,FALSE)</f>
        <v/>
      </c>
      <c r="H6" s="24" t="inlineStr">
        <is>
          <t>Jose Jean</t>
        </is>
      </c>
      <c r="I6" s="2">
        <f>VLOOKUP(J6,Tabela3[#All],2,FALSE)</f>
        <v/>
      </c>
      <c r="J6" s="24" t="inlineStr">
        <is>
          <t>Jose Geraldo</t>
        </is>
      </c>
      <c r="K6" s="2">
        <f>VLOOKUP(L6,Tabela3[#All],2,FALSE)</f>
        <v/>
      </c>
      <c r="L6" s="25" t="inlineStr">
        <is>
          <t>Francisco Antonio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Inglês VI</t>
        </is>
      </c>
      <c r="E8" s="2">
        <f>VLOOKUP(F8,Tabela1[#All],2,FALSE)</f>
        <v/>
      </c>
      <c r="F8" s="6" t="inlineStr">
        <is>
          <t>Gestão e Governança de TI</t>
        </is>
      </c>
      <c r="G8" s="2">
        <f>VLOOKUP(H8,Tabela1[#All],2,FALSE)</f>
        <v/>
      </c>
      <c r="H8" s="6" t="inlineStr">
        <is>
          <t>Inteligência Artificial</t>
        </is>
      </c>
      <c r="I8" s="2">
        <f>VLOOKUP(J8,Tabela1[#All],2,FALSE)</f>
        <v/>
      </c>
      <c r="J8" s="6" t="inlineStr">
        <is>
          <t>Inglês VI</t>
        </is>
      </c>
      <c r="K8" s="2">
        <f>VLOOKUP(L8,Tabela1[#All],2,FALSE)</f>
        <v/>
      </c>
      <c r="L8" s="6" t="inlineStr">
        <is>
          <t>Gestão de Projetos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Anna Renata</t>
        </is>
      </c>
      <c r="E9" s="2">
        <f>VLOOKUP(F9,Tabela3[#All],2,FALSE)</f>
        <v/>
      </c>
      <c r="F9" s="24" t="inlineStr">
        <is>
          <t>Manuela</t>
        </is>
      </c>
      <c r="G9" s="2">
        <f>VLOOKUP(H9,Tabela3[#All],2,FALSE)</f>
        <v/>
      </c>
      <c r="H9" s="24" t="inlineStr">
        <is>
          <t>Jose Jean</t>
        </is>
      </c>
      <c r="I9" s="2">
        <f>VLOOKUP(J9,Tabela3[#All],2,FALSE)</f>
        <v/>
      </c>
      <c r="J9" s="24" t="inlineStr">
        <is>
          <t>Anna Renata</t>
        </is>
      </c>
      <c r="K9" s="2">
        <f>VLOOKUP(L9,Tabela3[#All],2,FALSE)</f>
        <v/>
      </c>
      <c r="L9" s="25" t="inlineStr">
        <is>
          <t>Francisco Antonio</t>
        </is>
      </c>
    </row>
    <row r="10" ht="4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Gestão de Equipes</t>
        </is>
      </c>
      <c r="E10" s="2">
        <f>VLOOKUP(F10,Tabela1[#All],2,FALSE)</f>
        <v/>
      </c>
      <c r="F10" s="6" t="inlineStr">
        <is>
          <t>Gestão e Governança de TI</t>
        </is>
      </c>
      <c r="G10" s="2">
        <f>VLOOKUP(H10,Tabela1[#All],2,FALSE)</f>
        <v/>
      </c>
      <c r="H10" s="6" t="inlineStr">
        <is>
          <t>Ética</t>
        </is>
      </c>
      <c r="I10" s="2">
        <f>VLOOKUP(J10,Tabela1[#All],2,FALSE)</f>
        <v/>
      </c>
      <c r="J10" s="6" t="inlineStr">
        <is>
          <t>Laboratorio de Redes</t>
        </is>
      </c>
      <c r="K10" s="2">
        <f>VLOOKUP(L10,Tabela1[#All],2,FALSE)</f>
        <v/>
      </c>
      <c r="L10" s="6" t="inlineStr">
        <is>
          <t>Gestão de Projetos</t>
        </is>
      </c>
    </row>
    <row r="11" ht="28.5" customHeight="1">
      <c r="A11" s="153" t="n"/>
      <c r="B11" s="154" t="n"/>
      <c r="C11" s="2">
        <f>VLOOKUP(D11,Tabela3[#All],2,FALSE)</f>
        <v/>
      </c>
      <c r="D11" s="24" t="inlineStr">
        <is>
          <t>Wagner</t>
        </is>
      </c>
      <c r="E11" s="2">
        <f>VLOOKUP(F11,Tabela3[#All],2,FALSE)</f>
        <v/>
      </c>
      <c r="F11" s="24" t="inlineStr">
        <is>
          <t>Manuela</t>
        </is>
      </c>
      <c r="G11" s="2">
        <f>VLOOKUP(H11,Tabela3[#All],2,FALSE)</f>
        <v/>
      </c>
      <c r="H11" s="24" t="inlineStr">
        <is>
          <t>Pedro Jacob</t>
        </is>
      </c>
      <c r="I11" s="2">
        <f>VLOOKUP(J11,Tabela3[#All],2,FALSE)</f>
        <v/>
      </c>
      <c r="J11" s="24" t="inlineStr">
        <is>
          <t>Jose Geraldo</t>
        </is>
      </c>
      <c r="K11" s="2">
        <f>VLOOKUP(L11,Tabela3[#All],2,FALSE)</f>
        <v/>
      </c>
      <c r="L11" s="25" t="inlineStr">
        <is>
          <t>Francisco Antonio</t>
        </is>
      </c>
    </row>
    <row r="12" ht="45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Gestão de Equipes</t>
        </is>
      </c>
      <c r="E12" s="2">
        <f>VLOOKUP(F12,Tabela1[#All],2,FALSE)</f>
        <v/>
      </c>
      <c r="F12" s="6" t="inlineStr">
        <is>
          <t>Gestão e Governança de TI</t>
        </is>
      </c>
      <c r="G12" s="2">
        <f>VLOOKUP(H12,Tabela1[#All],2,FALSE)</f>
        <v/>
      </c>
      <c r="H12" s="6" t="inlineStr">
        <is>
          <t>Ética</t>
        </is>
      </c>
      <c r="I12" s="2">
        <f>VLOOKUP(J12,Tabela1[#All],2,FALSE)</f>
        <v/>
      </c>
      <c r="J12" s="6" t="inlineStr">
        <is>
          <t>Laboratorio de Redes</t>
        </is>
      </c>
      <c r="K12" s="2">
        <f>VLOOKUP(L12,Tabela1[#All],2,FALSE)</f>
        <v/>
      </c>
      <c r="L12" s="6" t="inlineStr">
        <is>
          <t>Gestão de Projetos</t>
        </is>
      </c>
    </row>
    <row r="13" ht="28.5" customHeight="1">
      <c r="A13" s="153" t="n"/>
      <c r="B13" s="154" t="n"/>
      <c r="C13" s="23">
        <f>VLOOKUP(D13,Tabela3[#All],2,FALSE)</f>
        <v/>
      </c>
      <c r="D13" s="27" t="inlineStr">
        <is>
          <t>Wagner</t>
        </is>
      </c>
      <c r="E13" s="23">
        <f>VLOOKUP(F13,Tabela3[#All],2,FALSE)</f>
        <v/>
      </c>
      <c r="F13" s="27" t="inlineStr">
        <is>
          <t>Manuela</t>
        </is>
      </c>
      <c r="G13" s="23">
        <f>VLOOKUP(H13,Tabela3[#All],2,FALSE)</f>
        <v/>
      </c>
      <c r="H13" s="24" t="inlineStr">
        <is>
          <t>Pedro Jacob</t>
        </is>
      </c>
      <c r="I13" s="23">
        <f>VLOOKUP(J13,Tabela3[#All],2,FALSE)</f>
        <v/>
      </c>
      <c r="J13" s="24" t="inlineStr">
        <is>
          <t>Jose Geraldo</t>
        </is>
      </c>
      <c r="K13" s="23">
        <f>VLOOKUP(L13,Tabela3[#All],2,FALSE)</f>
        <v/>
      </c>
      <c r="L13" s="25" t="inlineStr">
        <is>
          <t>Francisco Antonio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48"/>
  <sheetViews>
    <sheetView zoomScale="70" zoomScaleNormal="70" workbookViewId="0">
      <selection activeCell="E22" sqref="E22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7" t="inlineStr">
        <is>
          <t>Disciplina</t>
        </is>
      </c>
      <c r="C2" s="158" t="n"/>
      <c r="D2" s="3" t="n"/>
      <c r="E2" s="159" t="inlineStr">
        <is>
          <t>Professores</t>
        </is>
      </c>
      <c r="F2" s="160" t="n"/>
      <c r="G2" s="160" t="n"/>
      <c r="H2" s="160" t="n"/>
      <c r="I2" s="161" t="n"/>
      <c r="K2" s="159" t="inlineStr">
        <is>
          <t>Laboratorio</t>
        </is>
      </c>
      <c r="L2" s="160" t="n"/>
      <c r="M2" s="160" t="n"/>
      <c r="N2" s="161" t="n"/>
      <c r="P2" s="159" t="inlineStr">
        <is>
          <t>Semestres</t>
        </is>
      </c>
      <c r="Q2" s="161" t="n"/>
      <c r="S2" s="157" t="inlineStr">
        <is>
          <t>Dias_da_semana</t>
        </is>
      </c>
      <c r="T2" s="158" t="n"/>
    </row>
    <row r="3">
      <c r="B3" s="33" t="inlineStr">
        <is>
          <t>Descrição</t>
        </is>
      </c>
      <c r="C3" s="75" t="inlineStr">
        <is>
          <t>ID</t>
        </is>
      </c>
      <c r="D3" s="5" t="n"/>
      <c r="E3" s="78" t="inlineStr">
        <is>
          <t>Nome_completo</t>
        </is>
      </c>
      <c r="F3" s="89" t="inlineStr">
        <is>
          <t>ID</t>
        </is>
      </c>
      <c r="G3" s="90" t="inlineStr">
        <is>
          <t>surname</t>
        </is>
      </c>
      <c r="H3" s="90" t="inlineStr">
        <is>
          <t>email</t>
        </is>
      </c>
      <c r="I3" s="79" t="inlineStr">
        <is>
          <t>disciplina</t>
        </is>
      </c>
      <c r="J3" s="5" t="n"/>
      <c r="K3" s="19" t="inlineStr">
        <is>
          <t>Descrição</t>
        </is>
      </c>
      <c r="L3" s="87" t="inlineStr">
        <is>
          <t>andar</t>
        </is>
      </c>
      <c r="M3" s="88" t="inlineStr">
        <is>
          <t>ID</t>
        </is>
      </c>
      <c r="N3" s="77" t="inlineStr">
        <is>
          <t>capacidade</t>
        </is>
      </c>
      <c r="O3" s="5" t="n"/>
      <c r="P3" s="19" t="inlineStr">
        <is>
          <t>descricao</t>
        </is>
      </c>
      <c r="Q3" s="77" t="inlineStr">
        <is>
          <t>ID</t>
        </is>
      </c>
      <c r="S3" s="33" t="inlineStr">
        <is>
          <t>dia_da_semana</t>
        </is>
      </c>
      <c r="T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" t="n"/>
      <c r="E4" s="83" t="inlineStr">
        <is>
          <t>Sem professor</t>
        </is>
      </c>
      <c r="F4" s="15" t="n">
        <v>222</v>
      </c>
      <c r="G4" s="12" t="inlineStr">
        <is>
          <t>-</t>
        </is>
      </c>
      <c r="H4" s="12" t="inlineStr">
        <is>
          <t>-</t>
        </is>
      </c>
      <c r="I4" s="13" t="n">
        <v>5</v>
      </c>
      <c r="J4" s="12" t="n"/>
      <c r="K4" s="83" t="inlineStr">
        <is>
          <t>Sala-1</t>
        </is>
      </c>
      <c r="L4" s="12" t="n">
        <v>2</v>
      </c>
      <c r="M4" s="15" t="n">
        <v>1</v>
      </c>
      <c r="N4" s="17" t="n">
        <v>31</v>
      </c>
      <c r="O4" s="12" t="n"/>
      <c r="P4" s="14" t="inlineStr">
        <is>
          <t>1º SEMESTRE ADS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Administração Geral</t>
        </is>
      </c>
      <c r="C5" s="41">
        <f>ROW() - 3</f>
        <v/>
      </c>
      <c r="D5" s="12" t="n"/>
      <c r="E5" s="85" t="inlineStr">
        <is>
          <t>Anna Renata</t>
        </is>
      </c>
      <c r="F5" s="15" t="n">
        <v>223</v>
      </c>
      <c r="G5" s="12" t="inlineStr">
        <is>
          <t>da Silva Marcondes</t>
        </is>
      </c>
      <c r="H5" s="12" t="inlineStr">
        <is>
          <t>anna.marcondes@fatec.sp.gov.br</t>
        </is>
      </c>
      <c r="I5" s="13" t="n">
        <v>5</v>
      </c>
      <c r="J5" s="12" t="n"/>
      <c r="K5" s="83" t="inlineStr">
        <is>
          <t>Sala-2</t>
        </is>
      </c>
      <c r="L5" s="12" t="n">
        <v>2</v>
      </c>
      <c r="M5" s="15" t="n">
        <v>2</v>
      </c>
      <c r="N5" s="17" t="n">
        <v>31</v>
      </c>
      <c r="O5" s="12" t="n"/>
      <c r="P5" s="14" t="inlineStr">
        <is>
          <t>2º SEMESTRE ADS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Algoritmos e Lógica de Programação</t>
        </is>
      </c>
      <c r="C6" s="41">
        <f>ROW() - 3</f>
        <v/>
      </c>
      <c r="D6" s="12" t="n"/>
      <c r="E6" s="85" t="inlineStr">
        <is>
          <t>Cilmara Aparecida</t>
        </is>
      </c>
      <c r="F6" s="15" t="n">
        <v>224</v>
      </c>
      <c r="G6" s="12" t="inlineStr">
        <is>
          <t>Ribeiro</t>
        </is>
      </c>
      <c r="H6" s="12" t="inlineStr">
        <is>
          <t>cilmara.ribeiro@fatec.sp.gov.br</t>
        </is>
      </c>
      <c r="I6" s="13" t="n">
        <v>5</v>
      </c>
      <c r="J6" s="12" t="n"/>
      <c r="K6" s="83" t="inlineStr">
        <is>
          <t>Sala-3</t>
        </is>
      </c>
      <c r="L6" s="12" t="n">
        <v>1</v>
      </c>
      <c r="M6" s="15" t="n">
        <v>3</v>
      </c>
      <c r="N6" s="17" t="n">
        <v>31</v>
      </c>
      <c r="O6" s="12" t="n"/>
      <c r="P6" s="14" t="inlineStr">
        <is>
          <t>3º SEMESTRE ADS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Arquitetura e Organização de Computadores</t>
        </is>
      </c>
      <c r="C7" s="41">
        <f>ROW() - 3</f>
        <v/>
      </c>
      <c r="D7" s="12" t="n"/>
      <c r="E7" s="85" t="inlineStr">
        <is>
          <t>Divani</t>
        </is>
      </c>
      <c r="F7" s="15" t="n">
        <v>225</v>
      </c>
      <c r="G7" s="12" t="inlineStr">
        <is>
          <t>Barbosa Gavinier</t>
        </is>
      </c>
      <c r="H7" s="12" t="inlineStr">
        <is>
          <t>divani.gavinier@fatec.sp.gov.br</t>
        </is>
      </c>
      <c r="I7" s="13" t="n">
        <v>5</v>
      </c>
      <c r="J7" s="12" t="n"/>
      <c r="K7" s="83" t="inlineStr">
        <is>
          <t>Sala-4</t>
        </is>
      </c>
      <c r="L7" s="12" t="n">
        <v>1</v>
      </c>
      <c r="M7" s="15" t="n">
        <v>4</v>
      </c>
      <c r="N7" s="17" t="n">
        <v>31</v>
      </c>
      <c r="O7" s="12" t="n"/>
      <c r="P7" s="14" t="inlineStr">
        <is>
          <t>4º SEMESTRE ADS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5.75" customHeight="1" thickBot="1">
      <c r="B8" s="34" t="inlineStr">
        <is>
          <t>Banco de Dados</t>
        </is>
      </c>
      <c r="C8" s="41">
        <f>ROW() - 3</f>
        <v/>
      </c>
      <c r="D8" s="12" t="n"/>
      <c r="E8" s="85" t="inlineStr">
        <is>
          <t>Erica Josiane</t>
        </is>
      </c>
      <c r="F8" s="15" t="n">
        <v>226</v>
      </c>
      <c r="G8" s="12" t="inlineStr">
        <is>
          <t>Carvalho Gouvea</t>
        </is>
      </c>
      <c r="H8" s="12" t="inlineStr">
        <is>
          <t>erica.gouvea@fatec.sp.gov.br</t>
        </is>
      </c>
      <c r="I8" s="13" t="n">
        <v>5</v>
      </c>
      <c r="J8" s="12" t="n"/>
      <c r="K8" s="83" t="inlineStr">
        <is>
          <t>Sala-5</t>
        </is>
      </c>
      <c r="L8" s="12" t="n">
        <v>2</v>
      </c>
      <c r="M8" s="15" t="n">
        <v>5</v>
      </c>
      <c r="N8" s="17" t="n">
        <v>31</v>
      </c>
      <c r="O8" s="12" t="n"/>
      <c r="P8" s="14" t="inlineStr">
        <is>
          <t>5º SEMESTRE ADS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5.75" customHeight="1" thickBot="1">
      <c r="B9" s="34" t="inlineStr">
        <is>
          <t>Cálculo</t>
        </is>
      </c>
      <c r="C9" s="41">
        <f>ROW() - 3</f>
        <v/>
      </c>
      <c r="D9" s="12" t="n"/>
      <c r="E9" s="85" t="inlineStr">
        <is>
          <t>Francisco Antonio</t>
        </is>
      </c>
      <c r="F9" s="15" t="n">
        <v>227</v>
      </c>
      <c r="G9" s="12" t="inlineStr">
        <is>
          <t>Antonio Maciel Novaes</t>
        </is>
      </c>
      <c r="H9" s="12" t="inlineStr">
        <is>
          <t>francisco.novaes01@fatec.sp.gov.br</t>
        </is>
      </c>
      <c r="I9" s="13" t="n">
        <v>5</v>
      </c>
      <c r="J9" s="12" t="n"/>
      <c r="K9" s="83" t="inlineStr">
        <is>
          <t>Sala-6</t>
        </is>
      </c>
      <c r="L9" s="12" t="n">
        <v>2</v>
      </c>
      <c r="M9" s="15" t="n">
        <v>6</v>
      </c>
      <c r="N9" s="17" t="n">
        <v>31</v>
      </c>
      <c r="O9" s="12" t="n"/>
      <c r="P9" s="16" t="inlineStr">
        <is>
          <t>6º SEMESTRE ADS - 2023</t>
        </is>
      </c>
      <c r="Q9" s="18" t="n">
        <v>6</v>
      </c>
    </row>
    <row r="10">
      <c r="B10" s="34" t="inlineStr">
        <is>
          <t>Comunicação e Expressão</t>
        </is>
      </c>
      <c r="C10" s="41">
        <f>ROW() - 3</f>
        <v/>
      </c>
      <c r="D10" s="12" t="n"/>
      <c r="E10" s="85" t="inlineStr">
        <is>
          <t>Jose Jean</t>
        </is>
      </c>
      <c r="F10" s="15" t="n">
        <v>228</v>
      </c>
      <c r="G10" s="12" t="inlineStr">
        <is>
          <t>Peixoto Negrao</t>
        </is>
      </c>
      <c r="H10" s="12" t="inlineStr">
        <is>
          <t>jose.negrao01@fatec.sp.gov.br</t>
        </is>
      </c>
      <c r="I10" s="13" t="n">
        <v>5</v>
      </c>
      <c r="J10" s="12" t="n"/>
      <c r="K10" s="83" t="inlineStr">
        <is>
          <t>Sala-7</t>
        </is>
      </c>
      <c r="L10" s="12" t="n">
        <v>1</v>
      </c>
      <c r="M10" s="15" t="n">
        <v>7</v>
      </c>
      <c r="N10" s="17" t="n">
        <v>31</v>
      </c>
      <c r="O10" s="12" t="n"/>
      <c r="Q10" s="15" t="n"/>
    </row>
    <row r="11">
      <c r="B11" s="34" t="inlineStr">
        <is>
          <t>Contabilidade</t>
        </is>
      </c>
      <c r="C11" s="41">
        <f>ROW() - 3</f>
        <v/>
      </c>
      <c r="D11" s="12" t="n"/>
      <c r="E11" s="80" t="inlineStr">
        <is>
          <t>Jose Geraldo</t>
        </is>
      </c>
      <c r="F11" s="15" t="n">
        <v>229</v>
      </c>
      <c r="G11" s="15" t="inlineStr">
        <is>
          <t>de Moraes</t>
        </is>
      </c>
      <c r="H11" s="15" t="inlineStr">
        <is>
          <t>jose.moraes13@fatec.sp.gov.br</t>
        </is>
      </c>
      <c r="I11" s="13" t="n">
        <v>5</v>
      </c>
      <c r="J11" s="12" t="n"/>
      <c r="K11" s="83" t="inlineStr">
        <is>
          <t>Sala-8</t>
        </is>
      </c>
      <c r="L11" s="12" t="n">
        <v>1</v>
      </c>
      <c r="M11" s="15" t="n">
        <v>8</v>
      </c>
      <c r="N11" s="17" t="n">
        <v>31</v>
      </c>
      <c r="O11" s="12" t="n"/>
      <c r="Q11" s="15" t="n"/>
    </row>
    <row r="12">
      <c r="B12" s="34" t="inlineStr">
        <is>
          <t>Economia e Finanças</t>
        </is>
      </c>
      <c r="C12" s="41">
        <f>ROW() - 3</f>
        <v/>
      </c>
      <c r="D12" s="12" t="n"/>
      <c r="E12" s="85" t="inlineStr">
        <is>
          <t>Luis Felipe</t>
        </is>
      </c>
      <c r="F12" s="15" t="n">
        <v>230</v>
      </c>
      <c r="G12" s="12" t="inlineStr">
        <is>
          <t>Feres Santos</t>
        </is>
      </c>
      <c r="H12" s="12" t="inlineStr">
        <is>
          <t>luis.santos160@fatec.sp.gov.br</t>
        </is>
      </c>
      <c r="I12" s="13" t="n">
        <v>5</v>
      </c>
      <c r="J12" s="12" t="n"/>
      <c r="K12" s="83" t="inlineStr">
        <is>
          <t>Sala-9</t>
        </is>
      </c>
      <c r="L12" s="12" t="n">
        <v>2</v>
      </c>
      <c r="M12" s="15" t="n">
        <v>9</v>
      </c>
      <c r="N12" s="17" t="n">
        <v>31</v>
      </c>
      <c r="O12" s="12" t="n"/>
      <c r="Q12" s="15" t="n"/>
    </row>
    <row r="13">
      <c r="B13" s="34" t="inlineStr">
        <is>
          <t>Eletiva - Programação para Dispositivos Móveis</t>
        </is>
      </c>
      <c r="C13" s="41">
        <f>ROW() - 3</f>
        <v/>
      </c>
      <c r="D13" s="12" t="n"/>
      <c r="E13" s="85" t="inlineStr">
        <is>
          <t>Luiz Eduardo</t>
        </is>
      </c>
      <c r="F13" s="15" t="n">
        <v>231</v>
      </c>
      <c r="G13" s="12" t="inlineStr">
        <is>
          <t>Souza Evangelista</t>
        </is>
      </c>
      <c r="H13" s="12" t="inlineStr">
        <is>
          <t xml:space="preserve"> luiz.evangelista@fatec.sp.gov.br</t>
        </is>
      </c>
      <c r="I13" s="13" t="n">
        <v>5</v>
      </c>
      <c r="J13" s="12" t="n"/>
      <c r="K13" s="83" t="inlineStr">
        <is>
          <t>Sala-10</t>
        </is>
      </c>
      <c r="L13" s="12" t="n">
        <v>2</v>
      </c>
      <c r="M13" s="15" t="n">
        <v>10</v>
      </c>
      <c r="N13" s="17" t="n">
        <v>31</v>
      </c>
      <c r="O13" s="12" t="n"/>
      <c r="Q13" s="15" t="n"/>
    </row>
    <row r="14">
      <c r="B14" s="34" t="inlineStr">
        <is>
          <t>Engenharia de Software I</t>
        </is>
      </c>
      <c r="C14" s="41">
        <f>ROW() - 3</f>
        <v/>
      </c>
      <c r="D14" s="12" t="n"/>
      <c r="E14" s="85" t="inlineStr">
        <is>
          <t>Manuela</t>
        </is>
      </c>
      <c r="F14" s="15" t="n">
        <v>232</v>
      </c>
      <c r="G14" s="12" t="inlineStr">
        <is>
          <t>Weyll Vasconcelos</t>
        </is>
      </c>
      <c r="H14" s="12" t="inlineStr">
        <is>
          <t>manuela.vasconcelos01@fatec.sp.gov.br</t>
        </is>
      </c>
      <c r="I14" s="13" t="n">
        <v>5</v>
      </c>
      <c r="J14" s="12" t="n"/>
      <c r="K14" s="83" t="inlineStr">
        <is>
          <t>Sala-11</t>
        </is>
      </c>
      <c r="L14" s="12" t="n">
        <v>1</v>
      </c>
      <c r="M14" s="15" t="n">
        <v>11</v>
      </c>
      <c r="N14" s="17" t="n">
        <v>31</v>
      </c>
      <c r="O14" s="12" t="n"/>
      <c r="Q14" s="15" t="n"/>
    </row>
    <row r="15">
      <c r="B15" s="34" t="inlineStr">
        <is>
          <t>Engenharia de Software II</t>
        </is>
      </c>
      <c r="C15" s="41">
        <f>ROW() - 3</f>
        <v/>
      </c>
      <c r="D15" s="12" t="n"/>
      <c r="E15" s="85" t="inlineStr">
        <is>
          <t>Marcos Allan</t>
        </is>
      </c>
      <c r="F15" s="15" t="n">
        <v>233</v>
      </c>
      <c r="G15" s="12" t="inlineStr">
        <is>
          <t>Ferreira Goncalves</t>
        </is>
      </c>
      <c r="H15" s="12" t="inlineStr">
        <is>
          <t>marcos.allan@fatec.sp.gov.br</t>
        </is>
      </c>
      <c r="I15" s="13" t="n">
        <v>5</v>
      </c>
      <c r="J15" s="12" t="n"/>
      <c r="K15" s="83" t="inlineStr">
        <is>
          <t>Sala-12</t>
        </is>
      </c>
      <c r="L15" s="12" t="n">
        <v>1</v>
      </c>
      <c r="M15" s="15" t="n">
        <v>12</v>
      </c>
      <c r="N15" s="17" t="n">
        <v>31</v>
      </c>
      <c r="O15" s="12" t="n"/>
      <c r="Q15" s="15" t="n"/>
    </row>
    <row r="16">
      <c r="B16" s="34" t="inlineStr">
        <is>
          <t>Engenharia de Software III</t>
        </is>
      </c>
      <c r="C16" s="41">
        <f>ROW() - 3</f>
        <v/>
      </c>
      <c r="D16" s="12" t="n"/>
      <c r="E16" s="85" t="inlineStr">
        <is>
          <t>Vladmir</t>
        </is>
      </c>
      <c r="F16" s="15" t="n">
        <v>234</v>
      </c>
      <c r="G16" s="12" t="inlineStr">
        <is>
          <t>-</t>
        </is>
      </c>
      <c r="H16" s="131" t="inlineStr">
        <is>
          <t>vladmir@fatec.sp.gov.br</t>
        </is>
      </c>
      <c r="I16" s="13" t="n">
        <v>5</v>
      </c>
      <c r="J16" s="12" t="n"/>
      <c r="K16" s="83" t="inlineStr">
        <is>
          <t>Sala-13</t>
        </is>
      </c>
      <c r="L16" s="12" t="n">
        <v>2</v>
      </c>
      <c r="M16" s="15" t="n">
        <v>13</v>
      </c>
      <c r="N16" s="17" t="n">
        <v>31</v>
      </c>
      <c r="O16" s="12" t="n"/>
      <c r="Q16" s="15" t="n"/>
    </row>
    <row r="17">
      <c r="B17" s="34" t="inlineStr">
        <is>
          <t>Estatística Aplicada</t>
        </is>
      </c>
      <c r="C17" s="41">
        <f>ROW() - 3</f>
        <v/>
      </c>
      <c r="D17" s="12" t="n"/>
      <c r="E17" s="85" t="inlineStr">
        <is>
          <t>Pedro Jacob</t>
        </is>
      </c>
      <c r="F17" s="15" t="n">
        <v>235</v>
      </c>
      <c r="G17" s="15" t="inlineStr">
        <is>
          <t>Filho</t>
        </is>
      </c>
      <c r="H17" s="15" t="inlineStr">
        <is>
          <t>pedro.jacob@fatec.sp.gov.br</t>
        </is>
      </c>
      <c r="I17" s="13" t="n">
        <v>5</v>
      </c>
      <c r="J17" s="12" t="n"/>
      <c r="K17" s="83" t="inlineStr">
        <is>
          <t>Sala-14</t>
        </is>
      </c>
      <c r="L17" s="12" t="n">
        <v>2</v>
      </c>
      <c r="M17" s="15" t="n">
        <v>14</v>
      </c>
      <c r="N17" s="17" t="n">
        <v>31</v>
      </c>
      <c r="O17" s="12" t="n"/>
      <c r="Q17" s="15" t="n"/>
    </row>
    <row r="18">
      <c r="B18" s="34" t="inlineStr">
        <is>
          <t>Estruturas de Dados</t>
        </is>
      </c>
      <c r="C18" s="41">
        <f>ROW() - 3</f>
        <v/>
      </c>
      <c r="D18" s="12" t="n"/>
      <c r="E18" s="80" t="inlineStr">
        <is>
          <t>Ronaldo</t>
        </is>
      </c>
      <c r="F18" s="15" t="n">
        <v>236</v>
      </c>
      <c r="G18" s="12" t="inlineStr">
        <is>
          <t>Emerick Moreira</t>
        </is>
      </c>
      <c r="H18" s="12" t="inlineStr">
        <is>
          <t>ronaldo.moreira@fatec.sp.gov.br</t>
        </is>
      </c>
      <c r="I18" s="13" t="n">
        <v>5</v>
      </c>
      <c r="J18" s="12" t="n"/>
      <c r="K18" s="83" t="inlineStr">
        <is>
          <t>Sala-15</t>
        </is>
      </c>
      <c r="L18" s="12" t="n">
        <v>1</v>
      </c>
      <c r="M18" s="15" t="n">
        <v>15</v>
      </c>
      <c r="N18" s="17" t="n">
        <v>31</v>
      </c>
      <c r="O18" s="12" t="n"/>
      <c r="Q18" s="15" t="n"/>
    </row>
    <row r="19">
      <c r="B19" s="34" t="inlineStr">
        <is>
          <t>Inglês I</t>
        </is>
      </c>
      <c r="C19" s="41">
        <f>ROW() - 3</f>
        <v/>
      </c>
      <c r="D19" s="12" t="n"/>
      <c r="E19" s="85" t="inlineStr">
        <is>
          <t>Wagner</t>
        </is>
      </c>
      <c r="F19" s="15" t="n">
        <v>237</v>
      </c>
      <c r="G19" s="15" t="inlineStr">
        <is>
          <t>-</t>
        </is>
      </c>
      <c r="H19" s="32" t="inlineStr">
        <is>
          <t>wagner@fatec.sp.gov.br</t>
        </is>
      </c>
      <c r="I19" s="13" t="n">
        <v>5</v>
      </c>
      <c r="J19" s="12" t="n"/>
      <c r="K19" s="83" t="inlineStr">
        <is>
          <t>Sala-16</t>
        </is>
      </c>
      <c r="L19" s="12" t="n">
        <v>1</v>
      </c>
      <c r="M19" s="15" t="n">
        <v>16</v>
      </c>
      <c r="N19" s="17" t="n">
        <v>31</v>
      </c>
      <c r="O19" s="12" t="n"/>
      <c r="Q19" s="15" t="n"/>
    </row>
    <row r="20">
      <c r="B20" s="34" t="inlineStr">
        <is>
          <t>Inglês II</t>
        </is>
      </c>
      <c r="C20" s="41">
        <f>ROW() - 3</f>
        <v/>
      </c>
      <c r="D20" s="12" t="n"/>
      <c r="E20" s="80" t="inlineStr">
        <is>
          <t>Luiz Paulo</t>
        </is>
      </c>
      <c r="F20" s="15" t="n">
        <v>238</v>
      </c>
      <c r="G20" s="15" t="inlineStr">
        <is>
          <t>Zanetti</t>
        </is>
      </c>
      <c r="H20" s="15" t="inlineStr">
        <is>
          <t>luiz.zanetti@fatec.sp.gov.br</t>
        </is>
      </c>
      <c r="I20" s="13" t="n">
        <v>5</v>
      </c>
      <c r="J20" s="12" t="n"/>
      <c r="K20" s="83" t="inlineStr">
        <is>
          <t>Sala-17</t>
        </is>
      </c>
      <c r="L20" s="12" t="n">
        <v>2</v>
      </c>
      <c r="M20" s="15" t="n">
        <v>17</v>
      </c>
      <c r="N20" s="17" t="n">
        <v>31</v>
      </c>
      <c r="O20" s="12" t="n"/>
      <c r="Q20" s="15" t="n"/>
    </row>
    <row r="21">
      <c r="B21" s="34" t="inlineStr">
        <is>
          <t>Inglês III</t>
        </is>
      </c>
      <c r="C21" s="41">
        <f>ROW() - 3</f>
        <v/>
      </c>
      <c r="D21" s="12" t="n"/>
      <c r="E21" s="85" t="inlineStr">
        <is>
          <t>Joao</t>
        </is>
      </c>
      <c r="F21" s="15" t="n">
        <v>239</v>
      </c>
      <c r="G21" s="15" t="inlineStr">
        <is>
          <t>-</t>
        </is>
      </c>
      <c r="H21" s="132" t="inlineStr">
        <is>
          <t>joao@fatec.sp.gov.br</t>
        </is>
      </c>
      <c r="I21" s="13" t="n">
        <v>5</v>
      </c>
      <c r="J21" s="12" t="n"/>
      <c r="K21" s="83" t="inlineStr">
        <is>
          <t>Sala-18</t>
        </is>
      </c>
      <c r="L21" s="12" t="n">
        <v>2</v>
      </c>
      <c r="M21" s="15" t="n">
        <v>18</v>
      </c>
      <c r="N21" s="17" t="n">
        <v>31</v>
      </c>
      <c r="O21" s="12" t="n"/>
      <c r="Q21" s="15" t="n"/>
    </row>
    <row r="22">
      <c r="B22" s="34" t="inlineStr">
        <is>
          <t>Inglês IV</t>
        </is>
      </c>
      <c r="C22" s="41">
        <f>ROW() - 3</f>
        <v/>
      </c>
      <c r="D22" s="12" t="n"/>
      <c r="E22" s="80" t="inlineStr">
        <is>
          <t>Pedro Marcelo</t>
        </is>
      </c>
      <c r="F22" s="15" t="n">
        <v>240</v>
      </c>
      <c r="G22" s="12" t="inlineStr">
        <is>
          <t>Alves Ferreira Pinto</t>
        </is>
      </c>
      <c r="H22" s="12" t="inlineStr">
        <is>
          <t>pedro.pinto9@fatec.sp.gov.br</t>
        </is>
      </c>
      <c r="I22" s="13" t="n">
        <v>5</v>
      </c>
      <c r="J22" s="12" t="n"/>
      <c r="K22" s="83" t="inlineStr">
        <is>
          <t>Sala-19</t>
        </is>
      </c>
      <c r="L22" s="12" t="n">
        <v>1</v>
      </c>
      <c r="M22" s="15" t="n">
        <v>19</v>
      </c>
      <c r="N22" s="17" t="n">
        <v>31</v>
      </c>
      <c r="O22" s="12" t="n"/>
      <c r="Q22" s="15" t="n"/>
    </row>
    <row r="23">
      <c r="B23" s="34" t="inlineStr">
        <is>
          <t>Interação Humano Computador</t>
        </is>
      </c>
      <c r="C23" s="41">
        <f>ROW() - 3</f>
        <v/>
      </c>
      <c r="D23" s="12" t="n"/>
      <c r="E23" s="80" t="inlineStr">
        <is>
          <t>Giovanna</t>
        </is>
      </c>
      <c r="F23" s="15" t="n">
        <v>241</v>
      </c>
      <c r="G23" s="15" t="inlineStr">
        <is>
          <t>-</t>
        </is>
      </c>
      <c r="H23" s="130" t="inlineStr">
        <is>
          <t>giovanna@fatec.sp.gov.br</t>
        </is>
      </c>
      <c r="I23" s="13" t="n">
        <v>7</v>
      </c>
      <c r="J23" s="12" t="n"/>
      <c r="K23" s="83" t="inlineStr">
        <is>
          <t>Sala-20</t>
        </is>
      </c>
      <c r="L23" s="12" t="n">
        <v>1</v>
      </c>
      <c r="M23" s="15" t="n">
        <v>20</v>
      </c>
      <c r="N23" s="17" t="n">
        <v>31</v>
      </c>
      <c r="O23" s="12" t="n"/>
      <c r="Q23" s="15" t="n"/>
    </row>
    <row r="24">
      <c r="B24" s="34" t="inlineStr">
        <is>
          <t>Laboratório de Hardware</t>
        </is>
      </c>
      <c r="C24" s="41">
        <f>ROW() - 3</f>
        <v/>
      </c>
      <c r="D24" s="12" t="n"/>
      <c r="E24" s="80" t="n"/>
      <c r="F24" s="15" t="n"/>
      <c r="I24" s="13" t="n"/>
      <c r="J24" s="12" t="n"/>
      <c r="K24" s="83" t="inlineStr">
        <is>
          <t>Laboratorio-1</t>
        </is>
      </c>
      <c r="L24" s="12" t="n">
        <v>2</v>
      </c>
      <c r="M24" s="15" t="n">
        <v>21</v>
      </c>
      <c r="N24" s="17" t="n">
        <v>31</v>
      </c>
      <c r="O24" s="12" t="n"/>
      <c r="Q24" s="15" t="n"/>
    </row>
    <row r="25">
      <c r="B25" s="34" t="inlineStr">
        <is>
          <t>Linguagem de Programação</t>
        </is>
      </c>
      <c r="C25" s="41">
        <f>ROW() - 3</f>
        <v/>
      </c>
      <c r="D25" s="12" t="n"/>
      <c r="E25" s="80" t="n"/>
      <c r="F25" s="15" t="n"/>
      <c r="I25" s="13" t="n"/>
      <c r="J25" s="12" t="n"/>
      <c r="K25" s="83" t="inlineStr">
        <is>
          <t>Laboratorio-2</t>
        </is>
      </c>
      <c r="L25" s="12" t="n">
        <v>2</v>
      </c>
      <c r="M25" s="15" t="n">
        <v>22</v>
      </c>
      <c r="N25" s="17" t="n">
        <v>31</v>
      </c>
      <c r="O25" s="12" t="n"/>
      <c r="Q25" s="15" t="n"/>
    </row>
    <row r="26">
      <c r="B26" s="34" t="inlineStr">
        <is>
          <t>Matemática Discreta</t>
        </is>
      </c>
      <c r="C26" s="41">
        <f>ROW() - 3</f>
        <v/>
      </c>
      <c r="D26" s="12" t="n"/>
      <c r="E26" s="80" t="n"/>
      <c r="F26" s="15" t="n"/>
      <c r="I26" s="13" t="n"/>
      <c r="J26" s="12" t="n"/>
      <c r="K26" s="83" t="inlineStr">
        <is>
          <t>Laboratorio-3</t>
        </is>
      </c>
      <c r="L26" s="12" t="n">
        <v>2</v>
      </c>
      <c r="M26" s="15" t="n">
        <v>23</v>
      </c>
      <c r="N26" s="17" t="n">
        <v>31</v>
      </c>
      <c r="O26" s="12" t="n"/>
      <c r="Q26" s="15" t="n"/>
    </row>
    <row r="27">
      <c r="B27" s="34" t="inlineStr">
        <is>
          <t>Metodologia da Pesquisa Científico-Tecnológica</t>
        </is>
      </c>
      <c r="C27" s="41">
        <f>ROW() - 3</f>
        <v/>
      </c>
      <c r="D27" s="12" t="n"/>
      <c r="E27" s="80" t="n"/>
      <c r="F27" s="15" t="n"/>
      <c r="I27" s="13" t="n"/>
      <c r="J27" s="12" t="n"/>
      <c r="K27" s="83" t="inlineStr">
        <is>
          <t>Laboratorio-4</t>
        </is>
      </c>
      <c r="L27" s="12" t="n">
        <v>2</v>
      </c>
      <c r="M27" s="15" t="n">
        <v>24</v>
      </c>
      <c r="N27" s="17" t="n">
        <v>31</v>
      </c>
      <c r="O27" s="12" t="n"/>
      <c r="Q27" s="15" t="n"/>
    </row>
    <row r="28">
      <c r="B28" s="34" t="inlineStr">
        <is>
          <t>Programação em Microinformática</t>
        </is>
      </c>
      <c r="C28" s="41">
        <f>ROW() - 3</f>
        <v/>
      </c>
      <c r="D28" s="12" t="n"/>
      <c r="E28" s="80" t="n"/>
      <c r="F28" s="15" t="n"/>
      <c r="I28" s="13" t="n"/>
      <c r="J28" s="12" t="n"/>
      <c r="K28" s="83" t="inlineStr">
        <is>
          <t>Laboratorio-5</t>
        </is>
      </c>
      <c r="L28" s="12" t="n">
        <v>1</v>
      </c>
      <c r="M28" s="15" t="n">
        <v>25</v>
      </c>
      <c r="N28" s="17" t="n">
        <v>31</v>
      </c>
      <c r="O28" s="12" t="n"/>
      <c r="Q28" s="15" t="n"/>
    </row>
    <row r="29">
      <c r="B29" s="34" t="inlineStr">
        <is>
          <t>Programação Orientada a Objetos</t>
        </is>
      </c>
      <c r="C29" s="41">
        <f>ROW() - 3</f>
        <v/>
      </c>
      <c r="D29" s="12" t="n"/>
      <c r="E29" s="80" t="n"/>
      <c r="F29" s="15" t="n"/>
      <c r="I29" s="13" t="n"/>
      <c r="J29" s="12" t="n"/>
      <c r="K29" s="83" t="inlineStr">
        <is>
          <t>Laboratorio-6</t>
        </is>
      </c>
      <c r="L29" s="12" t="n">
        <v>1</v>
      </c>
      <c r="M29" s="15" t="n">
        <v>26</v>
      </c>
      <c r="N29" s="17" t="n">
        <v>31</v>
      </c>
      <c r="O29" s="12" t="n"/>
      <c r="Q29" s="15" t="n"/>
    </row>
    <row r="30">
      <c r="B30" s="34" t="inlineStr">
        <is>
          <t>Sistemas de Informação</t>
        </is>
      </c>
      <c r="C30" s="41">
        <f>ROW() - 3</f>
        <v/>
      </c>
      <c r="D30" s="12" t="n"/>
      <c r="E30" s="80" t="n"/>
      <c r="F30" s="15" t="n"/>
      <c r="I30" s="13" t="n"/>
      <c r="J30" s="12" t="n"/>
      <c r="K30" s="83" t="inlineStr">
        <is>
          <t>Sala-Maker</t>
        </is>
      </c>
      <c r="L30" s="12" t="n">
        <v>1</v>
      </c>
      <c r="M30" s="15" t="n">
        <v>26</v>
      </c>
      <c r="N30" s="17" t="n">
        <v>31</v>
      </c>
      <c r="O30" s="12" t="n"/>
      <c r="Q30" s="15" t="n"/>
    </row>
    <row r="31">
      <c r="B31" s="34" t="inlineStr">
        <is>
          <t>Sistemas Operacionais I</t>
        </is>
      </c>
      <c r="C31" s="41">
        <f>ROW() - 3</f>
        <v/>
      </c>
      <c r="D31" s="12" t="n"/>
      <c r="E31" s="80" t="n"/>
      <c r="F31" s="15" t="n"/>
      <c r="I31" s="13" t="n"/>
      <c r="J31" s="12" t="n"/>
      <c r="K31" s="83" t="n"/>
      <c r="L31" s="12" t="n"/>
      <c r="M31" s="15" t="n"/>
      <c r="N31" s="17" t="n"/>
      <c r="O31" s="12" t="n"/>
      <c r="Q31" s="15" t="n"/>
    </row>
    <row r="32">
      <c r="B32" s="34" t="inlineStr">
        <is>
          <t>Sistemas Operacionais II</t>
        </is>
      </c>
      <c r="C32" s="41">
        <f>ROW() - 3</f>
        <v/>
      </c>
      <c r="D32" s="12" t="n"/>
      <c r="E32" s="80" t="n"/>
      <c r="F32" s="15" t="n"/>
      <c r="I32" s="13" t="n"/>
      <c r="J32" s="12" t="n"/>
      <c r="K32" s="83" t="n"/>
      <c r="L32" s="12" t="n"/>
      <c r="M32" s="15" t="n"/>
      <c r="N32" s="17" t="n"/>
      <c r="O32" s="12" t="n"/>
      <c r="Q32" s="15" t="n"/>
    </row>
    <row r="33">
      <c r="B33" s="34" t="inlineStr">
        <is>
          <t>Sociedade e Tecnologia</t>
        </is>
      </c>
      <c r="C33" s="41">
        <f>ROW() - 3</f>
        <v/>
      </c>
      <c r="E33" s="80" t="n"/>
      <c r="F33" s="15" t="n"/>
      <c r="I33" s="13" t="n"/>
      <c r="K33" s="83" t="n"/>
      <c r="L33" s="12" t="n"/>
      <c r="M33" s="15" t="n"/>
      <c r="N33" s="17" t="n"/>
    </row>
    <row r="34">
      <c r="B34" s="34" t="inlineStr">
        <is>
          <t>Segurança da Informação</t>
        </is>
      </c>
      <c r="C34" s="41">
        <f>ROW() - 3</f>
        <v/>
      </c>
      <c r="E34" s="80" t="n"/>
      <c r="F34" s="15" t="n"/>
      <c r="I34" s="13" t="n"/>
      <c r="K34" s="83" t="n"/>
      <c r="L34" s="12" t="n"/>
      <c r="M34" s="15" t="n"/>
      <c r="N34" s="17" t="n"/>
    </row>
    <row r="35">
      <c r="B35" s="34" t="inlineStr">
        <is>
          <t>Inglês V</t>
        </is>
      </c>
      <c r="C35" s="41">
        <f>ROW() - 3</f>
        <v/>
      </c>
      <c r="E35" s="80" t="n"/>
      <c r="F35" s="15" t="n"/>
      <c r="I35" s="13" t="n"/>
      <c r="K35" s="83" t="n"/>
      <c r="L35" s="12" t="n"/>
      <c r="M35" s="15" t="n"/>
      <c r="N35" s="17" t="n"/>
    </row>
    <row r="36">
      <c r="B36" s="34" t="inlineStr">
        <is>
          <t>Inglês VI</t>
        </is>
      </c>
      <c r="C36" s="41">
        <f>ROW() - 3</f>
        <v/>
      </c>
      <c r="E36" s="80" t="n"/>
      <c r="F36" s="15" t="n"/>
      <c r="I36" s="13" t="n"/>
      <c r="K36" s="83" t="n"/>
      <c r="L36" s="12" t="n"/>
      <c r="M36" s="15" t="n"/>
      <c r="N36" s="17" t="n"/>
    </row>
    <row r="37">
      <c r="B37" s="34" t="inlineStr">
        <is>
          <t>Sistemas Dsitribuídos</t>
        </is>
      </c>
      <c r="C37" s="41">
        <f>ROW() - 3</f>
        <v/>
      </c>
      <c r="E37" s="80" t="n"/>
      <c r="F37" s="15" t="n"/>
      <c r="I37" s="13" t="n"/>
      <c r="K37" s="83" t="n"/>
      <c r="L37" s="12" t="n"/>
      <c r="M37" s="15" t="n"/>
      <c r="N37" s="17" t="n"/>
    </row>
    <row r="38">
      <c r="B38" s="34" t="inlineStr">
        <is>
          <t>Redes de Computadores</t>
        </is>
      </c>
      <c r="C38" s="41">
        <f>ROW() - 3</f>
        <v/>
      </c>
      <c r="E38" s="80" t="n"/>
      <c r="F38" s="15" t="n"/>
      <c r="I38" s="13" t="n"/>
      <c r="K38" s="83" t="n"/>
      <c r="L38" s="12" t="n"/>
      <c r="M38" s="15" t="n"/>
      <c r="N38" s="17" t="n"/>
    </row>
    <row r="39" ht="15" customHeight="1">
      <c r="B39" s="34" t="inlineStr">
        <is>
          <t>Programação WEB</t>
        </is>
      </c>
      <c r="C39" s="41">
        <f>ROW() - 3</f>
        <v/>
      </c>
      <c r="E39" s="80" t="n"/>
      <c r="F39" s="15" t="n"/>
      <c r="I39" s="13" t="n"/>
      <c r="K39" s="83" t="n"/>
      <c r="L39" s="12" t="n"/>
      <c r="M39" s="15" t="n"/>
      <c r="N39" s="17" t="n"/>
    </row>
    <row r="40" ht="15" customHeight="1">
      <c r="B40" s="34" t="inlineStr">
        <is>
          <t>Lab. Eng. Software</t>
        </is>
      </c>
      <c r="C40" s="41">
        <f>ROW() - 3</f>
        <v/>
      </c>
      <c r="E40" s="80" t="n"/>
      <c r="F40" s="15" t="n"/>
      <c r="I40" s="13" t="n"/>
      <c r="K40" s="83" t="n"/>
      <c r="L40" s="12" t="n"/>
      <c r="M40" s="15" t="n"/>
      <c r="N40" s="17" t="n"/>
    </row>
    <row r="41" ht="15" customHeight="1">
      <c r="B41" s="34" t="inlineStr">
        <is>
          <t>Pgm. Linear e Aplicações</t>
        </is>
      </c>
      <c r="C41" s="41">
        <f>ROW() - 3</f>
        <v/>
      </c>
      <c r="E41" s="80" t="n"/>
      <c r="F41" s="15" t="n"/>
      <c r="I41" s="13" t="n"/>
      <c r="K41" s="83" t="n"/>
      <c r="L41" s="12" t="n"/>
      <c r="M41" s="15" t="n"/>
      <c r="N41" s="17" t="n"/>
    </row>
    <row r="42" ht="15" customHeight="1">
      <c r="B42" s="34" t="inlineStr">
        <is>
          <t>Empreendedorismo</t>
        </is>
      </c>
      <c r="C42" s="41">
        <f>ROW() - 3</f>
        <v/>
      </c>
      <c r="E42" s="80" t="n"/>
      <c r="F42" s="15" t="n"/>
      <c r="I42" s="13" t="n"/>
      <c r="K42" s="83" t="n"/>
      <c r="L42" s="12" t="n"/>
      <c r="M42" s="15" t="n"/>
      <c r="N42" s="17" t="n"/>
    </row>
    <row r="43" ht="15" customHeight="1">
      <c r="B43" s="34" t="inlineStr">
        <is>
          <t>Gestão de Equipes</t>
        </is>
      </c>
      <c r="C43" s="41">
        <f>ROW() - 3</f>
        <v/>
      </c>
      <c r="E43" s="80" t="n"/>
      <c r="F43" s="15" t="n"/>
      <c r="I43" s="13" t="n"/>
      <c r="K43" s="83" t="n"/>
      <c r="L43" s="12" t="n"/>
      <c r="M43" s="15" t="n"/>
      <c r="N43" s="17" t="n"/>
    </row>
    <row r="44" ht="15" customHeight="1">
      <c r="B44" s="34" t="inlineStr">
        <is>
          <t>Inteligência Artificial</t>
        </is>
      </c>
      <c r="C44" s="41">
        <f>ROW() - 3</f>
        <v/>
      </c>
      <c r="E44" s="80" t="n"/>
      <c r="F44" s="15" t="n"/>
      <c r="I44" s="13" t="n"/>
      <c r="K44" s="83" t="n"/>
      <c r="L44" s="12" t="n"/>
      <c r="M44" s="15" t="n"/>
      <c r="N44" s="17" t="n"/>
    </row>
    <row r="45" ht="15" customHeight="1">
      <c r="B45" s="34" t="inlineStr">
        <is>
          <t>Gestão e Governança de TI</t>
        </is>
      </c>
      <c r="C45" s="41">
        <f>ROW() - 3</f>
        <v/>
      </c>
      <c r="E45" s="80" t="n"/>
      <c r="F45" s="15" t="n"/>
      <c r="I45" s="13" t="n"/>
      <c r="K45" s="83" t="n"/>
      <c r="L45" s="12" t="n"/>
      <c r="M45" s="15" t="n"/>
      <c r="N45" s="17" t="n"/>
    </row>
    <row r="46" ht="15" customHeight="1">
      <c r="B46" s="34" t="inlineStr">
        <is>
          <t>Ética</t>
        </is>
      </c>
      <c r="C46" s="41">
        <f>ROW() - 3</f>
        <v/>
      </c>
      <c r="E46" s="80" t="n"/>
      <c r="F46" s="15" t="n"/>
      <c r="I46" s="13" t="n"/>
      <c r="K46" s="83" t="n"/>
      <c r="L46" s="12" t="n"/>
      <c r="M46" s="15" t="n"/>
      <c r="N46" s="17" t="n"/>
    </row>
    <row r="47" ht="15" customHeight="1">
      <c r="B47" s="34" t="inlineStr">
        <is>
          <t>Laboratorio de Redes</t>
        </is>
      </c>
      <c r="C47" s="41">
        <f>ROW() - 3</f>
        <v/>
      </c>
      <c r="E47" s="80" t="n"/>
      <c r="F47" s="15" t="n"/>
      <c r="I47" s="13" t="n"/>
      <c r="K47" s="83" t="n"/>
      <c r="L47" s="12" t="n"/>
      <c r="M47" s="15" t="n"/>
      <c r="N47" s="17" t="n"/>
    </row>
    <row r="48" ht="15" customHeight="1" thickBot="1">
      <c r="B48" s="36" t="inlineStr">
        <is>
          <t>Gestão de Projetos</t>
        </is>
      </c>
      <c r="C48" s="43">
        <f>ROW() - 3</f>
        <v/>
      </c>
      <c r="E48" s="91" t="n"/>
      <c r="F48" s="81" t="n"/>
      <c r="G48" s="81" t="n"/>
      <c r="H48" s="81" t="n"/>
      <c r="I48" s="82" t="n"/>
      <c r="K48" s="86" t="n"/>
      <c r="L48" s="84" t="n"/>
      <c r="M48" s="81" t="n"/>
      <c r="N48" s="18" t="n"/>
    </row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16" r:id="rId1"/>
    <hyperlink xmlns:r="http://schemas.openxmlformats.org/officeDocument/2006/relationships" ref="H21" r:id="rId2"/>
    <hyperlink xmlns:r="http://schemas.openxmlformats.org/officeDocument/2006/relationships" ref="H23" r:id="rId3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2" t="inlineStr">
        <is>
          <t>GRADE - Export Data</t>
        </is>
      </c>
      <c r="C1" s="163" t="n"/>
      <c r="D1" s="163" t="n"/>
      <c r="E1" s="163" t="n"/>
      <c r="F1" s="163" t="n"/>
      <c r="G1" s="163" t="n"/>
      <c r="H1" s="163" t="n"/>
      <c r="I1" s="163" t="n"/>
      <c r="J1" s="163" t="n"/>
      <c r="K1" s="158" t="n"/>
    </row>
    <row r="2" ht="15.75" customHeight="1" thickBot="1">
      <c r="A2" s="12" t="inlineStr">
        <is>
          <t>Aulas</t>
        </is>
      </c>
      <c r="B2" s="94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100" t="inlineStr">
        <is>
          <t>Aula 1</t>
        </is>
      </c>
      <c r="B3" s="101" t="n">
        <v>1</v>
      </c>
      <c r="C3" s="102" t="n">
        <v>0.78125</v>
      </c>
      <c r="D3" s="103" t="n">
        <v>0.8159722222222222</v>
      </c>
      <c r="E3" s="104" t="n">
        <v>1</v>
      </c>
      <c r="F3" s="105">
        <f>'1_SEMESTRE'!C4</f>
        <v/>
      </c>
      <c r="G3" s="106">
        <f>'1_SEMESTRE'!C3</f>
        <v/>
      </c>
      <c r="H3" s="105">
        <f>'1_SEMESTRE'!D1</f>
        <v/>
      </c>
      <c r="I3" s="105">
        <f>'1_SEMESTRE'!A2</f>
        <v/>
      </c>
      <c r="J3" s="107" t="inlineStr">
        <is>
          <t>now()</t>
        </is>
      </c>
      <c r="K3" s="108" t="inlineStr">
        <is>
          <t>now()</t>
        </is>
      </c>
    </row>
    <row r="4">
      <c r="A4" s="109" t="inlineStr">
        <is>
          <t>Aula 2</t>
        </is>
      </c>
      <c r="B4" s="50" t="n">
        <v>2</v>
      </c>
      <c r="C4" s="72" t="n">
        <v>0.8159722222222222</v>
      </c>
      <c r="D4" s="97" t="n">
        <v>0.8506944444444444</v>
      </c>
      <c r="E4" s="44" t="n">
        <v>1</v>
      </c>
      <c r="F4" s="15">
        <f>'1_SEMESTRE'!C6</f>
        <v/>
      </c>
      <c r="G4" s="98">
        <f>'1_SEMESTRE'!C5</f>
        <v/>
      </c>
      <c r="H4" s="99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10" t="inlineStr">
        <is>
          <t>Aula 3</t>
        </is>
      </c>
      <c r="B5" s="55" t="n">
        <v>3</v>
      </c>
      <c r="C5" s="72" t="n">
        <v>0.8576388888888888</v>
      </c>
      <c r="D5" s="97" t="n">
        <v>0.8923611111111112</v>
      </c>
      <c r="E5" s="44" t="n">
        <v>1</v>
      </c>
      <c r="F5" s="15">
        <f>'1_SEMESTRE'!C9</f>
        <v/>
      </c>
      <c r="G5" s="98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9" t="inlineStr">
        <is>
          <t>Aula 4</t>
        </is>
      </c>
      <c r="B6" s="50" t="n">
        <v>4</v>
      </c>
      <c r="C6" s="72" t="n">
        <v>0.8923611111111112</v>
      </c>
      <c r="D6" s="97" t="n">
        <v>0.9270833333333334</v>
      </c>
      <c r="E6" s="44" t="n">
        <v>1</v>
      </c>
      <c r="F6" s="15">
        <f>'1_SEMESTRE'!C11</f>
        <v/>
      </c>
      <c r="G6" s="98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10" t="inlineStr">
        <is>
          <t>Aula 5</t>
        </is>
      </c>
      <c r="B7" s="55">
        <f>B6+1</f>
        <v/>
      </c>
      <c r="C7" s="72" t="n">
        <v>0.9270833333333334</v>
      </c>
      <c r="D7" s="97" t="n">
        <v>0.9618055555555556</v>
      </c>
      <c r="E7" s="44" t="n">
        <v>1</v>
      </c>
      <c r="F7" s="15">
        <f>'1_SEMESTRE'!C13</f>
        <v/>
      </c>
      <c r="G7" s="98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9" t="inlineStr">
        <is>
          <t>Aula 1</t>
        </is>
      </c>
      <c r="B8" s="50">
        <f>B7+1</f>
        <v/>
      </c>
      <c r="C8" s="72" t="n">
        <v>0.78125</v>
      </c>
      <c r="D8" s="97" t="n">
        <v>0.8159722222222222</v>
      </c>
      <c r="E8" s="44" t="n">
        <v>2</v>
      </c>
      <c r="F8" s="15">
        <f>'1_SEMESTRE'!E4</f>
        <v/>
      </c>
      <c r="G8" s="98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10" t="inlineStr">
        <is>
          <t>Aula 2</t>
        </is>
      </c>
      <c r="B9" s="55">
        <f>B8+1</f>
        <v/>
      </c>
      <c r="C9" s="72" t="n">
        <v>0.8159722222222222</v>
      </c>
      <c r="D9" s="97" t="n">
        <v>0.8506944444444444</v>
      </c>
      <c r="E9" s="44" t="n">
        <v>2</v>
      </c>
      <c r="F9" s="15">
        <f>'1_SEMESTRE'!E4</f>
        <v/>
      </c>
      <c r="G9" s="98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9" t="inlineStr">
        <is>
          <t>Aula 3</t>
        </is>
      </c>
      <c r="B10" s="50">
        <f>B9+1</f>
        <v/>
      </c>
      <c r="C10" s="72" t="n">
        <v>0.8576388888888888</v>
      </c>
      <c r="D10" s="97" t="n">
        <v>0.8923611111111112</v>
      </c>
      <c r="E10" s="44" t="n">
        <v>2</v>
      </c>
      <c r="F10" s="15">
        <f>'1_SEMESTRE'!E9</f>
        <v/>
      </c>
      <c r="G10" s="98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10" t="inlineStr">
        <is>
          <t>Aula 4</t>
        </is>
      </c>
      <c r="B11" s="55">
        <f>B10+1</f>
        <v/>
      </c>
      <c r="C11" s="72" t="n">
        <v>0.8923611111111112</v>
      </c>
      <c r="D11" s="97" t="n">
        <v>0.9270833333333334</v>
      </c>
      <c r="E11" s="44" t="n">
        <v>2</v>
      </c>
      <c r="F11" s="15">
        <f>'1_SEMESTRE'!E11</f>
        <v/>
      </c>
      <c r="G11" s="98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9" t="inlineStr">
        <is>
          <t>Aula 5</t>
        </is>
      </c>
      <c r="B12" s="50">
        <f>B11+1</f>
        <v/>
      </c>
      <c r="C12" s="72" t="n">
        <v>0.9270833333333334</v>
      </c>
      <c r="D12" s="97" t="n">
        <v>0.9618055555555556</v>
      </c>
      <c r="E12" s="44" t="n">
        <v>2</v>
      </c>
      <c r="F12" s="15">
        <f>'1_SEMESTRE'!E13</f>
        <v/>
      </c>
      <c r="G12" s="98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10" t="inlineStr">
        <is>
          <t>Aula 1</t>
        </is>
      </c>
      <c r="B13" s="55">
        <f>B12+1</f>
        <v/>
      </c>
      <c r="C13" s="72" t="n">
        <v>0.78125</v>
      </c>
      <c r="D13" s="97" t="n">
        <v>0.8159722222222222</v>
      </c>
      <c r="E13" s="44" t="n">
        <v>3</v>
      </c>
      <c r="F13" s="15">
        <f>'1_SEMESTRE'!G4</f>
        <v/>
      </c>
      <c r="G13" s="98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9" t="inlineStr">
        <is>
          <t>Aula 2</t>
        </is>
      </c>
      <c r="B14" s="50">
        <f>B13+1</f>
        <v/>
      </c>
      <c r="C14" s="72" t="n">
        <v>0.8159722222222222</v>
      </c>
      <c r="D14" s="97" t="n">
        <v>0.8506944444444444</v>
      </c>
      <c r="E14" s="44" t="n">
        <v>3</v>
      </c>
      <c r="F14" s="15">
        <f>'1_SEMESTRE'!G6</f>
        <v/>
      </c>
      <c r="G14" s="98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10" t="inlineStr">
        <is>
          <t>Aula 3</t>
        </is>
      </c>
      <c r="B15" s="55">
        <f>B14+1</f>
        <v/>
      </c>
      <c r="C15" s="72" t="n">
        <v>0.8576388888888888</v>
      </c>
      <c r="D15" s="97" t="n">
        <v>0.8923611111111112</v>
      </c>
      <c r="E15" s="44" t="n">
        <v>3</v>
      </c>
      <c r="F15" s="15">
        <f>'1_SEMESTRE'!G9</f>
        <v/>
      </c>
      <c r="G15" s="98">
        <f>'1_SEMESTRE'!G8</f>
        <v/>
      </c>
      <c r="H15" s="15">
        <f>'1_SEMESTRE'!D1</f>
        <v/>
      </c>
      <c r="I15" s="99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9" t="inlineStr">
        <is>
          <t>Aula 4</t>
        </is>
      </c>
      <c r="B16" s="50">
        <f>B15+1</f>
        <v/>
      </c>
      <c r="C16" s="72" t="n">
        <v>0.8923611111111112</v>
      </c>
      <c r="D16" s="97" t="n">
        <v>0.9270833333333334</v>
      </c>
      <c r="E16" s="44" t="n">
        <v>3</v>
      </c>
      <c r="F16" s="15">
        <f>'1_SEMESTRE'!G11</f>
        <v/>
      </c>
      <c r="G16" s="98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10" t="inlineStr">
        <is>
          <t>Aula 5</t>
        </is>
      </c>
      <c r="B17" s="55">
        <f>B16+1</f>
        <v/>
      </c>
      <c r="C17" s="72" t="n">
        <v>0.9270833333333334</v>
      </c>
      <c r="D17" s="97" t="n">
        <v>0.9618055555555556</v>
      </c>
      <c r="E17" s="44" t="n">
        <v>3</v>
      </c>
      <c r="F17" s="15">
        <f>'1_SEMESTRE'!G13</f>
        <v/>
      </c>
      <c r="G17" s="98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9" t="inlineStr">
        <is>
          <t>Aula 1</t>
        </is>
      </c>
      <c r="B18" s="50">
        <f>B17+1</f>
        <v/>
      </c>
      <c r="C18" s="72" t="n">
        <v>0.78125</v>
      </c>
      <c r="D18" s="97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10" t="inlineStr">
        <is>
          <t>Aula 2</t>
        </is>
      </c>
      <c r="B19" s="55">
        <f>B18+1</f>
        <v/>
      </c>
      <c r="C19" s="72" t="n">
        <v>0.8159722222222222</v>
      </c>
      <c r="D19" s="97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9" t="inlineStr">
        <is>
          <t>Aula 3</t>
        </is>
      </c>
      <c r="B20" s="50">
        <f>B19+1</f>
        <v/>
      </c>
      <c r="C20" s="72" t="n">
        <v>0.8576388888888888</v>
      </c>
      <c r="D20" s="97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10" t="inlineStr">
        <is>
          <t>Aula 4</t>
        </is>
      </c>
      <c r="B21" s="55">
        <f>B20+1</f>
        <v/>
      </c>
      <c r="C21" s="72" t="n">
        <v>0.8923611111111112</v>
      </c>
      <c r="D21" s="97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9" t="inlineStr">
        <is>
          <t>Aula 5</t>
        </is>
      </c>
      <c r="B22" s="50">
        <f>B21+1</f>
        <v/>
      </c>
      <c r="C22" s="72" t="n">
        <v>0.9270833333333334</v>
      </c>
      <c r="D22" s="97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10" t="inlineStr">
        <is>
          <t>Aula 1</t>
        </is>
      </c>
      <c r="B23" s="55">
        <f>B22+1</f>
        <v/>
      </c>
      <c r="C23" s="72" t="n">
        <v>0.78125</v>
      </c>
      <c r="D23" s="97" t="n">
        <v>0.8159722222222222</v>
      </c>
      <c r="E23" s="44" t="n">
        <v>5</v>
      </c>
      <c r="F23" s="15">
        <f>'1_SEMESTRE'!K4</f>
        <v/>
      </c>
      <c r="G23" s="98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9" t="inlineStr">
        <is>
          <t>Aula 2</t>
        </is>
      </c>
      <c r="B24" s="50">
        <f>B23+1</f>
        <v/>
      </c>
      <c r="C24" s="72" t="n">
        <v>0.8159722222222222</v>
      </c>
      <c r="D24" s="97" t="n">
        <v>0.8506944444444444</v>
      </c>
      <c r="E24" s="44" t="n">
        <v>5</v>
      </c>
      <c r="F24" s="15">
        <f>'1_SEMESTRE'!K6</f>
        <v/>
      </c>
      <c r="G24" s="98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11" t="inlineStr">
        <is>
          <t>Aula 3</t>
        </is>
      </c>
      <c r="B25" s="67">
        <f>B24+1</f>
        <v/>
      </c>
      <c r="C25" s="72" t="n">
        <v>0.8576388888888888</v>
      </c>
      <c r="D25" s="97" t="n">
        <v>0.8923611111111112</v>
      </c>
      <c r="E25" s="44" t="n">
        <v>5</v>
      </c>
      <c r="F25" s="15">
        <f>'1_SEMESTRE'!K9</f>
        <v/>
      </c>
      <c r="G25" s="98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9" t="inlineStr">
        <is>
          <t>Aula 4</t>
        </is>
      </c>
      <c r="B26" s="50">
        <f>B25+1</f>
        <v/>
      </c>
      <c r="C26" s="72" t="n">
        <v>0.8923611111111112</v>
      </c>
      <c r="D26" s="97" t="n">
        <v>0.9270833333333334</v>
      </c>
      <c r="E26" s="44" t="n">
        <v>5</v>
      </c>
      <c r="F26" s="15">
        <f>'1_SEMESTRE'!K11</f>
        <v/>
      </c>
      <c r="G26" s="98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2" t="inlineStr">
        <is>
          <t>Aula 5</t>
        </is>
      </c>
      <c r="B27" s="113">
        <f>B26+1</f>
        <v/>
      </c>
      <c r="C27" s="114" t="n">
        <v>0.9270833333333334</v>
      </c>
      <c r="D27" s="115" t="n">
        <v>0.9618055555555556</v>
      </c>
      <c r="E27" s="116" t="n">
        <v>5</v>
      </c>
      <c r="F27" s="81">
        <f>'1_SEMESTRE'!K13</f>
        <v/>
      </c>
      <c r="G27" s="117">
        <f>'1_SEMESTRE'!K12</f>
        <v/>
      </c>
      <c r="H27" s="81">
        <f>'1_SEMESTRE'!D1</f>
        <v/>
      </c>
      <c r="I27" s="81">
        <f>'1_SEMESTRE'!A2</f>
        <v/>
      </c>
      <c r="J27" s="84" t="inlineStr">
        <is>
          <t>now()</t>
        </is>
      </c>
      <c r="K27" s="82" t="inlineStr">
        <is>
          <t>now()</t>
        </is>
      </c>
    </row>
    <row r="28">
      <c r="A28" s="100" t="inlineStr">
        <is>
          <t>Aula 1</t>
        </is>
      </c>
      <c r="B28" s="101">
        <f>B27+1</f>
        <v/>
      </c>
      <c r="C28" s="102" t="n">
        <v>0.78125</v>
      </c>
      <c r="D28" s="103" t="n">
        <v>0.8159722222222222</v>
      </c>
      <c r="E28" s="104" t="n">
        <v>1</v>
      </c>
      <c r="F28" s="105">
        <f>'2_SEMESTRE'!C4</f>
        <v/>
      </c>
      <c r="G28" s="118">
        <f>'2_SEMESTRE'!C3</f>
        <v/>
      </c>
      <c r="H28" s="104">
        <f>'2_SEMESTRE'!D1</f>
        <v/>
      </c>
      <c r="I28" s="105">
        <f>'2_SEMESTRE'!A2</f>
        <v/>
      </c>
      <c r="J28" s="107" t="inlineStr">
        <is>
          <t>now()</t>
        </is>
      </c>
      <c r="K28" s="108" t="inlineStr">
        <is>
          <t>now()</t>
        </is>
      </c>
    </row>
    <row r="29">
      <c r="A29" s="109" t="inlineStr">
        <is>
          <t>Aula 2</t>
        </is>
      </c>
      <c r="B29" s="50">
        <f>B28+1</f>
        <v/>
      </c>
      <c r="C29" s="72" t="n">
        <v>0.8159722222222222</v>
      </c>
      <c r="D29" s="97" t="n">
        <v>0.8506944444444444</v>
      </c>
      <c r="E29" s="44" t="n">
        <v>1</v>
      </c>
      <c r="F29" s="15">
        <f>'2_SEMESTRE'!C6</f>
        <v/>
      </c>
      <c r="G29" s="119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10" t="inlineStr">
        <is>
          <t>Aula 3</t>
        </is>
      </c>
      <c r="B30" s="55">
        <f>B29+1</f>
        <v/>
      </c>
      <c r="C30" s="72" t="n">
        <v>0.8576388888888888</v>
      </c>
      <c r="D30" s="97" t="n">
        <v>0.8923611111111112</v>
      </c>
      <c r="E30" s="44" t="n">
        <v>1</v>
      </c>
      <c r="F30" s="15">
        <f>'2_SEMESTRE'!C9</f>
        <v/>
      </c>
      <c r="G30" s="119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9" t="inlineStr">
        <is>
          <t>Aula 4</t>
        </is>
      </c>
      <c r="B31" s="50">
        <f>B30+1</f>
        <v/>
      </c>
      <c r="C31" s="72" t="n">
        <v>0.8923611111111112</v>
      </c>
      <c r="D31" s="97" t="n">
        <v>0.9270833333333334</v>
      </c>
      <c r="E31" s="44" t="n">
        <v>1</v>
      </c>
      <c r="F31" s="15">
        <f>'2_SEMESTRE'!C11</f>
        <v/>
      </c>
      <c r="G31" s="119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10" t="inlineStr">
        <is>
          <t>Aula 5</t>
        </is>
      </c>
      <c r="B32" s="55">
        <f>B31+1</f>
        <v/>
      </c>
      <c r="C32" s="72" t="n">
        <v>0.9270833333333334</v>
      </c>
      <c r="D32" s="97" t="n">
        <v>0.9618055555555556</v>
      </c>
      <c r="E32" s="44" t="n">
        <v>1</v>
      </c>
      <c r="F32" s="15">
        <f>'2_SEMESTRE'!C13</f>
        <v/>
      </c>
      <c r="G32" s="119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9" t="inlineStr">
        <is>
          <t>Aula 1</t>
        </is>
      </c>
      <c r="B33" s="50">
        <f>B32+1</f>
        <v/>
      </c>
      <c r="C33" s="72" t="n">
        <v>0.78125</v>
      </c>
      <c r="D33" s="97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10" t="inlineStr">
        <is>
          <t>Aula 2</t>
        </is>
      </c>
      <c r="B34" s="55">
        <f>B33+1</f>
        <v/>
      </c>
      <c r="C34" s="72" t="n">
        <v>0.8159722222222222</v>
      </c>
      <c r="D34" s="97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9" t="inlineStr">
        <is>
          <t>Aula 3</t>
        </is>
      </c>
      <c r="B35" s="50">
        <f>B34+1</f>
        <v/>
      </c>
      <c r="C35" s="72" t="n">
        <v>0.8576388888888888</v>
      </c>
      <c r="D35" s="97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10" t="inlineStr">
        <is>
          <t>Aula 4</t>
        </is>
      </c>
      <c r="B36" s="55">
        <f>B35+1</f>
        <v/>
      </c>
      <c r="C36" s="72" t="n">
        <v>0.8923611111111112</v>
      </c>
      <c r="D36" s="97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9" t="inlineStr">
        <is>
          <t>Aula 5</t>
        </is>
      </c>
      <c r="B37" s="50">
        <f>B36+1</f>
        <v/>
      </c>
      <c r="C37" s="72" t="n">
        <v>0.9270833333333334</v>
      </c>
      <c r="D37" s="97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10" t="inlineStr">
        <is>
          <t>Aula 1</t>
        </is>
      </c>
      <c r="B38" s="55">
        <f>B37+1</f>
        <v/>
      </c>
      <c r="C38" s="72" t="n">
        <v>0.78125</v>
      </c>
      <c r="D38" s="97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9" t="inlineStr">
        <is>
          <t>Aula 2</t>
        </is>
      </c>
      <c r="B39" s="50">
        <f>B38+1</f>
        <v/>
      </c>
      <c r="C39" s="72" t="n">
        <v>0.8159722222222222</v>
      </c>
      <c r="D39" s="97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10" t="inlineStr">
        <is>
          <t>Aula 3</t>
        </is>
      </c>
      <c r="B40" s="55">
        <f>B39+1</f>
        <v/>
      </c>
      <c r="C40" s="72" t="n">
        <v>0.8576388888888888</v>
      </c>
      <c r="D40" s="97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9" t="inlineStr">
        <is>
          <t>Aula 4</t>
        </is>
      </c>
      <c r="B41" s="50">
        <f>B40+1</f>
        <v/>
      </c>
      <c r="C41" s="72" t="n">
        <v>0.8923611111111112</v>
      </c>
      <c r="D41" s="97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10" t="inlineStr">
        <is>
          <t>Aula 5</t>
        </is>
      </c>
      <c r="B42" s="55">
        <f>B41+1</f>
        <v/>
      </c>
      <c r="C42" s="72" t="n">
        <v>0.9270833333333334</v>
      </c>
      <c r="D42" s="97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9" t="inlineStr">
        <is>
          <t>Aula 1</t>
        </is>
      </c>
      <c r="B43" s="50">
        <f>B42+1</f>
        <v/>
      </c>
      <c r="C43" s="72" t="n">
        <v>0.78125</v>
      </c>
      <c r="D43" s="97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10" t="inlineStr">
        <is>
          <t>Aula 2</t>
        </is>
      </c>
      <c r="B44" s="55">
        <f>B43+1</f>
        <v/>
      </c>
      <c r="C44" s="72" t="n">
        <v>0.8159722222222222</v>
      </c>
      <c r="D44" s="97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9" t="inlineStr">
        <is>
          <t>Aula 3</t>
        </is>
      </c>
      <c r="B45" s="50">
        <f>B44+1</f>
        <v/>
      </c>
      <c r="C45" s="72" t="n">
        <v>0.8576388888888888</v>
      </c>
      <c r="D45" s="97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10" t="inlineStr">
        <is>
          <t>Aula 4</t>
        </is>
      </c>
      <c r="B46" s="55">
        <f>B45+1</f>
        <v/>
      </c>
      <c r="C46" s="72" t="n">
        <v>0.8923611111111112</v>
      </c>
      <c r="D46" s="97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9" t="inlineStr">
        <is>
          <t>Aula 5</t>
        </is>
      </c>
      <c r="B47" s="50">
        <f>B46+1</f>
        <v/>
      </c>
      <c r="C47" s="72" t="n">
        <v>0.9270833333333334</v>
      </c>
      <c r="D47" s="97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10" t="inlineStr">
        <is>
          <t>Aula 1</t>
        </is>
      </c>
      <c r="B48" s="55">
        <f>B47+1</f>
        <v/>
      </c>
      <c r="C48" s="72" t="n">
        <v>0.78125</v>
      </c>
      <c r="D48" s="97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9" t="inlineStr">
        <is>
          <t>Aula 2</t>
        </is>
      </c>
      <c r="B49" s="50">
        <f>B48+1</f>
        <v/>
      </c>
      <c r="C49" s="72" t="n">
        <v>0.8159722222222222</v>
      </c>
      <c r="D49" s="97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11" t="inlineStr">
        <is>
          <t>Aula 3</t>
        </is>
      </c>
      <c r="B50" s="67">
        <f>B49+1</f>
        <v/>
      </c>
      <c r="C50" s="72" t="n">
        <v>0.8576388888888888</v>
      </c>
      <c r="D50" s="97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9" t="inlineStr">
        <is>
          <t>Aula 4</t>
        </is>
      </c>
      <c r="B51" s="50">
        <f>B50+1</f>
        <v/>
      </c>
      <c r="C51" s="72" t="n">
        <v>0.8923611111111112</v>
      </c>
      <c r="D51" s="97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2" t="inlineStr">
        <is>
          <t>Aula 5</t>
        </is>
      </c>
      <c r="B52" s="113">
        <f>B51+1</f>
        <v/>
      </c>
      <c r="C52" s="114" t="n">
        <v>0.9270833333333334</v>
      </c>
      <c r="D52" s="115" t="n">
        <v>0.9618055555555556</v>
      </c>
      <c r="E52" s="116" t="n">
        <v>5</v>
      </c>
      <c r="F52" s="81">
        <f>'2_SEMESTRE'!K13</f>
        <v/>
      </c>
      <c r="G52" s="116">
        <f>'2_SEMESTRE'!K12</f>
        <v/>
      </c>
      <c r="H52" s="116" t="n">
        <v>2</v>
      </c>
      <c r="I52" s="81">
        <f>'2_SEMESTRE'!A2</f>
        <v/>
      </c>
      <c r="J52" s="84" t="inlineStr">
        <is>
          <t>now()</t>
        </is>
      </c>
      <c r="K52" s="82" t="inlineStr">
        <is>
          <t>now()</t>
        </is>
      </c>
    </row>
    <row r="53">
      <c r="A53" s="100" t="inlineStr">
        <is>
          <t>Aula 1</t>
        </is>
      </c>
      <c r="B53" s="101">
        <f>B52+1</f>
        <v/>
      </c>
      <c r="C53" s="102" t="n">
        <v>0.78125</v>
      </c>
      <c r="D53" s="103" t="n">
        <v>0.8159722222222222</v>
      </c>
      <c r="E53" s="104" t="n">
        <v>1</v>
      </c>
      <c r="F53" s="105">
        <f>'3_SEMESTRE'!C4</f>
        <v/>
      </c>
      <c r="G53" s="104">
        <f>'3_SEMESTRE'!C3</f>
        <v/>
      </c>
      <c r="H53" s="104" t="n">
        <v>3</v>
      </c>
      <c r="I53" s="105">
        <f>'3_SEMESTRE'!A2</f>
        <v/>
      </c>
      <c r="J53" s="107" t="inlineStr">
        <is>
          <t>now()</t>
        </is>
      </c>
      <c r="K53" s="108" t="inlineStr">
        <is>
          <t>now()</t>
        </is>
      </c>
    </row>
    <row r="54">
      <c r="A54" s="109" t="inlineStr">
        <is>
          <t>Aula 2</t>
        </is>
      </c>
      <c r="B54" s="50">
        <f>B53+1</f>
        <v/>
      </c>
      <c r="C54" s="72" t="n">
        <v>0.8159722222222222</v>
      </c>
      <c r="D54" s="97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10" t="inlineStr">
        <is>
          <t>Aula 3</t>
        </is>
      </c>
      <c r="B55" s="55">
        <f>B54+1</f>
        <v/>
      </c>
      <c r="C55" s="72" t="n">
        <v>0.8576388888888888</v>
      </c>
      <c r="D55" s="97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9" t="inlineStr">
        <is>
          <t>Aula 4</t>
        </is>
      </c>
      <c r="B56" s="50">
        <f>B55+1</f>
        <v/>
      </c>
      <c r="C56" s="72" t="n">
        <v>0.8923611111111112</v>
      </c>
      <c r="D56" s="97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10" t="inlineStr">
        <is>
          <t>Aula 5</t>
        </is>
      </c>
      <c r="B57" s="55">
        <f>B56+1</f>
        <v/>
      </c>
      <c r="C57" s="72" t="n">
        <v>0.9270833333333334</v>
      </c>
      <c r="D57" s="97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9" t="inlineStr">
        <is>
          <t>Aula 1</t>
        </is>
      </c>
      <c r="B58" s="50">
        <f>B57+1</f>
        <v/>
      </c>
      <c r="C58" s="72" t="n">
        <v>0.78125</v>
      </c>
      <c r="D58" s="97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10" t="inlineStr">
        <is>
          <t>Aula 2</t>
        </is>
      </c>
      <c r="B59" s="55">
        <f>B58+1</f>
        <v/>
      </c>
      <c r="C59" s="72" t="n">
        <v>0.8159722222222222</v>
      </c>
      <c r="D59" s="97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9" t="inlineStr">
        <is>
          <t>Aula 3</t>
        </is>
      </c>
      <c r="B60" s="50">
        <f>B59+1</f>
        <v/>
      </c>
      <c r="C60" s="72" t="n">
        <v>0.8576388888888888</v>
      </c>
      <c r="D60" s="97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10" t="inlineStr">
        <is>
          <t>Aula 4</t>
        </is>
      </c>
      <c r="B61" s="55">
        <f>B60+1</f>
        <v/>
      </c>
      <c r="C61" s="72" t="n">
        <v>0.8923611111111112</v>
      </c>
      <c r="D61" s="97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9" t="inlineStr">
        <is>
          <t>Aula 5</t>
        </is>
      </c>
      <c r="B62" s="50">
        <f>B61+1</f>
        <v/>
      </c>
      <c r="C62" s="72" t="n">
        <v>0.9270833333333334</v>
      </c>
      <c r="D62" s="97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10" t="inlineStr">
        <is>
          <t>Aula 1</t>
        </is>
      </c>
      <c r="B63" s="55">
        <f>B62+1</f>
        <v/>
      </c>
      <c r="C63" s="72" t="n">
        <v>0.78125</v>
      </c>
      <c r="D63" s="97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9" t="inlineStr">
        <is>
          <t>Aula 2</t>
        </is>
      </c>
      <c r="B64" s="50">
        <f>B63+1</f>
        <v/>
      </c>
      <c r="C64" s="72" t="n">
        <v>0.8159722222222222</v>
      </c>
      <c r="D64" s="97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10" t="inlineStr">
        <is>
          <t>Aula 3</t>
        </is>
      </c>
      <c r="B65" s="55">
        <f>B64+1</f>
        <v/>
      </c>
      <c r="C65" s="72" t="n">
        <v>0.8576388888888888</v>
      </c>
      <c r="D65" s="97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9" t="inlineStr">
        <is>
          <t>Aula 4</t>
        </is>
      </c>
      <c r="B66" s="50">
        <f>B65+1</f>
        <v/>
      </c>
      <c r="C66" s="72" t="n">
        <v>0.8923611111111112</v>
      </c>
      <c r="D66" s="97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10" t="inlineStr">
        <is>
          <t>Aula 5</t>
        </is>
      </c>
      <c r="B67" s="55">
        <f>B66+1</f>
        <v/>
      </c>
      <c r="C67" s="72" t="n">
        <v>0.9270833333333334</v>
      </c>
      <c r="D67" s="97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9" t="inlineStr">
        <is>
          <t>Aula 1</t>
        </is>
      </c>
      <c r="B68" s="50">
        <f>B67+1</f>
        <v/>
      </c>
      <c r="C68" s="72" t="n">
        <v>0.78125</v>
      </c>
      <c r="D68" s="97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10" t="inlineStr">
        <is>
          <t>Aula 2</t>
        </is>
      </c>
      <c r="B69" s="55">
        <f>B68+1</f>
        <v/>
      </c>
      <c r="C69" s="72" t="n">
        <v>0.8159722222222222</v>
      </c>
      <c r="D69" s="97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9" t="inlineStr">
        <is>
          <t>Aula 3</t>
        </is>
      </c>
      <c r="B70" s="50">
        <f>B69+1</f>
        <v/>
      </c>
      <c r="C70" s="72" t="n">
        <v>0.8576388888888888</v>
      </c>
      <c r="D70" s="97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10" t="inlineStr">
        <is>
          <t>Aula 4</t>
        </is>
      </c>
      <c r="B71" s="55">
        <f>B70+1</f>
        <v/>
      </c>
      <c r="C71" s="72" t="n">
        <v>0.8923611111111112</v>
      </c>
      <c r="D71" s="97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9" t="inlineStr">
        <is>
          <t>Aula 5</t>
        </is>
      </c>
      <c r="B72" s="50">
        <f>B71+1</f>
        <v/>
      </c>
      <c r="C72" s="72" t="n">
        <v>0.9270833333333334</v>
      </c>
      <c r="D72" s="97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10" t="inlineStr">
        <is>
          <t>Aula 1</t>
        </is>
      </c>
      <c r="B73" s="55">
        <f>B72+1</f>
        <v/>
      </c>
      <c r="C73" s="72" t="n">
        <v>0.78125</v>
      </c>
      <c r="D73" s="97" t="n">
        <v>0.8159722222222222</v>
      </c>
      <c r="E73" s="44" t="n">
        <v>5</v>
      </c>
      <c r="F73" s="15">
        <f>'3_SEMESTRE'!K4</f>
        <v/>
      </c>
      <c r="G73" s="119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9" t="inlineStr">
        <is>
          <t>Aula 2</t>
        </is>
      </c>
      <c r="B74" s="50">
        <f>B73+1</f>
        <v/>
      </c>
      <c r="C74" s="72" t="n">
        <v>0.8159722222222222</v>
      </c>
      <c r="D74" s="97" t="n">
        <v>0.8506944444444444</v>
      </c>
      <c r="E74" s="44" t="n">
        <v>5</v>
      </c>
      <c r="F74" s="15">
        <f>'3_SEMESTRE'!K6</f>
        <v/>
      </c>
      <c r="G74" s="119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11" t="inlineStr">
        <is>
          <t>Aula 3</t>
        </is>
      </c>
      <c r="B75" s="67">
        <f>B74+1</f>
        <v/>
      </c>
      <c r="C75" s="72" t="n">
        <v>0.8576388888888888</v>
      </c>
      <c r="D75" s="97" t="n">
        <v>0.8923611111111112</v>
      </c>
      <c r="E75" s="44" t="n">
        <v>5</v>
      </c>
      <c r="F75" s="15">
        <f>'3_SEMESTRE'!K9</f>
        <v/>
      </c>
      <c r="G75" s="119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9" t="inlineStr">
        <is>
          <t>Aula 4</t>
        </is>
      </c>
      <c r="B76" s="50">
        <f>B75+1</f>
        <v/>
      </c>
      <c r="C76" s="72" t="n">
        <v>0.8923611111111112</v>
      </c>
      <c r="D76" s="97" t="n">
        <v>0.9270833333333334</v>
      </c>
      <c r="E76" s="44" t="n">
        <v>5</v>
      </c>
      <c r="F76" s="15">
        <f>'3_SEMESTRE'!K11</f>
        <v/>
      </c>
      <c r="G76" s="119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2" t="inlineStr">
        <is>
          <t>Aula 5</t>
        </is>
      </c>
      <c r="B77" s="113">
        <f>B76+1</f>
        <v/>
      </c>
      <c r="C77" s="114" t="n">
        <v>0.9270833333333334</v>
      </c>
      <c r="D77" s="115" t="n">
        <v>0.9618055555555556</v>
      </c>
      <c r="E77" s="116" t="n">
        <v>5</v>
      </c>
      <c r="F77" s="81">
        <f>'3_SEMESTRE'!K13</f>
        <v/>
      </c>
      <c r="G77" s="120">
        <f>'3_SEMESTRE'!K12</f>
        <v/>
      </c>
      <c r="H77" s="116" t="n">
        <v>3</v>
      </c>
      <c r="I77" s="81">
        <f>'3_SEMESTRE'!A2</f>
        <v/>
      </c>
      <c r="J77" s="84" t="inlineStr">
        <is>
          <t>now()</t>
        </is>
      </c>
      <c r="K77" s="82" t="inlineStr">
        <is>
          <t>now()</t>
        </is>
      </c>
    </row>
    <row r="78">
      <c r="A78" s="100" t="inlineStr">
        <is>
          <t>Aula 1</t>
        </is>
      </c>
      <c r="B78" s="101">
        <f>B77+1</f>
        <v/>
      </c>
      <c r="C78" s="102" t="n">
        <v>0.78125</v>
      </c>
      <c r="D78" s="103" t="n">
        <v>0.8159722222222222</v>
      </c>
      <c r="E78" s="104" t="n">
        <v>1</v>
      </c>
      <c r="F78" s="105">
        <f>'4_SEMESTRE'!C4</f>
        <v/>
      </c>
      <c r="G78" s="104">
        <f>'4_SEMESTRE'!C3</f>
        <v/>
      </c>
      <c r="H78" s="104" t="n">
        <v>4</v>
      </c>
      <c r="I78" s="105">
        <f>'4_SEMESTRE'!A2</f>
        <v/>
      </c>
      <c r="J78" s="107" t="inlineStr">
        <is>
          <t>now()</t>
        </is>
      </c>
      <c r="K78" s="108" t="inlineStr">
        <is>
          <t>now()</t>
        </is>
      </c>
    </row>
    <row r="79">
      <c r="A79" s="109" t="inlineStr">
        <is>
          <t>Aula 2</t>
        </is>
      </c>
      <c r="B79" s="50">
        <f>B78+1</f>
        <v/>
      </c>
      <c r="C79" s="72" t="n">
        <v>0.8159722222222222</v>
      </c>
      <c r="D79" s="97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10" t="inlineStr">
        <is>
          <t>Aula 3</t>
        </is>
      </c>
      <c r="B80" s="55">
        <f>B79+1</f>
        <v/>
      </c>
      <c r="C80" s="72" t="n">
        <v>0.8576388888888888</v>
      </c>
      <c r="D80" s="97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9" t="inlineStr">
        <is>
          <t>Aula 4</t>
        </is>
      </c>
      <c r="B81" s="50">
        <f>B80+1</f>
        <v/>
      </c>
      <c r="C81" s="72" t="n">
        <v>0.8923611111111112</v>
      </c>
      <c r="D81" s="97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10" t="inlineStr">
        <is>
          <t>Aula 5</t>
        </is>
      </c>
      <c r="B82" s="55">
        <f>B81+1</f>
        <v/>
      </c>
      <c r="C82" s="72" t="n">
        <v>0.9270833333333334</v>
      </c>
      <c r="D82" s="97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9" t="inlineStr">
        <is>
          <t>Aula 1</t>
        </is>
      </c>
      <c r="B83" s="50">
        <f>B82+1</f>
        <v/>
      </c>
      <c r="C83" s="72" t="n">
        <v>0.78125</v>
      </c>
      <c r="D83" s="97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10" t="inlineStr">
        <is>
          <t>Aula 2</t>
        </is>
      </c>
      <c r="B84" s="55">
        <f>B83+1</f>
        <v/>
      </c>
      <c r="C84" s="72" t="n">
        <v>0.8159722222222222</v>
      </c>
      <c r="D84" s="97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9" t="inlineStr">
        <is>
          <t>Aula 3</t>
        </is>
      </c>
      <c r="B85" s="50">
        <f>B84+1</f>
        <v/>
      </c>
      <c r="C85" s="72" t="n">
        <v>0.8576388888888888</v>
      </c>
      <c r="D85" s="97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10" t="inlineStr">
        <is>
          <t>Aula 4</t>
        </is>
      </c>
      <c r="B86" s="55">
        <f>B85+1</f>
        <v/>
      </c>
      <c r="C86" s="72" t="n">
        <v>0.8923611111111112</v>
      </c>
      <c r="D86" s="97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9" t="inlineStr">
        <is>
          <t>Aula 5</t>
        </is>
      </c>
      <c r="B87" s="50">
        <f>B86+1</f>
        <v/>
      </c>
      <c r="C87" s="72" t="n">
        <v>0.9270833333333334</v>
      </c>
      <c r="D87" s="97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10" t="inlineStr">
        <is>
          <t>Aula 1</t>
        </is>
      </c>
      <c r="B88" s="55">
        <f>B87+1</f>
        <v/>
      </c>
      <c r="C88" s="72" t="n">
        <v>0.78125</v>
      </c>
      <c r="D88" s="97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9" t="inlineStr">
        <is>
          <t>Aula 2</t>
        </is>
      </c>
      <c r="B89" s="50">
        <f>B88+1</f>
        <v/>
      </c>
      <c r="C89" s="72" t="n">
        <v>0.8159722222222222</v>
      </c>
      <c r="D89" s="97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10" t="inlineStr">
        <is>
          <t>Aula 3</t>
        </is>
      </c>
      <c r="B90" s="55">
        <f>B89+1</f>
        <v/>
      </c>
      <c r="C90" s="72" t="n">
        <v>0.8576388888888888</v>
      </c>
      <c r="D90" s="97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9" t="inlineStr">
        <is>
          <t>Aula 4</t>
        </is>
      </c>
      <c r="B91" s="50">
        <f>B90+1</f>
        <v/>
      </c>
      <c r="C91" s="72" t="n">
        <v>0.8923611111111112</v>
      </c>
      <c r="D91" s="97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10" t="inlineStr">
        <is>
          <t>Aula 5</t>
        </is>
      </c>
      <c r="B92" s="55">
        <f>B91+1</f>
        <v/>
      </c>
      <c r="C92" s="72" t="n">
        <v>0.9270833333333334</v>
      </c>
      <c r="D92" s="97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9" t="inlineStr">
        <is>
          <t>Aula 1</t>
        </is>
      </c>
      <c r="B93" s="50">
        <f>B92+1</f>
        <v/>
      </c>
      <c r="C93" s="72" t="n">
        <v>0.78125</v>
      </c>
      <c r="D93" s="97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10" t="inlineStr">
        <is>
          <t>Aula 2</t>
        </is>
      </c>
      <c r="B94" s="55">
        <f>B93+1</f>
        <v/>
      </c>
      <c r="C94" s="72" t="n">
        <v>0.8159722222222222</v>
      </c>
      <c r="D94" s="97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9" t="inlineStr">
        <is>
          <t>Aula 3</t>
        </is>
      </c>
      <c r="B95" s="50">
        <f>B94+1</f>
        <v/>
      </c>
      <c r="C95" s="72" t="n">
        <v>0.8576388888888888</v>
      </c>
      <c r="D95" s="97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10" t="inlineStr">
        <is>
          <t>Aula 4</t>
        </is>
      </c>
      <c r="B96" s="55">
        <f>B95+1</f>
        <v/>
      </c>
      <c r="C96" s="72" t="n">
        <v>0.8923611111111112</v>
      </c>
      <c r="D96" s="97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9" t="inlineStr">
        <is>
          <t>Aula 5</t>
        </is>
      </c>
      <c r="B97" s="50">
        <f>B96+1</f>
        <v/>
      </c>
      <c r="C97" s="72" t="n">
        <v>0.9270833333333334</v>
      </c>
      <c r="D97" s="97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10" t="inlineStr">
        <is>
          <t>Aula 1</t>
        </is>
      </c>
      <c r="B98" s="55">
        <f>B97+1</f>
        <v/>
      </c>
      <c r="C98" s="72" t="n">
        <v>0.78125</v>
      </c>
      <c r="D98" s="97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9" t="inlineStr">
        <is>
          <t>Aula 2</t>
        </is>
      </c>
      <c r="B99" s="50">
        <f>B98+1</f>
        <v/>
      </c>
      <c r="C99" s="72" t="n">
        <v>0.8159722222222222</v>
      </c>
      <c r="D99" s="97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11" t="inlineStr">
        <is>
          <t>Aula 3</t>
        </is>
      </c>
      <c r="B100" s="67">
        <f>B99+1</f>
        <v/>
      </c>
      <c r="C100" s="72" t="n">
        <v>0.8576388888888888</v>
      </c>
      <c r="D100" s="97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9" t="inlineStr">
        <is>
          <t>Aula 4</t>
        </is>
      </c>
      <c r="B101" s="50">
        <f>B100+1</f>
        <v/>
      </c>
      <c r="C101" s="72" t="n">
        <v>0.8923611111111112</v>
      </c>
      <c r="D101" s="97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2" t="inlineStr">
        <is>
          <t>Aula 5</t>
        </is>
      </c>
      <c r="B102" s="113">
        <f>B101+1</f>
        <v/>
      </c>
      <c r="C102" s="114" t="n">
        <v>0.9270833333333334</v>
      </c>
      <c r="D102" s="115" t="n">
        <v>0.9618055555555556</v>
      </c>
      <c r="E102" s="116" t="n">
        <v>5</v>
      </c>
      <c r="F102" s="81">
        <f>'4_SEMESTRE'!K13</f>
        <v/>
      </c>
      <c r="G102" s="116">
        <f>'4_SEMESTRE'!K12</f>
        <v/>
      </c>
      <c r="H102" s="116" t="n">
        <v>4</v>
      </c>
      <c r="I102" s="81">
        <f>'4_SEMESTRE'!A2</f>
        <v/>
      </c>
      <c r="J102" s="84" t="inlineStr">
        <is>
          <t>now()</t>
        </is>
      </c>
      <c r="K102" s="82" t="inlineStr">
        <is>
          <t>now()</t>
        </is>
      </c>
    </row>
    <row r="103">
      <c r="A103" s="100" t="inlineStr">
        <is>
          <t>Aula 1</t>
        </is>
      </c>
      <c r="B103" s="101">
        <f>B102+1</f>
        <v/>
      </c>
      <c r="C103" s="102" t="n">
        <v>0.78125</v>
      </c>
      <c r="D103" s="103" t="n">
        <v>0.8159722222222222</v>
      </c>
      <c r="E103" s="104" t="n">
        <v>1</v>
      </c>
      <c r="F103" s="105">
        <f>'5_SEMESTRE'!C4</f>
        <v/>
      </c>
      <c r="G103" s="104">
        <f>'5_SEMESTRE'!C3</f>
        <v/>
      </c>
      <c r="H103" s="104" t="n">
        <v>5</v>
      </c>
      <c r="I103" s="105">
        <f>'5_SEMESTRE'!A2</f>
        <v/>
      </c>
      <c r="J103" s="107" t="inlineStr">
        <is>
          <t>now()</t>
        </is>
      </c>
      <c r="K103" s="108" t="inlineStr">
        <is>
          <t>now()</t>
        </is>
      </c>
    </row>
    <row r="104">
      <c r="A104" s="109" t="inlineStr">
        <is>
          <t>Aula 2</t>
        </is>
      </c>
      <c r="B104" s="50">
        <f>B103+1</f>
        <v/>
      </c>
      <c r="C104" s="72" t="n">
        <v>0.8159722222222222</v>
      </c>
      <c r="D104" s="97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10" t="inlineStr">
        <is>
          <t>Aula 3</t>
        </is>
      </c>
      <c r="B105" s="55">
        <f>B104+1</f>
        <v/>
      </c>
      <c r="C105" s="72" t="n">
        <v>0.8576388888888888</v>
      </c>
      <c r="D105" s="97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9" t="inlineStr">
        <is>
          <t>Aula 4</t>
        </is>
      </c>
      <c r="B106" s="50">
        <f>B105+1</f>
        <v/>
      </c>
      <c r="C106" s="72" t="n">
        <v>0.8923611111111112</v>
      </c>
      <c r="D106" s="97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10" t="inlineStr">
        <is>
          <t>Aula 5</t>
        </is>
      </c>
      <c r="B107" s="55">
        <f>B106+1</f>
        <v/>
      </c>
      <c r="C107" s="72" t="n">
        <v>0.9270833333333334</v>
      </c>
      <c r="D107" s="97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9" t="inlineStr">
        <is>
          <t>Aula 1</t>
        </is>
      </c>
      <c r="B108" s="50">
        <f>B107+1</f>
        <v/>
      </c>
      <c r="C108" s="72" t="n">
        <v>0.78125</v>
      </c>
      <c r="D108" s="97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10" t="inlineStr">
        <is>
          <t>Aula 2</t>
        </is>
      </c>
      <c r="B109" s="55">
        <f>B108+1</f>
        <v/>
      </c>
      <c r="C109" s="72" t="n">
        <v>0.8159722222222222</v>
      </c>
      <c r="D109" s="97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9" t="inlineStr">
        <is>
          <t>Aula 3</t>
        </is>
      </c>
      <c r="B110" s="50">
        <f>B109+1</f>
        <v/>
      </c>
      <c r="C110" s="72" t="n">
        <v>0.8576388888888888</v>
      </c>
      <c r="D110" s="97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10" t="inlineStr">
        <is>
          <t>Aula 4</t>
        </is>
      </c>
      <c r="B111" s="55">
        <f>B110+1</f>
        <v/>
      </c>
      <c r="C111" s="72" t="n">
        <v>0.8923611111111112</v>
      </c>
      <c r="D111" s="97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9" t="inlineStr">
        <is>
          <t>Aula 5</t>
        </is>
      </c>
      <c r="B112" s="50">
        <f>B111+1</f>
        <v/>
      </c>
      <c r="C112" s="72" t="n">
        <v>0.9270833333333334</v>
      </c>
      <c r="D112" s="97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10" t="inlineStr">
        <is>
          <t>Aula 1</t>
        </is>
      </c>
      <c r="B113" s="55">
        <f>B112+1</f>
        <v/>
      </c>
      <c r="C113" s="72" t="n">
        <v>0.78125</v>
      </c>
      <c r="D113" s="97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9" t="inlineStr">
        <is>
          <t>Aula 2</t>
        </is>
      </c>
      <c r="B114" s="50">
        <f>B113+1</f>
        <v/>
      </c>
      <c r="C114" s="72" t="n">
        <v>0.8159722222222222</v>
      </c>
      <c r="D114" s="97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10" t="inlineStr">
        <is>
          <t>Aula 3</t>
        </is>
      </c>
      <c r="B115" s="55">
        <f>B114+1</f>
        <v/>
      </c>
      <c r="C115" s="72" t="n">
        <v>0.8576388888888888</v>
      </c>
      <c r="D115" s="97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9" t="inlineStr">
        <is>
          <t>Aula 4</t>
        </is>
      </c>
      <c r="B116" s="50">
        <f>B115+1</f>
        <v/>
      </c>
      <c r="C116" s="72" t="n">
        <v>0.8923611111111112</v>
      </c>
      <c r="D116" s="97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10" t="inlineStr">
        <is>
          <t>Aula 5</t>
        </is>
      </c>
      <c r="B117" s="55">
        <f>B116+1</f>
        <v/>
      </c>
      <c r="C117" s="72" t="n">
        <v>0.9270833333333334</v>
      </c>
      <c r="D117" s="97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9" t="inlineStr">
        <is>
          <t>Aula 1</t>
        </is>
      </c>
      <c r="B118" s="50">
        <f>B117+1</f>
        <v/>
      </c>
      <c r="C118" s="72" t="n">
        <v>0.78125</v>
      </c>
      <c r="D118" s="97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10" t="inlineStr">
        <is>
          <t>Aula 2</t>
        </is>
      </c>
      <c r="B119" s="55">
        <f>B118+1</f>
        <v/>
      </c>
      <c r="C119" s="72" t="n">
        <v>0.8159722222222222</v>
      </c>
      <c r="D119" s="97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9" t="inlineStr">
        <is>
          <t>Aula 3</t>
        </is>
      </c>
      <c r="B120" s="50">
        <f>B119+1</f>
        <v/>
      </c>
      <c r="C120" s="72" t="n">
        <v>0.8576388888888888</v>
      </c>
      <c r="D120" s="97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10" t="inlineStr">
        <is>
          <t>Aula 4</t>
        </is>
      </c>
      <c r="B121" s="55">
        <f>B120+1</f>
        <v/>
      </c>
      <c r="C121" s="72" t="n">
        <v>0.8923611111111112</v>
      </c>
      <c r="D121" s="97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9" t="inlineStr">
        <is>
          <t>Aula 5</t>
        </is>
      </c>
      <c r="B122" s="50">
        <f>B121+1</f>
        <v/>
      </c>
      <c r="C122" s="72" t="n">
        <v>0.9270833333333334</v>
      </c>
      <c r="D122" s="97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10" t="inlineStr">
        <is>
          <t>Aula 1</t>
        </is>
      </c>
      <c r="B123" s="55">
        <f>B122+1</f>
        <v/>
      </c>
      <c r="C123" s="72" t="n">
        <v>0.78125</v>
      </c>
      <c r="D123" s="97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9" t="inlineStr">
        <is>
          <t>Aula 2</t>
        </is>
      </c>
      <c r="B124" s="50">
        <f>B123+1</f>
        <v/>
      </c>
      <c r="C124" s="72" t="n">
        <v>0.8159722222222222</v>
      </c>
      <c r="D124" s="97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11" t="inlineStr">
        <is>
          <t>Aula 3</t>
        </is>
      </c>
      <c r="B125" s="67">
        <f>B124+1</f>
        <v/>
      </c>
      <c r="C125" s="72" t="n">
        <v>0.8576388888888888</v>
      </c>
      <c r="D125" s="97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9" t="inlineStr">
        <is>
          <t>Aula 4</t>
        </is>
      </c>
      <c r="B126" s="50">
        <f>B125+1</f>
        <v/>
      </c>
      <c r="C126" s="72" t="n">
        <v>0.8923611111111112</v>
      </c>
      <c r="D126" s="97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2" t="inlineStr">
        <is>
          <t>Aula 5</t>
        </is>
      </c>
      <c r="B127" s="113">
        <f>B126+1</f>
        <v/>
      </c>
      <c r="C127" s="114" t="n">
        <v>0.9270833333333334</v>
      </c>
      <c r="D127" s="115" t="n">
        <v>0.9618055555555556</v>
      </c>
      <c r="E127" s="116" t="n">
        <v>5</v>
      </c>
      <c r="F127" s="81">
        <f>'5_SEMESTRE'!K13</f>
        <v/>
      </c>
      <c r="G127" s="116">
        <f>'5_SEMESTRE'!K12</f>
        <v/>
      </c>
      <c r="H127" s="116" t="n">
        <v>5</v>
      </c>
      <c r="I127" s="81">
        <f>'5_SEMESTRE'!A2</f>
        <v/>
      </c>
      <c r="J127" s="84" t="inlineStr">
        <is>
          <t>now()</t>
        </is>
      </c>
      <c r="K127" s="82" t="inlineStr">
        <is>
          <t>now()</t>
        </is>
      </c>
    </row>
    <row r="128">
      <c r="A128" s="95" t="inlineStr">
        <is>
          <t>Aula 1</t>
        </is>
      </c>
      <c r="B128" s="96">
        <f>B127+1</f>
        <v/>
      </c>
      <c r="C128" s="126" t="n">
        <v>0.78125</v>
      </c>
      <c r="D128" s="127" t="n">
        <v>0.8159722222222222</v>
      </c>
      <c r="E128" s="121" t="n">
        <v>1</v>
      </c>
      <c r="F128" s="96">
        <f>'6_SEMESTRE'!C4</f>
        <v/>
      </c>
      <c r="G128" s="122">
        <f>'6_SEMESTRE'!C3</f>
        <v/>
      </c>
      <c r="H128" s="123" t="n">
        <v>6</v>
      </c>
      <c r="I128" s="96">
        <f>'6_SEMESTRE'!A2</f>
        <v/>
      </c>
      <c r="J128" s="124" t="inlineStr">
        <is>
          <t>now()</t>
        </is>
      </c>
      <c r="K128" s="125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2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3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2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3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2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3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2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3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2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3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2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3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2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3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2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3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2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3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2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3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2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3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2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8" t="n">
        <v>0.9270833333333334</v>
      </c>
      <c r="D152" s="129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2023-11-16T00:58:18Z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