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orksheets/sheet8.xml" ContentType="application/vnd.openxmlformats-officedocument.spreadsheetml.workshee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3720" yWindow="1995" windowWidth="28800" windowHeight="11505" tabRatio="600" firstSheet="0" activeTab="6" autoFilterDateGrouping="1"/>
  </bookViews>
  <sheets>
    <sheet xmlns:r="http://schemas.openxmlformats.org/officeDocument/2006/relationships" name="1_SEMESTRE" sheetId="1" state="visible" r:id="rId1"/>
    <sheet xmlns:r="http://schemas.openxmlformats.org/officeDocument/2006/relationships" name="2_SEMESTRE" sheetId="2" state="visible" r:id="rId2"/>
    <sheet xmlns:r="http://schemas.openxmlformats.org/officeDocument/2006/relationships" name="3_SEMESTRE" sheetId="3" state="visible" r:id="rId3"/>
    <sheet xmlns:r="http://schemas.openxmlformats.org/officeDocument/2006/relationships" name="4_SEMESTRE" sheetId="4" state="visible" r:id="rId4"/>
    <sheet xmlns:r="http://schemas.openxmlformats.org/officeDocument/2006/relationships" name="5_SEMESTRE" sheetId="5" state="visible" r:id="rId5"/>
    <sheet xmlns:r="http://schemas.openxmlformats.org/officeDocument/2006/relationships" name="6_SEMESTRE" sheetId="6" state="visible" r:id="rId6"/>
    <sheet xmlns:r="http://schemas.openxmlformats.org/officeDocument/2006/relationships" name="Mock_Tables" sheetId="7" state="visible" r:id="rId7"/>
    <sheet xmlns:r="http://schemas.openxmlformats.org/officeDocument/2006/relationships" name="Final_table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0000"/>
    <numFmt numFmtId="165" formatCode="h:mm;@"/>
    <numFmt numFmtId="166" formatCode="yyyy-mm-dd h:mm:ss"/>
  </numFmts>
  <fonts count="16">
    <font>
      <name val="Calibri"/>
      <family val="2"/>
      <color theme="1"/>
      <sz val="11"/>
      <scheme val="minor"/>
    </font>
    <font>
      <name val="Calibri"/>
      <family val="2"/>
      <sz val="8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6"/>
    </font>
    <font>
      <name val="Lato"/>
      <family val="2"/>
      <b val="1"/>
      <color theme="1"/>
      <sz val="11"/>
    </font>
    <font>
      <name val="Lato"/>
      <family val="2"/>
      <b val="1"/>
      <color theme="1"/>
      <sz val="12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20"/>
      <u val="single"/>
      <scheme val="minor"/>
    </font>
    <font>
      <name val="Calibri"/>
      <family val="2"/>
      <b val="1"/>
      <color theme="1"/>
      <sz val="11"/>
      <scheme val="minor"/>
    </font>
    <font>
      <name val="Lato"/>
      <family val="2"/>
      <color theme="1"/>
      <sz val="11"/>
    </font>
    <font>
      <name val="Lato"/>
      <family val="2"/>
      <b val="1"/>
      <color theme="1"/>
      <sz val="12"/>
    </font>
    <font>
      <name val="Lato"/>
      <family val="2"/>
      <b val="1"/>
      <color theme="1"/>
      <sz val="11"/>
    </font>
    <font>
      <name val="Calibri"/>
      <charset val="1"/>
      <family val="2"/>
      <color theme="1"/>
      <sz val="11"/>
    </font>
    <font>
      <name val="Calibri"/>
      <family val="2"/>
      <color theme="1"/>
      <sz val="20"/>
      <u val="single"/>
      <scheme val="minor"/>
    </font>
    <font>
      <name val="Calibri"/>
      <family val="2"/>
      <color theme="1"/>
      <sz val="11"/>
    </font>
    <font>
      <name val="Calibri"/>
      <family val="2"/>
      <color theme="10"/>
      <sz val="11"/>
      <u val="single"/>
      <scheme val="minor"/>
    </font>
  </fonts>
  <fills count="13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3D5FB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E8DDFF"/>
        <bgColor indexed="64"/>
      </patternFill>
    </fill>
    <fill>
      <patternFill patternType="solid">
        <fgColor rgb="FFDBC9FF"/>
        <bgColor indexed="64"/>
      </patternFill>
    </fill>
    <fill>
      <patternFill patternType="solid">
        <fgColor rgb="FFF4EFFF"/>
        <bgColor indexed="64"/>
      </patternFill>
    </fill>
    <fill>
      <patternFill patternType="solid">
        <fgColor rgb="FFF4EFFF"/>
        <bgColor theme="6" tint="0.5999938962981048"/>
      </patternFill>
    </fill>
    <fill>
      <patternFill patternType="solid">
        <fgColor rgb="FFF7F3FF"/>
        <bgColor theme="6" tint="0.7999206518753624"/>
      </patternFill>
    </fill>
    <fill>
      <patternFill patternType="solid">
        <fgColor rgb="FFF7F3FF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thin">
        <color theme="6" tint="0.3999755851924192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/>
      <diagonal/>
    </border>
    <border>
      <left style="medium">
        <color rgb="FF000000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thin">
        <color theme="2" tint="-0.09997863704336681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2" tint="-0.09997863704336681"/>
      </left>
      <right style="medium">
        <color rgb="FF000000"/>
      </right>
      <top style="thin">
        <color theme="2" tint="-0.09997863704336681"/>
      </top>
      <bottom style="medium">
        <color rgb="FF000000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thin">
        <color theme="6" tint="0.3999755851924192"/>
      </top>
      <bottom/>
      <diagonal/>
    </border>
    <border>
      <left style="medium">
        <color rgb="FF000000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thin">
        <color theme="2" tint="-0.09997863704336681"/>
      </left>
      <right style="thin">
        <color theme="2" tint="-0.09997863704336681"/>
      </right>
      <top style="medium">
        <color indexed="64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thin">
        <color theme="2" tint="-0.09997863704336681"/>
      </bottom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/>
      <diagonal/>
    </border>
    <border>
      <left style="medium">
        <color indexed="64"/>
      </left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/>
      <right style="thin">
        <color theme="2" tint="-0.09997863704336681"/>
      </right>
      <top style="thin">
        <color theme="2" tint="-0.09997863704336681"/>
      </top>
      <bottom style="medium">
        <color indexed="64"/>
      </bottom>
      <diagonal/>
    </border>
    <border>
      <left style="thin">
        <color theme="6" tint="0.3999755851924192"/>
      </left>
      <right style="thin">
        <color theme="6" tint="0.3999755851924192"/>
      </right>
      <top style="medium">
        <color indexed="64"/>
      </top>
      <bottom style="thin">
        <color theme="6" tint="0.3999755851924192"/>
      </bottom>
      <diagonal/>
    </border>
    <border>
      <left style="thin">
        <color theme="6" tint="0.3999755851924192"/>
      </left>
      <right style="thin">
        <color theme="6" tint="0.3999755851924192"/>
      </right>
      <top/>
      <bottom style="thin">
        <color theme="6" tint="0.3999755851924192"/>
      </bottom>
      <diagonal/>
    </border>
    <border>
      <left style="thin">
        <color theme="2" tint="-0.09997863704336681"/>
      </left>
      <right style="medium">
        <color rgb="FF000000"/>
      </right>
      <top/>
      <bottom style="thin">
        <color theme="2" tint="-0.0999786370433668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6" fillId="0" borderId="0"/>
    <xf numFmtId="43" fontId="6" fillId="0" borderId="0"/>
    <xf numFmtId="0" fontId="15" fillId="0" borderId="0"/>
  </cellStyleXfs>
  <cellXfs count="167">
    <xf numFmtId="0" fontId="0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164" fontId="4" fillId="0" borderId="1" applyAlignment="1" pivotButton="0" quotePrefix="0" xfId="1">
      <alignment horizontal="center" vertical="center" wrapText="1"/>
    </xf>
    <xf numFmtId="0" fontId="7" fillId="3" borderId="0" applyAlignment="1" pivotButton="0" quotePrefix="0" xfId="0">
      <alignment vertical="center"/>
    </xf>
    <xf numFmtId="0" fontId="5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horizontal="left"/>
    </xf>
    <xf numFmtId="0" fontId="5" fillId="4" borderId="1" applyAlignment="1" pivotButton="0" quotePrefix="0" xfId="0">
      <alignment horizontal="center" vertical="center" wrapText="1"/>
    </xf>
    <xf numFmtId="0" fontId="5" fillId="6" borderId="1" applyAlignment="1" pivotButton="0" quotePrefix="0" xfId="0">
      <alignment horizontal="center" vertical="center" wrapText="1"/>
    </xf>
    <xf numFmtId="0" fontId="5" fillId="6" borderId="4" applyAlignment="1" pivotButton="0" quotePrefix="0" xfId="0">
      <alignment horizontal="center" vertical="center" wrapText="1"/>
    </xf>
    <xf numFmtId="0" fontId="3" fillId="4" borderId="2" applyAlignment="1" pivotButton="0" quotePrefix="0" xfId="0">
      <alignment vertical="center" wrapText="1"/>
    </xf>
    <xf numFmtId="0" fontId="3" fillId="4" borderId="3" applyAlignment="1" pivotButton="0" quotePrefix="0" xfId="0">
      <alignment vertical="center" wrapText="1"/>
    </xf>
    <xf numFmtId="0" fontId="3" fillId="4" borderId="10" applyAlignment="1" pivotButton="0" quotePrefix="0" xfId="0">
      <alignment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7" applyAlignment="1" pivotButton="0" quotePrefix="0" xfId="0">
      <alignment horizontal="center" vertical="center"/>
    </xf>
    <xf numFmtId="49" fontId="0" fillId="0" borderId="1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49" fontId="0" fillId="0" borderId="18" applyAlignment="1" pivotButton="0" quotePrefix="0" xfId="0">
      <alignment horizontal="center" vertical="center"/>
    </xf>
    <xf numFmtId="1" fontId="0" fillId="0" borderId="17" applyAlignment="1" pivotButton="0" quotePrefix="0" xfId="0">
      <alignment horizontal="center" vertical="center"/>
    </xf>
    <xf numFmtId="1" fontId="0" fillId="0" borderId="19" applyAlignment="1" pivotButton="0" quotePrefix="0" xfId="0">
      <alignment horizontal="center" vertical="center"/>
    </xf>
    <xf numFmtId="0" fontId="0" fillId="8" borderId="16" applyAlignment="1" pivotButton="0" quotePrefix="0" xfId="0">
      <alignment horizontal="left"/>
    </xf>
    <xf numFmtId="164" fontId="3" fillId="3" borderId="3" applyAlignment="1" pivotButton="0" quotePrefix="0" xfId="0">
      <alignment vertical="center" wrapText="1"/>
    </xf>
    <xf numFmtId="164" fontId="4" fillId="0" borderId="5" applyAlignment="1" pivotButton="0" quotePrefix="0" xfId="1">
      <alignment horizontal="center" vertical="center" wrapText="1"/>
    </xf>
    <xf numFmtId="0" fontId="5" fillId="4" borderId="4" applyAlignment="1" pivotButton="0" quotePrefix="0" xfId="0">
      <alignment horizontal="center" vertical="center" wrapText="1"/>
    </xf>
    <xf numFmtId="164" fontId="4" fillId="0" borderId="7" applyAlignment="1" pivotButton="0" quotePrefix="0" xfId="1">
      <alignment horizontal="center" vertical="center" wrapText="1"/>
    </xf>
    <xf numFmtId="49" fontId="2" fillId="9" borderId="1" applyAlignment="1" pivotButton="0" quotePrefix="0" xfId="0">
      <alignment horizontal="center" vertical="center" wrapText="1"/>
    </xf>
    <xf numFmtId="49" fontId="2" fillId="9" borderId="4" applyAlignment="1" pivotButton="0" quotePrefix="0" xfId="0">
      <alignment horizontal="center" vertical="center" wrapText="1"/>
    </xf>
    <xf numFmtId="49" fontId="2" fillId="9" borderId="8" applyAlignment="1" pivotButton="0" quotePrefix="0" xfId="0">
      <alignment horizontal="center" vertical="center" wrapText="1"/>
    </xf>
    <xf numFmtId="49" fontId="2" fillId="9" borderId="7" applyAlignment="1" pivotButton="0" quotePrefix="0" xfId="0">
      <alignment horizontal="center" vertical="center" wrapText="1"/>
    </xf>
    <xf numFmtId="0" fontId="3" fillId="4" borderId="2" applyAlignment="1" pivotButton="0" quotePrefix="0" xfId="0">
      <alignment horizontal="center" vertical="center" wrapText="1"/>
    </xf>
    <xf numFmtId="0" fontId="3" fillId="4" borderId="3" applyAlignment="1" pivotButton="0" quotePrefix="0" xfId="0">
      <alignment horizontal="center" vertical="center" wrapText="1"/>
    </xf>
    <xf numFmtId="0" fontId="3" fillId="4" borderId="10" applyAlignment="1" pivotButton="0" quotePrefix="0" xfId="0">
      <alignment horizontal="center" vertical="center" wrapText="1"/>
    </xf>
    <xf numFmtId="164" fontId="3" fillId="3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0" fillId="8" borderId="24" applyAlignment="1" pivotButton="0" quotePrefix="0" xfId="0">
      <alignment horizontal="left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20" fontId="0" fillId="10" borderId="9" applyAlignment="1" pivotButton="0" quotePrefix="0" xfId="0">
      <alignment horizontal="center" vertical="center"/>
    </xf>
    <xf numFmtId="20" fontId="0" fillId="11" borderId="9" applyAlignment="1" pivotButton="0" quotePrefix="0" xfId="0">
      <alignment horizontal="center" vertical="center"/>
    </xf>
    <xf numFmtId="1" fontId="0" fillId="0" borderId="0" pivotButton="0" quotePrefix="0" xfId="0"/>
    <xf numFmtId="49" fontId="0" fillId="0" borderId="24" applyAlignment="1" pivotButton="0" quotePrefix="0" xfId="0">
      <alignment horizontal="center" vertical="center"/>
    </xf>
    <xf numFmtId="1" fontId="0" fillId="0" borderId="25" applyAlignment="1" pivotButton="0" quotePrefix="0" xfId="0">
      <alignment horizontal="center" vertical="center"/>
    </xf>
    <xf numFmtId="49" fontId="0" fillId="0" borderId="26" applyAlignment="1" pivotButton="0" quotePrefix="0" xfId="0">
      <alignment horizontal="center" vertical="center"/>
    </xf>
    <xf numFmtId="1" fontId="0" fillId="0" borderId="27" applyAlignment="1" pivotButton="0" quotePrefix="0" xfId="0">
      <alignment horizontal="center" vertical="center"/>
    </xf>
    <xf numFmtId="1" fontId="0" fillId="0" borderId="0" applyAlignment="1" pivotButton="0" quotePrefix="0" xfId="1">
      <alignment horizontal="center" vertical="center"/>
    </xf>
    <xf numFmtId="49" fontId="9" fillId="9" borderId="1" applyAlignment="1" pivotButton="0" quotePrefix="0" xfId="0">
      <alignment horizontal="center" vertical="center" wrapText="1"/>
    </xf>
    <xf numFmtId="0" fontId="10" fillId="4" borderId="1" applyAlignment="1" pivotButton="0" quotePrefix="0" xfId="0">
      <alignment horizontal="center" vertical="center" wrapText="1"/>
    </xf>
    <xf numFmtId="164" fontId="11" fillId="0" borderId="7" applyAlignment="1" pivotButton="0" quotePrefix="0" xfId="1">
      <alignment horizontal="center" vertical="center" wrapText="1"/>
    </xf>
    <xf numFmtId="1" fontId="0" fillId="12" borderId="30" applyAlignment="1" pivotButton="0" quotePrefix="0" xfId="1">
      <alignment horizontal="center" vertical="center"/>
    </xf>
    <xf numFmtId="1" fontId="0" fillId="9" borderId="30" applyAlignment="1" pivotButton="0" quotePrefix="0" xfId="1">
      <alignment horizontal="center" vertical="center"/>
    </xf>
    <xf numFmtId="1" fontId="0" fillId="9" borderId="30" applyAlignment="1" pivotButton="0" quotePrefix="0" xfId="0">
      <alignment horizontal="center" vertical="center"/>
    </xf>
    <xf numFmtId="0" fontId="0" fillId="9" borderId="30" applyAlignment="1" pivotButton="0" quotePrefix="0" xfId="0">
      <alignment horizontal="center" vertical="center"/>
    </xf>
    <xf numFmtId="0" fontId="0" fillId="9" borderId="33" applyAlignment="1" pivotButton="0" quotePrefix="0" xfId="0">
      <alignment horizontal="center" vertical="center"/>
    </xf>
    <xf numFmtId="0" fontId="0" fillId="12" borderId="30" applyAlignment="1" pivotButton="0" quotePrefix="0" xfId="0">
      <alignment horizontal="center" vertical="center"/>
    </xf>
    <xf numFmtId="0" fontId="0" fillId="12" borderId="33" applyAlignment="1" pivotButton="0" quotePrefix="0" xfId="0">
      <alignment horizontal="center" vertical="center"/>
    </xf>
    <xf numFmtId="1" fontId="0" fillId="12" borderId="30" applyAlignment="1" pivotButton="0" quotePrefix="0" xfId="0">
      <alignment horizontal="center" vertical="center"/>
    </xf>
    <xf numFmtId="0" fontId="0" fillId="12" borderId="31" applyAlignment="1" pivotButton="0" quotePrefix="0" xfId="0">
      <alignment horizontal="center" vertical="center"/>
    </xf>
    <xf numFmtId="0" fontId="0" fillId="12" borderId="35" applyAlignment="1" pivotButton="0" quotePrefix="0" xfId="0">
      <alignment horizontal="center" vertical="center"/>
    </xf>
    <xf numFmtId="20" fontId="0" fillId="9" borderId="32" applyAlignment="1" pivotButton="0" quotePrefix="0" xfId="0">
      <alignment horizontal="center" vertical="center"/>
    </xf>
    <xf numFmtId="20" fontId="0" fillId="12" borderId="32" applyAlignment="1" pivotButton="0" quotePrefix="0" xfId="0">
      <alignment horizontal="center" vertical="center"/>
    </xf>
    <xf numFmtId="20" fontId="0" fillId="12" borderId="34" applyAlignment="1" pivotButton="0" quotePrefix="0" xfId="0">
      <alignment horizontal="center" vertical="center"/>
    </xf>
    <xf numFmtId="20" fontId="0" fillId="12" borderId="36" applyAlignment="1" pivotButton="0" quotePrefix="0" xfId="0">
      <alignment horizontal="center" vertical="center"/>
    </xf>
    <xf numFmtId="1" fontId="0" fillId="12" borderId="38" applyAlignment="1" pivotButton="0" quotePrefix="0" xfId="1">
      <alignment horizontal="center" vertical="center"/>
    </xf>
    <xf numFmtId="1" fontId="0" fillId="12" borderId="38" applyAlignment="1" pivotButton="0" quotePrefix="0" xfId="0">
      <alignment horizontal="center" vertical="center"/>
    </xf>
    <xf numFmtId="1" fontId="0" fillId="9" borderId="38" applyAlignment="1" pivotButton="0" quotePrefix="0" xfId="1">
      <alignment horizontal="center" vertical="center"/>
    </xf>
    <xf numFmtId="0" fontId="0" fillId="12" borderId="38" applyAlignment="1" pivotButton="0" quotePrefix="0" xfId="0">
      <alignment horizontal="center" vertical="center"/>
    </xf>
    <xf numFmtId="0" fontId="0" fillId="12" borderId="39" applyAlignment="1" pivotButton="0" quotePrefix="0" xfId="0">
      <alignment horizontal="center" vertical="center"/>
    </xf>
    <xf numFmtId="1" fontId="0" fillId="12" borderId="31" applyAlignment="1" pivotButton="0" quotePrefix="0" xfId="0">
      <alignment horizontal="center" vertical="center"/>
    </xf>
    <xf numFmtId="1" fontId="0" fillId="12" borderId="37" applyAlignment="1" pivotButton="0" quotePrefix="0" xfId="0">
      <alignment horizontal="center" vertical="center"/>
    </xf>
    <xf numFmtId="1" fontId="0" fillId="11" borderId="9" applyAlignment="1" pivotButton="0" quotePrefix="0" xfId="1">
      <alignment horizontal="center" vertical="center"/>
    </xf>
    <xf numFmtId="1" fontId="0" fillId="10" borderId="9" applyAlignment="1" pivotButton="0" quotePrefix="0" xfId="1">
      <alignment horizontal="center" vertical="center"/>
    </xf>
    <xf numFmtId="1" fontId="0" fillId="10" borderId="29" applyAlignment="1" pivotButton="0" quotePrefix="0" xfId="1">
      <alignment horizontal="center" vertical="center"/>
    </xf>
    <xf numFmtId="165" fontId="0" fillId="0" borderId="0" applyAlignment="1" pivotButton="0" quotePrefix="0" xfId="0">
      <alignment horizontal="center" vertical="center"/>
    </xf>
    <xf numFmtId="49" fontId="0" fillId="0" borderId="0" pivotButton="0" quotePrefix="0" xfId="0"/>
    <xf numFmtId="0" fontId="0" fillId="8" borderId="24" applyAlignment="1" pivotButton="0" quotePrefix="0" xfId="0">
      <alignment horizontal="center" vertical="center"/>
    </xf>
    <xf numFmtId="1" fontId="0" fillId="8" borderId="25" applyAlignment="1" pivotButton="0" quotePrefix="0" xfId="0">
      <alignment horizontal="left"/>
    </xf>
    <xf numFmtId="1" fontId="0" fillId="8" borderId="25" applyAlignment="1" pivotButton="0" quotePrefix="0" xfId="0">
      <alignment horizontal="center" vertical="center"/>
    </xf>
    <xf numFmtId="1" fontId="0" fillId="8" borderId="17" applyAlignment="1" pivotButton="0" quotePrefix="0" xfId="0">
      <alignment horizontal="left"/>
    </xf>
    <xf numFmtId="49" fontId="0" fillId="8" borderId="16" applyAlignment="1" pivotButton="0" quotePrefix="0" xfId="0">
      <alignment horizontal="center"/>
    </xf>
    <xf numFmtId="0" fontId="0" fillId="8" borderId="17" applyAlignment="1" pivotButton="0" quotePrefix="0" xfId="0">
      <alignment horizontal="center"/>
    </xf>
    <xf numFmtId="49" fontId="14" fillId="0" borderId="16" applyAlignment="1" pivotButton="0" quotePrefix="0" xfId="0">
      <alignment horizontal="center" vertical="center"/>
    </xf>
    <xf numFmtId="1" fontId="0" fillId="0" borderId="21" applyAlignment="1" pivotButton="0" quotePrefix="0" xfId="0">
      <alignment horizontal="center" vertical="center"/>
    </xf>
    <xf numFmtId="0" fontId="0" fillId="0" borderId="19" applyAlignment="1" pivotButton="0" quotePrefix="0" xfId="0">
      <alignment horizontal="center" vertical="center"/>
    </xf>
    <xf numFmtId="0" fontId="0" fillId="0" borderId="16" applyAlignment="1" pivotButton="0" quotePrefix="0" xfId="0">
      <alignment horizontal="center" vertical="center"/>
    </xf>
    <xf numFmtId="0" fontId="0" fillId="0" borderId="21" applyAlignment="1" pivotButton="0" quotePrefix="0" xfId="0">
      <alignment horizontal="center" vertical="center"/>
    </xf>
    <xf numFmtId="0" fontId="14" fillId="0" borderId="16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 vertical="center"/>
    </xf>
    <xf numFmtId="0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left"/>
    </xf>
    <xf numFmtId="1" fontId="0" fillId="8" borderId="0" applyAlignment="1" pivotButton="0" quotePrefix="0" xfId="0">
      <alignment horizontal="center"/>
    </xf>
    <xf numFmtId="1" fontId="0" fillId="8" borderId="0" applyAlignment="1" pivotButton="0" quotePrefix="0" xfId="0">
      <alignment horizontal="center" vertical="center"/>
    </xf>
    <xf numFmtId="49" fontId="14" fillId="0" borderId="18" applyAlignment="1" pivotButton="0" quotePrefix="0" xfId="0">
      <alignment horizontal="center" vertical="center"/>
    </xf>
    <xf numFmtId="165" fontId="0" fillId="11" borderId="9" applyAlignment="1" pivotButton="0" quotePrefix="0" xfId="0">
      <alignment horizontal="center" vertical="center"/>
    </xf>
    <xf numFmtId="165" fontId="0" fillId="10" borderId="9" applyAlignment="1" pivotButton="0" quotePrefix="0" xfId="0">
      <alignment horizontal="center" vertical="center"/>
    </xf>
    <xf numFmtId="1" fontId="8" fillId="11" borderId="41" applyAlignment="1" pivotButton="0" quotePrefix="0" xfId="0">
      <alignment horizontal="center" vertical="center"/>
    </xf>
    <xf numFmtId="20" fontId="0" fillId="12" borderId="42" applyAlignment="1" pivotButton="0" quotePrefix="0" xfId="0">
      <alignment horizontal="center" vertical="center"/>
    </xf>
    <xf numFmtId="1" fontId="0" fillId="12" borderId="43" applyAlignment="1" pivotButton="0" quotePrefix="0" xfId="0">
      <alignment horizontal="center" vertical="center"/>
    </xf>
    <xf numFmtId="20" fontId="0" fillId="0" borderId="0" applyAlignment="1" pivotButton="0" quotePrefix="0" xfId="0">
      <alignment horizontal="center" vertical="center"/>
    </xf>
    <xf numFmtId="0" fontId="12" fillId="0" borderId="0" applyAlignment="1" pivotButton="0" quotePrefix="1" xfId="0">
      <alignment horizontal="center" vertical="center"/>
    </xf>
    <xf numFmtId="1" fontId="0" fillId="0" borderId="0" applyAlignment="1" pivotButton="0" quotePrefix="1" xfId="0">
      <alignment horizontal="center" vertical="center"/>
    </xf>
    <xf numFmtId="20" fontId="0" fillId="12" borderId="44" applyAlignment="1" pivotButton="0" quotePrefix="0" xfId="0">
      <alignment horizontal="center" vertical="center"/>
    </xf>
    <xf numFmtId="1" fontId="0" fillId="12" borderId="45" applyAlignment="1" pivotButton="0" quotePrefix="0" xfId="0">
      <alignment horizontal="center" vertical="center"/>
    </xf>
    <xf numFmtId="165" fontId="0" fillId="0" borderId="20" applyAlignment="1" pivotButton="0" quotePrefix="0" xfId="0">
      <alignment horizontal="center" vertical="center"/>
    </xf>
    <xf numFmtId="20" fontId="0" fillId="0" borderId="20" applyAlignment="1" pivotButton="0" quotePrefix="0" xfId="0">
      <alignment horizontal="center" vertical="center"/>
    </xf>
    <xf numFmtId="1" fontId="0" fillId="0" borderId="20" applyAlignment="1" pivotButton="0" quotePrefix="0" xfId="1">
      <alignment horizontal="center" vertical="center"/>
    </xf>
    <xf numFmtId="1" fontId="0" fillId="0" borderId="20" applyAlignment="1" pivotButton="0" quotePrefix="0" xfId="0">
      <alignment horizontal="center" vertical="center"/>
    </xf>
    <xf numFmtId="0" fontId="12" fillId="0" borderId="20" applyAlignment="1" pivotButton="0" quotePrefix="1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20" fontId="0" fillId="9" borderId="46" applyAlignment="1" pivotButton="0" quotePrefix="0" xfId="0">
      <alignment horizontal="center" vertical="center"/>
    </xf>
    <xf numFmtId="20" fontId="0" fillId="12" borderId="46" applyAlignment="1" pivotButton="0" quotePrefix="0" xfId="0">
      <alignment horizontal="center" vertical="center"/>
    </xf>
    <xf numFmtId="20" fontId="0" fillId="12" borderId="47" applyAlignment="1" pivotButton="0" quotePrefix="0" xfId="0">
      <alignment horizontal="center" vertical="center"/>
    </xf>
    <xf numFmtId="20" fontId="0" fillId="12" borderId="48" applyAlignment="1" pivotButton="0" quotePrefix="0" xfId="0">
      <alignment horizontal="center" vertical="center"/>
    </xf>
    <xf numFmtId="1" fontId="0" fillId="12" borderId="49" applyAlignment="1" pivotButton="0" quotePrefix="0" xfId="0">
      <alignment horizontal="center" vertical="center"/>
    </xf>
    <xf numFmtId="165" fontId="0" fillId="0" borderId="21" applyAlignment="1" pivotButton="0" quotePrefix="0" xfId="0">
      <alignment horizontal="center" vertical="center"/>
    </xf>
    <xf numFmtId="20" fontId="0" fillId="0" borderId="21" applyAlignment="1" pivotButton="0" quotePrefix="0" xfId="0">
      <alignment horizontal="center" vertical="center"/>
    </xf>
    <xf numFmtId="1" fontId="0" fillId="0" borderId="21" applyAlignment="1" pivotButton="0" quotePrefix="0" xfId="1">
      <alignment horizontal="center" vertical="center"/>
    </xf>
    <xf numFmtId="0" fontId="12" fillId="0" borderId="21" applyAlignment="1" pivotButton="0" quotePrefix="1" xfId="0">
      <alignment horizontal="center" vertical="center"/>
    </xf>
    <xf numFmtId="0" fontId="12" fillId="0" borderId="20" applyAlignment="1" pivotButton="0" quotePrefix="1" xfId="0">
      <alignment horizontal="center"/>
    </xf>
    <xf numFmtId="0" fontId="12" fillId="0" borderId="0" applyAlignment="1" pivotButton="0" quotePrefix="1" xfId="0">
      <alignment horizontal="center"/>
    </xf>
    <xf numFmtId="0" fontId="12" fillId="0" borderId="21" applyAlignment="1" pivotButton="0" quotePrefix="1" xfId="0">
      <alignment horizontal="center"/>
    </xf>
    <xf numFmtId="1" fontId="0" fillId="10" borderId="51" applyAlignment="1" pivotButton="0" quotePrefix="0" xfId="1">
      <alignment horizontal="center" vertical="center"/>
    </xf>
    <xf numFmtId="1" fontId="0" fillId="9" borderId="43" applyAlignment="1" pivotButton="0" quotePrefix="0" xfId="1">
      <alignment horizontal="center" vertical="center"/>
    </xf>
    <xf numFmtId="1" fontId="0" fillId="12" borderId="43" applyAlignment="1" pivotButton="0" quotePrefix="0" xfId="1">
      <alignment horizontal="center" vertical="center"/>
    </xf>
    <xf numFmtId="0" fontId="0" fillId="12" borderId="43" applyAlignment="1" pivotButton="0" quotePrefix="0" xfId="0">
      <alignment horizontal="center" vertical="center"/>
    </xf>
    <xf numFmtId="0" fontId="0" fillId="12" borderId="52" applyAlignment="1" pivotButton="0" quotePrefix="0" xfId="0">
      <alignment horizontal="center" vertical="center"/>
    </xf>
    <xf numFmtId="165" fontId="0" fillId="10" borderId="50" applyAlignment="1" pivotButton="0" quotePrefix="0" xfId="0">
      <alignment horizontal="center" vertical="center"/>
    </xf>
    <xf numFmtId="20" fontId="0" fillId="10" borderId="50" applyAlignment="1" pivotButton="0" quotePrefix="0" xfId="0">
      <alignment horizontal="center" vertical="center"/>
    </xf>
    <xf numFmtId="165" fontId="0" fillId="10" borderId="40" applyAlignment="1" pivotButton="0" quotePrefix="0" xfId="0">
      <alignment horizontal="center" vertical="center"/>
    </xf>
    <xf numFmtId="20" fontId="0" fillId="10" borderId="40" applyAlignment="1" pivotButton="0" quotePrefix="0" xfId="0">
      <alignment horizontal="center" vertical="center"/>
    </xf>
    <xf numFmtId="1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 vertical="center"/>
    </xf>
    <xf numFmtId="0" fontId="15" fillId="0" borderId="0" applyAlignment="1" pivotButton="0" quotePrefix="0" xfId="2">
      <alignment horizontal="center"/>
    </xf>
    <xf numFmtId="0" fontId="2" fillId="5" borderId="5" applyAlignment="1" pivotButton="0" quotePrefix="0" xfId="0">
      <alignment horizontal="center" vertical="center" wrapText="1"/>
    </xf>
    <xf numFmtId="0" fontId="2" fillId="5" borderId="1" applyAlignment="1" pivotButton="0" quotePrefix="0" xfId="0">
      <alignment horizontal="center" vertical="center" wrapText="1"/>
    </xf>
    <xf numFmtId="0" fontId="2" fillId="5" borderId="11" applyAlignment="1" pivotButton="0" quotePrefix="0" xfId="0">
      <alignment horizontal="center" vertical="center" wrapText="1"/>
    </xf>
    <xf numFmtId="0" fontId="2" fillId="5" borderId="4" applyAlignment="1" pivotButton="0" quotePrefix="0" xfId="0">
      <alignment horizontal="center" vertical="center" wrapText="1"/>
    </xf>
    <xf numFmtId="0" fontId="3" fillId="4" borderId="12" applyAlignment="1" pivotButton="0" quotePrefix="0" xfId="0">
      <alignment horizontal="center" vertical="center" wrapText="1"/>
    </xf>
    <xf numFmtId="0" fontId="3" fillId="4" borderId="13" applyAlignment="1" pivotButton="0" quotePrefix="0" xfId="0">
      <alignment horizontal="center" vertical="center" wrapText="1"/>
    </xf>
    <xf numFmtId="0" fontId="4" fillId="5" borderId="5" applyAlignment="1" pivotButton="0" quotePrefix="0" xfId="0">
      <alignment horizontal="center" vertical="center" wrapText="1"/>
    </xf>
    <xf numFmtId="20" fontId="4" fillId="5" borderId="1" applyAlignment="1" pivotButton="0" quotePrefix="0" xfId="0">
      <alignment horizontal="center" vertical="center" wrapText="1"/>
    </xf>
    <xf numFmtId="0" fontId="4" fillId="5" borderId="6" applyAlignment="1" pivotButton="0" quotePrefix="0" xfId="0">
      <alignment horizontal="center" vertical="center" wrapText="1"/>
    </xf>
    <xf numFmtId="20" fontId="4" fillId="5" borderId="7" applyAlignment="1" pivotButton="0" quotePrefix="0" xfId="0">
      <alignment horizontal="center" vertical="center" wrapText="1"/>
    </xf>
    <xf numFmtId="0" fontId="7" fillId="7" borderId="14" applyAlignment="1" pivotButton="0" quotePrefix="0" xfId="0">
      <alignment horizontal="center" vertical="center"/>
    </xf>
    <xf numFmtId="0" fontId="7" fillId="7" borderId="20" applyAlignment="1" pivotButton="0" quotePrefix="0" xfId="0">
      <alignment horizontal="center" vertical="center"/>
    </xf>
    <xf numFmtId="0" fontId="7" fillId="7" borderId="15" applyAlignment="1" pivotButton="0" quotePrefix="0" xfId="0">
      <alignment horizontal="center" vertical="center"/>
    </xf>
    <xf numFmtId="0" fontId="7" fillId="7" borderId="22" applyAlignment="1" pivotButton="0" quotePrefix="0" xfId="0">
      <alignment horizontal="center" vertical="center"/>
    </xf>
    <xf numFmtId="0" fontId="7" fillId="7" borderId="23" applyAlignment="1" pivotButton="0" quotePrefix="0" xfId="0">
      <alignment horizontal="center" vertical="center"/>
    </xf>
    <xf numFmtId="0" fontId="13" fillId="2" borderId="22" applyAlignment="1" pivotButton="0" quotePrefix="0" xfId="0">
      <alignment horizontal="center" vertical="center"/>
    </xf>
    <xf numFmtId="0" fontId="13" fillId="2" borderId="28" applyAlignment="1" pivotButton="0" quotePrefix="0" xfId="0">
      <alignment horizontal="center" vertical="center"/>
    </xf>
    <xf numFmtId="0" fontId="13" fillId="2" borderId="23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0" pivotButton="0" quotePrefix="0" xfId="0"/>
    <xf numFmtId="0" fontId="0" fillId="0" borderId="61" pivotButton="0" quotePrefix="0" xfId="0"/>
    <xf numFmtId="0" fontId="7" fillId="7" borderId="63" applyAlignment="1" pivotButton="0" quotePrefix="0" xfId="0">
      <alignment horizontal="center" vertical="center"/>
    </xf>
    <xf numFmtId="0" fontId="0" fillId="0" borderId="23" pivotButton="0" quotePrefix="0" xfId="0"/>
    <xf numFmtId="0" fontId="7" fillId="7" borderId="62" applyAlignment="1" pivotButton="0" quotePrefix="0" xfId="0">
      <alignment horizontal="center" vertical="center"/>
    </xf>
    <xf numFmtId="0" fontId="0" fillId="0" borderId="20" pivotButton="0" quotePrefix="0" xfId="0"/>
    <xf numFmtId="0" fontId="0" fillId="0" borderId="15" pivotButton="0" quotePrefix="0" xfId="0"/>
    <xf numFmtId="166" fontId="0" fillId="0" borderId="0" applyAlignment="1" pivotButton="0" quotePrefix="0" xfId="0">
      <alignment horizontal="left"/>
    </xf>
    <xf numFmtId="166" fontId="0" fillId="0" borderId="0" applyAlignment="1" pivotButton="0" quotePrefix="0" xfId="0">
      <alignment horizontal="center" vertical="center"/>
    </xf>
    <xf numFmtId="166" fontId="0" fillId="0" borderId="0" pivotButton="0" quotePrefix="0" xfId="0"/>
    <xf numFmtId="0" fontId="13" fillId="2" borderId="63" applyAlignment="1" pivotButton="0" quotePrefix="0" xfId="0">
      <alignment horizontal="center" vertical="center"/>
    </xf>
    <xf numFmtId="0" fontId="0" fillId="0" borderId="28" pivotButton="0" quotePrefix="0" xfId="0"/>
  </cellXfs>
  <cellStyles count="3">
    <cellStyle name="Normal" xfId="0" builtinId="0"/>
    <cellStyle name="Vírgula" xfId="1" builtinId="3"/>
    <cellStyle name="Hiperlink" xfId="2" builtinId="8"/>
  </cellStyles>
  <dxfs count="50">
    <dxf>
      <font>
        <color theme="1"/>
      </font>
      <numFmt numFmtId="166" formatCode="h:mm"/>
      <alignment horizontal="center" vertical="center"/>
    </dxf>
    <dxf>
      <border outline="0">
        <bottom style="medium">
          <color rgb="FF000000"/>
        </bottom>
      </border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alignment horizontal="center" vertical="center"/>
    </dxf>
    <dxf>
      <font>
        <color theme="1"/>
      </font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numFmt numFmtId="1" formatCode="0"/>
      <alignment horizontal="center" vertical="center"/>
    </dxf>
    <dxf>
      <font>
        <color theme="1"/>
      </font>
      <alignment horizontal="center" vertical="center"/>
    </dxf>
    <dxf>
      <font>
        <color theme="1"/>
      </font>
      <numFmt numFmtId="165" formatCode="h:mm;@"/>
      <alignment horizontal="center" vertical="center"/>
    </dxf>
    <dxf>
      <font>
        <color theme="1"/>
      </font>
      <alignment horizontal="center" vertical="center"/>
    </dxf>
    <dxf>
      <border>
        <bottom style="medium">
          <color rgb="FF000000"/>
        </bottom>
      </border>
    </dxf>
    <dxf>
      <font>
        <color theme="1"/>
      </font>
      <alignment horizontal="center" vertical="center"/>
    </dxf>
    <dxf>
      <numFmt numFmtId="1" formatCode="0"/>
      <alignment horizontal="center" vertical="center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numFmt numFmtId="1" formatCode="0"/>
      <alignment horizontal="center" vertical="center"/>
    </dxf>
    <dxf>
      <numFmt numFmtId="30" formatCode="@"/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numFmt numFmtId="30" formatCode="@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fill>
        <patternFill patternType="solid">
          <fgColor indexed="64"/>
          <bgColor rgb="FFDBC9FF"/>
        </patternFill>
      </fill>
      <alignment horizontal="center" vertical="bottom"/>
    </dxf>
    <dxf>
      <numFmt numFmtId="1" formatCode="0"/>
      <alignment horizontal="center" vertical="center"/>
    </dxf>
    <dxf>
      <font>
        <name val="Calibri"/>
        <family val="2"/>
        <strike val="0"/>
        <outline val="0"/>
        <shadow val="0"/>
        <color theme="1"/>
        <sz val="11"/>
        <vertAlign val="baseline"/>
        <scheme val="minor"/>
      </font>
      <alignment horizontal="center" vertical="center"/>
    </dxf>
    <dxf>
      <alignment horizontal="center" vertical="center"/>
    </dxf>
    <dxf>
      <fill>
        <patternFill patternType="solid">
          <fgColor indexed="64"/>
          <bgColor rgb="FFDBC9FF"/>
        </patternFill>
      </fill>
      <alignment horizontal="left" vertical="bottom"/>
    </dxf>
    <dxf>
      <fill>
        <patternFill>
          <bgColor rgb="FFE3D5FF"/>
        </patternFill>
      </fill>
    </dxf>
    <dxf>
      <fill>
        <patternFill patternType="solid">
          <fgColor theme="6" tint="0.5999938962981048"/>
          <bgColor theme="6" tint="0.5999938962981048"/>
        </patternFill>
      </fill>
    </dxf>
    <dxf>
      <fill>
        <patternFill patternType="solid">
          <fgColor theme="6" tint="0.5999938962981048"/>
          <bgColor rgb="FFF4EFFF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medium">
          <color theme="6"/>
        </top>
      </border>
    </dxf>
    <dxf>
      <font>
        <b val="1"/>
        <color theme="1"/>
      </font>
    </dxf>
    <dxf>
      <font>
        <color theme="1"/>
      </font>
      <fill>
        <patternFill patternType="solid">
          <fgColor theme="6" tint="0.7999206518753624"/>
          <bgColor rgb="FFF7F3FF"/>
        </patternFill>
      </fill>
      <border>
        <left style="thin">
          <color theme="6" tint="0.3999755851924192"/>
        </left>
        <right style="thin">
          <color theme="6" tint="0.3999755851924192"/>
        </right>
        <top style="thin">
          <color theme="6" tint="0.3999755851924192"/>
        </top>
        <bottom style="thin">
          <color theme="6" tint="0.3999755851924192"/>
        </bottom>
        <vertical style="thin">
          <color theme="6" tint="0.3999755851924192"/>
        </vertical>
        <horizontal style="thin">
          <color theme="6" tint="0.3999755851924192"/>
        </horizontal>
      </border>
    </dxf>
  </dxfs>
  <tableStyles count="2" defaultTableStyle="TableStyleMedium2" defaultPivotStyle="PivotStyleLight16">
    <tableStyle name="Roxinho02" pivot="0" count="7">
      <tableStyleElement type="wholeTable" dxfId="49"/>
      <tableStyleElement type="headerRow" dxfId="48"/>
      <tableStyleElement type="totalRow" dxfId="47"/>
      <tableStyleElement type="firstColumn" dxfId="46"/>
      <tableStyleElement type="lastColumn" dxfId="45"/>
      <tableStyleElement type="firstRowStripe" dxfId="44"/>
      <tableStyleElement type="firstColumnStripe" dxfId="43"/>
    </tableStyle>
    <tableStyle name="Roxito" pivot="0" count="1">
      <tableStyleElement type="wholeTable" dxfId="42"/>
    </tableStyle>
  </tableStyles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ables/table1.xml><?xml version="1.0" encoding="utf-8"?>
<table xmlns="http://schemas.openxmlformats.org/spreadsheetml/2006/main" id="1" name="Tabela1" displayName="Tabela1" ref="B3:C48" headerRowCount="1" totalsRowShown="0" headerRowDxfId="41" dataDxfId="40">
  <autoFilter ref="B3:C48"/>
  <sortState ref="B4:B33">
    <sortCondition ref="B2:B32"/>
  </sortState>
  <tableColumns count="2">
    <tableColumn id="2" name="Descrição" dataDxfId="39"/>
    <tableColumn id="3" name="ID" dataDxfId="38">
      <calculatedColumnFormula>ROW() - 3</calculatedColumnFormula>
    </tableColumn>
  </tableColumns>
  <tableStyleInfo name="Roxinho02" showFirstColumn="0" showLastColumn="0" showRowStripes="1" showColumnStripes="0"/>
</table>
</file>

<file path=xl/tables/table2.xml><?xml version="1.0" encoding="utf-8"?>
<table xmlns="http://schemas.openxmlformats.org/spreadsheetml/2006/main" id="2" name="Tabela3" displayName="Tabela3" ref="E3:I48" headerRowCount="1" totalsRowShown="0" headerRowDxfId="37" dataDxfId="36">
  <autoFilter ref="E3:I48"/>
  <sortState ref="E4:I21">
    <sortCondition ref="E3:E21"/>
  </sortState>
  <tableColumns count="5">
    <tableColumn id="2" name="Nome_completo" dataDxfId="35"/>
    <tableColumn id="3" name="ID" dataDxfId="34">
      <calculatedColumnFormula>ROW() - 3</calculatedColumnFormula>
    </tableColumn>
    <tableColumn id="5" name="surname" dataDxfId="33"/>
    <tableColumn id="1" name="email" dataDxfId="32"/>
    <tableColumn id="4" name="disciplina" dataDxfId="31"/>
  </tableColumns>
  <tableStyleInfo name="Roxinho02" showFirstColumn="0" showLastColumn="0" showRowStripes="1" showColumnStripes="0"/>
</table>
</file>

<file path=xl/tables/table3.xml><?xml version="1.0" encoding="utf-8"?>
<table xmlns="http://schemas.openxmlformats.org/spreadsheetml/2006/main" id="3" name="Tabela36" displayName="Tabela36" ref="P3:Q9" headerRowCount="1" totalsRowShown="0" headerRowDxfId="30" dataDxfId="29">
  <autoFilter ref="P3:Q9"/>
  <tableColumns count="2">
    <tableColumn id="2" name="descricao" dataDxfId="28"/>
    <tableColumn id="3" name="ID" dataDxfId="27"/>
  </tableColumns>
  <tableStyleInfo name="Roxinho02" showFirstColumn="0" showLastColumn="0" showRowStripes="1" showColumnStripes="0"/>
</table>
</file>

<file path=xl/tables/table4.xml><?xml version="1.0" encoding="utf-8"?>
<table xmlns="http://schemas.openxmlformats.org/spreadsheetml/2006/main" id="4" name="Tabela369" displayName="Tabela369" ref="S3:T8" headerRowCount="1" totalsRowShown="0" headerRowDxfId="26" dataDxfId="25">
  <autoFilter ref="S3:T8"/>
  <tableColumns count="2">
    <tableColumn id="2" name="dia_da_semana" dataDxfId="24"/>
    <tableColumn id="3" name="ID" dataDxfId="23"/>
  </tableColumns>
  <tableStyleInfo name="Roxinho02" showFirstColumn="0" showLastColumn="0" showRowStripes="1" showColumnStripes="0"/>
</table>
</file>

<file path=xl/tables/table5.xml><?xml version="1.0" encoding="utf-8"?>
<table xmlns="http://schemas.openxmlformats.org/spreadsheetml/2006/main" id="5" name="Tabela4" displayName="Tabela4" ref="K3:N48" headerRowCount="1" totalsRowShown="0" headerRowDxfId="22" dataDxfId="21">
  <autoFilter ref="K3:N48"/>
  <tableColumns count="4">
    <tableColumn id="1" name="Descrição" dataDxfId="20"/>
    <tableColumn id="6" name="andar" dataDxfId="19"/>
    <tableColumn id="2" name="ID" dataDxfId="18"/>
    <tableColumn id="3" name="capacidade" dataDxfId="17"/>
  </tableColumns>
  <tableStyleInfo name="Roxinho02" showFirstColumn="0" showLastColumn="0" showRowStripes="1" showColumnStripes="0"/>
</table>
</file>

<file path=xl/tables/table6.xml><?xml version="1.0" encoding="utf-8"?>
<table xmlns="http://schemas.openxmlformats.org/spreadsheetml/2006/main" id="6" name="Tabela5" displayName="Tabela5" ref="C2:K127" headerRowCount="1" totalsRowShown="0" headerRowDxfId="16" dataDxfId="14" headerRowBorderDxfId="15">
  <autoFilter ref="C2:K127"/>
  <tableColumns count="9">
    <tableColumn id="1" name="horario_inicio" dataDxfId="13"/>
    <tableColumn id="2" name=" horario_fim" dataDxfId="12"/>
    <tableColumn id="10" name="dia_da_semana" dataDxfId="11"/>
    <tableColumn id="3" name=" id_professor" dataDxfId="10">
      <calculatedColumnFormula>#REF!</calculatedColumnFormula>
    </tableColumn>
    <tableColumn id="4" name=" id_disciplina" dataDxfId="9">
      <calculatedColumnFormula>#REF!</calculatedColumnFormula>
    </tableColumn>
    <tableColumn id="5" name=" semestre" dataDxfId="8">
      <calculatedColumnFormula>#REF!</calculatedColumnFormula>
    </tableColumn>
    <tableColumn id="6" name=" id_sala" dataDxfId="7">
      <calculatedColumnFormula>'1_SEMESTRE'!A2</calculatedColumnFormula>
    </tableColumn>
    <tableColumn id="7" name=" created_at" dataDxfId="6"/>
    <tableColumn id="8" name=" updated_at" dataDxfId="5"/>
  </tableColumns>
  <tableStyleInfo name="Roxinho02" showFirstColumn="0" showLastColumn="0" showRowStripes="1" showColumnStripes="0"/>
</table>
</file>

<file path=xl/tables/table7.xml><?xml version="1.0" encoding="utf-8"?>
<table xmlns="http://schemas.openxmlformats.org/spreadsheetml/2006/main" id="7" name="Grade8" displayName="Grade8" ref="A2:A52" headerRowCount="1" totalsRowShown="0" headerRowDxfId="4" dataDxfId="2" headerRowBorderDxfId="3" tableBorderDxfId="1">
  <autoFilter ref="A2:A52"/>
  <tableColumns count="1">
    <tableColumn id="1" name="Aulas" dataDxfId="0"/>
  </tableColumns>
  <tableStyleInfo name="Roxinho0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Relationships xmlns="http://schemas.openxmlformats.org/package/2006/relationships"><Relationship Type="http://schemas.openxmlformats.org/officeDocument/2006/relationships/hyperlink" Target="mailto:vladmir@fatec.sp.gov.br" TargetMode="External" Id="rId1"/><Relationship Type="http://schemas.openxmlformats.org/officeDocument/2006/relationships/hyperlink" Target="mailto:joao@fatec.sp.gov.br" TargetMode="External" Id="rId2"/><Relationship Type="http://schemas.openxmlformats.org/officeDocument/2006/relationships/hyperlink" Target="mailto:giovanna@fatec.sp.gov.br" TargetMode="External" Id="rId3"/><Relationship Type="http://schemas.openxmlformats.org/officeDocument/2006/relationships/table" Target="/xl/tables/table1.xml" Id="rId4"/><Relationship Type="http://schemas.openxmlformats.org/officeDocument/2006/relationships/table" Target="/xl/tables/table2.xml" Id="rId5"/><Relationship Type="http://schemas.openxmlformats.org/officeDocument/2006/relationships/table" Target="/xl/tables/table3.xml" Id="rId6"/><Relationship Type="http://schemas.openxmlformats.org/officeDocument/2006/relationships/table" Target="/xl/tables/table4.xml" Id="rId7"/><Relationship Type="http://schemas.openxmlformats.org/officeDocument/2006/relationships/table" Target="/xl/tables/table5.xml" Id="rId8"/></Relationships>
</file>

<file path=xl/worksheets/_rels/sheet8.xml.rels><Relationships xmlns="http://schemas.openxmlformats.org/package/2006/relationships"><Relationship Type="http://schemas.openxmlformats.org/officeDocument/2006/relationships/table" Target="/xl/tables/table6.xml" Id="rId1"/><Relationship Type="http://schemas.openxmlformats.org/officeDocument/2006/relationships/table" Target="/xl/tables/table7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21.140625" defaultRowHeight="15"/>
  <cols>
    <col width="8.85546875" customWidth="1" style="12" min="1" max="1"/>
    <col width="12.85546875" customWidth="1" style="12" min="2" max="2"/>
    <col width="7.42578125" customWidth="1" style="12" min="3" max="3"/>
    <col width="21.140625" customWidth="1" style="12" min="4" max="4"/>
    <col width="7.42578125" bestFit="1" customWidth="1" style="12" min="5" max="5"/>
    <col width="21.140625" customWidth="1" style="12" min="6" max="6"/>
    <col width="7.42578125" bestFit="1" customWidth="1" style="12" min="7" max="7"/>
    <col width="21.140625" customWidth="1" style="12" min="8" max="8"/>
    <col width="7.42578125" bestFit="1" customWidth="1" style="12" min="9" max="9"/>
    <col width="21.140625" customWidth="1" style="12" min="10" max="10"/>
    <col width="7.42578125" bestFit="1" customWidth="1" style="12" min="11" max="11"/>
    <col width="21.140625" customWidth="1" style="1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1º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4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Arquitetura e Organização de Computadores</t>
        </is>
      </c>
      <c r="E3" s="2">
        <f>VLOOKUP(F3,Tabela1[#All],2,FALSE)</f>
        <v/>
      </c>
      <c r="F3" s="6" t="inlineStr">
        <is>
          <t>Inglês I</t>
        </is>
      </c>
      <c r="G3" s="2">
        <f>VLOOKUP(H3,Tabela1[#All],2,FALSE)</f>
        <v/>
      </c>
      <c r="H3" s="6" t="inlineStr">
        <is>
          <t>Programação em Microinformática</t>
        </is>
      </c>
      <c r="I3" s="2">
        <f>VLOOKUP(J3,Tabela1[#All],2,FALSE)</f>
        <v/>
      </c>
      <c r="J3" s="6" t="inlineStr">
        <is>
          <t>Arquitetura e Organização de Computadores</t>
        </is>
      </c>
      <c r="K3" s="2">
        <f>VLOOKUP(L3,Tabela1[#All],2,FALSE)</f>
        <v/>
      </c>
      <c r="L3" s="22" t="inlineStr">
        <is>
          <t>Matemática Discreta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Vladmir</t>
        </is>
      </c>
      <c r="E4" s="2">
        <f>VLOOKUP(F4,Tabela3[#All],2,FALSE)</f>
        <v/>
      </c>
      <c r="F4" s="24" t="inlineStr">
        <is>
          <t>Anna Renata</t>
        </is>
      </c>
      <c r="G4" s="2">
        <f>VLOOKUP(H4,Tabela3[#All],2,FALSE)</f>
        <v/>
      </c>
      <c r="H4" s="24" t="inlineStr">
        <is>
          <t>Joao</t>
        </is>
      </c>
      <c r="I4" s="2">
        <f>VLOOKUP(J4,Tabela3[#All],2,FALSE)</f>
        <v/>
      </c>
      <c r="J4" s="24" t="inlineStr">
        <is>
          <t>Vladmir</t>
        </is>
      </c>
      <c r="K4" s="2">
        <f>VLOOKUP(L4,Tabela3[#All],2,FALSE)</f>
        <v/>
      </c>
      <c r="L4" s="25" t="inlineStr">
        <is>
          <t>Luiz Paulo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Algoritmos e Lógica de Programação</t>
        </is>
      </c>
      <c r="E5" s="2">
        <f>VLOOKUP(F5,Tabela1[#All],2,FALSE)</f>
        <v/>
      </c>
      <c r="F5" s="6" t="inlineStr">
        <is>
          <t>Inglês I</t>
        </is>
      </c>
      <c r="G5" s="2">
        <f>VLOOKUP(H5,Tabela1[#All],2,FALSE)</f>
        <v/>
      </c>
      <c r="H5" s="6" t="inlineStr">
        <is>
          <t>Programação em Microinformática</t>
        </is>
      </c>
      <c r="I5" s="2">
        <f>VLOOKUP(J5,Tabela1[#All],2,FALSE)</f>
        <v/>
      </c>
      <c r="J5" s="6" t="inlineStr">
        <is>
          <t>Administração Geral</t>
        </is>
      </c>
      <c r="K5" s="2">
        <f>VLOOKUP(L5,Tabela1[#All],2,FALSE)</f>
        <v/>
      </c>
      <c r="L5" s="22" t="inlineStr">
        <is>
          <t>Matemática Discreta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Luiz Paulo</t>
        </is>
      </c>
      <c r="E6" s="2">
        <f>VLOOKUP(F6,Tabela3[#All],2,FALSE)</f>
        <v/>
      </c>
      <c r="F6" s="24" t="inlineStr">
        <is>
          <t>Anna Renata</t>
        </is>
      </c>
      <c r="G6" s="2">
        <f>VLOOKUP(H6,Tabela3[#All],2,FALSE)</f>
        <v/>
      </c>
      <c r="H6" s="24" t="inlineStr">
        <is>
          <t>Joao</t>
        </is>
      </c>
      <c r="I6" s="2">
        <f>VLOOKUP(J6,Tabela3[#All],2,FALSE)</f>
        <v/>
      </c>
      <c r="J6" s="24" t="inlineStr">
        <is>
          <t>Francisco Antonio</t>
        </is>
      </c>
      <c r="K6" s="2">
        <f>VLOOKUP(L6,Tabela3[#All],2,FALSE)</f>
        <v/>
      </c>
      <c r="L6" s="25" t="inlineStr">
        <is>
          <t>Luiz Paulo</t>
        </is>
      </c>
    </row>
    <row r="7" hidden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Algoritmos e Lógica de Programação</t>
        </is>
      </c>
      <c r="E8" s="2">
        <f>VLOOKUP(F8,Tabela1[#All],2,FALSE)</f>
        <v/>
      </c>
      <c r="F8" s="6" t="inlineStr">
        <is>
          <t>-</t>
        </is>
      </c>
      <c r="G8" s="2">
        <f>VLOOKUP(H8,Tabela1[#All],2,FALSE)</f>
        <v/>
      </c>
      <c r="H8" s="6" t="inlineStr">
        <is>
          <t>Programação em Microinformática</t>
        </is>
      </c>
      <c r="I8" s="2">
        <f>VLOOKUP(J8,Tabela1[#All],2,FALSE)</f>
        <v/>
      </c>
      <c r="J8" s="6" t="inlineStr">
        <is>
          <t>Administração Geral</t>
        </is>
      </c>
      <c r="K8" s="2">
        <f>VLOOKUP(L8,Tabela1[#All],2,FALSE)</f>
        <v/>
      </c>
      <c r="L8" s="22" t="inlineStr">
        <is>
          <t>Matemática Discreta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Paulo</t>
        </is>
      </c>
      <c r="E9" s="2">
        <f>VLOOKUP(F9,Tabela3[#All],2,FALSE)</f>
        <v/>
      </c>
      <c r="F9" s="24" t="inlineStr">
        <is>
          <t>Sem professor</t>
        </is>
      </c>
      <c r="G9" s="2">
        <f>VLOOKUP(H9,Tabela3[#All],2,FALSE)</f>
        <v/>
      </c>
      <c r="H9" s="24" t="inlineStr">
        <is>
          <t>Joao</t>
        </is>
      </c>
      <c r="I9" s="2">
        <f>VLOOKUP(J9,Tabela3[#All],2,FALSE)</f>
        <v/>
      </c>
      <c r="J9" s="24" t="inlineStr">
        <is>
          <t>Francisco Antonio</t>
        </is>
      </c>
      <c r="K9" s="2">
        <f>VLOOKUP(L9,Tabela3[#All],2,FALSE)</f>
        <v/>
      </c>
      <c r="L9" s="25" t="inlineStr">
        <is>
          <t>Luiz Paulo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Algoritmos e Lógica de Programação</t>
        </is>
      </c>
      <c r="E10" s="2">
        <f>VLOOKUP(F10,Tabela1[#All],2,FALSE)</f>
        <v/>
      </c>
      <c r="F10" s="6" t="inlineStr">
        <is>
          <t>Arquitetura e Organização de Computadores</t>
        </is>
      </c>
      <c r="G10" s="2">
        <f>VLOOKUP(H10,Tabela1[#All],2,FALSE)</f>
        <v/>
      </c>
      <c r="H10" s="6" t="inlineStr">
        <is>
          <t>Programação em Microinformática</t>
        </is>
      </c>
      <c r="I10" s="2">
        <f>VLOOKUP(J10,Tabela1[#All],2,FALSE)</f>
        <v/>
      </c>
      <c r="J10" s="6" t="inlineStr">
        <is>
          <t>Administração Geral</t>
        </is>
      </c>
      <c r="K10" s="2">
        <f>VLOOKUP(L10,Tabela1[#All],2,FALSE)</f>
        <v/>
      </c>
      <c r="L10" s="22" t="inlineStr">
        <is>
          <t>Laboratório de Hardware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Paulo</t>
        </is>
      </c>
      <c r="E11" s="2">
        <f>VLOOKUP(F11,Tabela3[#All],2,FALSE)</f>
        <v/>
      </c>
      <c r="F11" s="24" t="inlineStr">
        <is>
          <t>Vladmir</t>
        </is>
      </c>
      <c r="G11" s="2">
        <f>VLOOKUP(H11,Tabela3[#All],2,FALSE)</f>
        <v/>
      </c>
      <c r="H11" s="24" t="inlineStr">
        <is>
          <t>Joao</t>
        </is>
      </c>
      <c r="I11" s="2">
        <f>VLOOKUP(J11,Tabela3[#All],2,FALSE)</f>
        <v/>
      </c>
      <c r="J11" s="24" t="inlineStr">
        <is>
          <t>Francisco Antonio</t>
        </is>
      </c>
      <c r="K11" s="2">
        <f>VLOOKUP(L11,Tabela3[#All],2,FALSE)</f>
        <v/>
      </c>
      <c r="L11" s="25" t="inlineStr">
        <is>
          <t>Luis Felipe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Algoritmos e Lógica de Programação</t>
        </is>
      </c>
      <c r="E12" s="2">
        <f>VLOOKUP(F12,Tabela1[#All],2,FALSE)</f>
        <v/>
      </c>
      <c r="F12" s="6" t="inlineStr">
        <is>
          <t>Arquitetura e Organização de Computadores</t>
        </is>
      </c>
      <c r="G12" s="2">
        <f>VLOOKUP(H12,Tabela1[#All],2,FALSE)</f>
        <v/>
      </c>
      <c r="H12" s="6" t="inlineStr">
        <is>
          <t>Matemática Discreta</t>
        </is>
      </c>
      <c r="I12" s="2">
        <f>VLOOKUP(J12,Tabela1[#All],2,FALSE)</f>
        <v/>
      </c>
      <c r="J12" s="46" t="inlineStr">
        <is>
          <t>Administração Geral</t>
        </is>
      </c>
      <c r="K12" s="2">
        <f>VLOOKUP(L12,Tabela1[#All],2,FALSE)</f>
        <v/>
      </c>
      <c r="L12" s="22" t="inlineStr">
        <is>
          <t>Laboratório de Hardware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Paulo</t>
        </is>
      </c>
      <c r="E13" s="23">
        <f>VLOOKUP(F13,Tabela3[#All],2,FALSE)</f>
        <v/>
      </c>
      <c r="F13" s="24" t="inlineStr">
        <is>
          <t>Vladmir</t>
        </is>
      </c>
      <c r="G13" s="23">
        <f>VLOOKUP(H13,Tabela3[#All],2,FALSE)</f>
        <v/>
      </c>
      <c r="H13" s="27" t="inlineStr">
        <is>
          <t>Luiz Paulo</t>
        </is>
      </c>
      <c r="I13" s="47">
        <f>VLOOKUP(J13,Tabela3[#All],2,FALSE)</f>
        <v/>
      </c>
      <c r="J13" s="45" t="inlineStr">
        <is>
          <t>Francisco Antonio</t>
        </is>
      </c>
      <c r="K13" s="47">
        <f>VLOOKUP(L13,Tabela3[#All],2,FALSE)</f>
        <v/>
      </c>
      <c r="L13" s="26" t="inlineStr">
        <is>
          <t>Luis Felipe</t>
        </is>
      </c>
    </row>
    <row r="15" ht="14.1" customHeight="1"/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7" defaultRowHeight="15"/>
  <cols>
    <col width="8.85546875" customWidth="1" style="32" min="1" max="2"/>
    <col width="7.42578125" customWidth="1" style="32" min="3" max="3"/>
    <col width="17" customWidth="1" style="32" min="4" max="4"/>
    <col width="7.42578125" bestFit="1" customWidth="1" style="32" min="5" max="5"/>
    <col width="17" customWidth="1" style="32" min="6" max="6"/>
    <col width="7.42578125" bestFit="1" customWidth="1" style="32" min="7" max="7"/>
    <col width="17" customWidth="1" style="32" min="8" max="8"/>
    <col width="7.42578125" bestFit="1" customWidth="1" style="32" min="9" max="9"/>
    <col width="17" customWidth="1" style="32" min="10" max="10"/>
    <col width="7.42578125" bestFit="1" customWidth="1" style="32" min="11" max="11"/>
    <col width="17" customWidth="1" style="32" min="12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2º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-</t>
        </is>
      </c>
      <c r="E3" s="2">
        <f>VLOOKUP(F3,Tabela1[#All],2,FALSE)</f>
        <v/>
      </c>
      <c r="F3" s="6" t="inlineStr">
        <is>
          <t>Comunicação e Expressão</t>
        </is>
      </c>
      <c r="G3" s="2">
        <f>VLOOKUP(H3,Tabela1[#All],2,FALSE)</f>
        <v/>
      </c>
      <c r="H3" s="6" t="inlineStr">
        <is>
          <t>Contabilidade</t>
        </is>
      </c>
      <c r="I3" s="2">
        <f>VLOOKUP(J3,Tabela1[#All],2,FALSE)</f>
        <v/>
      </c>
      <c r="J3" s="6" t="inlineStr">
        <is>
          <t>Engenharia de Software I</t>
        </is>
      </c>
      <c r="K3" s="2">
        <f>VLOOKUP(L3,Tabela1[#All],2,FALSE)</f>
        <v/>
      </c>
      <c r="L3" s="22" t="inlineStr">
        <is>
          <t>Contabilidade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Sem professor</t>
        </is>
      </c>
      <c r="E4" s="2">
        <f>VLOOKUP(F4,Tabela3[#All],2,FALSE)</f>
        <v/>
      </c>
      <c r="F4" s="24" t="inlineStr">
        <is>
          <t>Giovanna</t>
        </is>
      </c>
      <c r="G4" s="2">
        <f>VLOOKUP(H4,Tabela3[#All],2,FALSE)</f>
        <v/>
      </c>
      <c r="H4" s="24" t="inlineStr">
        <is>
          <t>Francisco Antonio</t>
        </is>
      </c>
      <c r="I4" s="2">
        <f>VLOOKUP(J4,Tabela3[#All],2,FALSE)</f>
        <v/>
      </c>
      <c r="J4" s="24" t="inlineStr">
        <is>
          <t>Luiz Eduardo</t>
        </is>
      </c>
      <c r="K4" s="2">
        <f>VLOOKUP(L4,Tabela3[#All],2,FALSE)</f>
        <v/>
      </c>
      <c r="L4" s="25" t="inlineStr">
        <is>
          <t>Francisco Antonio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Inglês II</t>
        </is>
      </c>
      <c r="E5" s="2">
        <f>VLOOKUP(F5,Tabela1[#All],2,FALSE)</f>
        <v/>
      </c>
      <c r="F5" s="6" t="inlineStr">
        <is>
          <t>Linguagem de Programação</t>
        </is>
      </c>
      <c r="G5" s="2">
        <f>VLOOKUP(H5,Tabela1[#All],2,FALSE)</f>
        <v/>
      </c>
      <c r="H5" s="6" t="inlineStr">
        <is>
          <t>Inglês II</t>
        </is>
      </c>
      <c r="I5" s="2">
        <f>VLOOKUP(J5,Tabela1[#All],2,FALSE)</f>
        <v/>
      </c>
      <c r="J5" s="6" t="inlineStr">
        <is>
          <t>Cálculo</t>
        </is>
      </c>
      <c r="K5" s="2">
        <f>VLOOKUP(L5,Tabela1[#All],2,FALSE)</f>
        <v/>
      </c>
      <c r="L5" s="22" t="inlineStr">
        <is>
          <t>Sistemas de Informação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Anna Renata</t>
        </is>
      </c>
      <c r="E6" s="2">
        <f>VLOOKUP(F6,Tabela3[#All],2,FALSE)</f>
        <v/>
      </c>
      <c r="F6" s="24" t="inlineStr">
        <is>
          <t>Luiz Paulo</t>
        </is>
      </c>
      <c r="G6" s="2">
        <f>VLOOKUP(H6,Tabela3[#All],2,FALSE)</f>
        <v/>
      </c>
      <c r="H6" s="24" t="inlineStr">
        <is>
          <t>Anna Renata</t>
        </is>
      </c>
      <c r="I6" s="2">
        <f>VLOOKUP(J6,Tabela3[#All],2,FALSE)</f>
        <v/>
      </c>
      <c r="J6" s="24" t="inlineStr">
        <is>
          <t>Marcos Allan</t>
        </is>
      </c>
      <c r="K6" s="2">
        <f>VLOOKUP(L6,Tabela3[#All],2,FALSE)</f>
        <v/>
      </c>
      <c r="L6" s="25" t="inlineStr">
        <is>
          <t>Luiz Eduardo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0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</t>
        </is>
      </c>
      <c r="E8" s="2">
        <f>VLOOKUP(F8,Tabela1[#All],2,FALSE)</f>
        <v/>
      </c>
      <c r="F8" s="6" t="inlineStr">
        <is>
          <t>Linguagem de Programação</t>
        </is>
      </c>
      <c r="G8" s="2">
        <f>VLOOKUP(H8,Tabela1[#All],2,FALSE)</f>
        <v/>
      </c>
      <c r="H8" s="6" t="inlineStr">
        <is>
          <t>Comunicação e Expressão</t>
        </is>
      </c>
      <c r="I8" s="2">
        <f>VLOOKUP(J8,Tabela1[#All],2,FALSE)</f>
        <v/>
      </c>
      <c r="J8" s="6" t="inlineStr">
        <is>
          <t>Cálculo</t>
        </is>
      </c>
      <c r="K8" s="2">
        <f>VLOOKUP(L8,Tabela1[#All],2,FALSE)</f>
        <v/>
      </c>
      <c r="L8" s="22" t="inlineStr">
        <is>
          <t>Sistemas de Informação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Luiz Eduardo</t>
        </is>
      </c>
      <c r="E9" s="2">
        <f>VLOOKUP(F9,Tabela3[#All],2,FALSE)</f>
        <v/>
      </c>
      <c r="F9" s="24" t="inlineStr">
        <is>
          <t>Luiz Paulo</t>
        </is>
      </c>
      <c r="G9" s="2">
        <f>VLOOKUP(H9,Tabela3[#All],2,FALSE)</f>
        <v/>
      </c>
      <c r="H9" s="24" t="inlineStr">
        <is>
          <t>Giovanna</t>
        </is>
      </c>
      <c r="I9" s="2">
        <f>VLOOKUP(J9,Tabela3[#All],2,FALSE)</f>
        <v/>
      </c>
      <c r="J9" s="24" t="inlineStr">
        <is>
          <t>Marcos Allan</t>
        </is>
      </c>
      <c r="K9" s="2">
        <f>VLOOKUP(L9,Tabela3[#All],2,FALSE)</f>
        <v/>
      </c>
      <c r="L9" s="25" t="inlineStr">
        <is>
          <t>Luiz Eduardo</t>
        </is>
      </c>
    </row>
    <row r="10" ht="3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Engenharia de Software I</t>
        </is>
      </c>
      <c r="E10" s="2">
        <f>VLOOKUP(F10,Tabela1[#All],2,FALSE)</f>
        <v/>
      </c>
      <c r="F10" s="6" t="inlineStr">
        <is>
          <t>Linguagem de Programação</t>
        </is>
      </c>
      <c r="G10" s="2">
        <f>VLOOKUP(H10,Tabela1[#All],2,FALSE)</f>
        <v/>
      </c>
      <c r="H10" s="6" t="inlineStr">
        <is>
          <t>Comunicação e Expressão</t>
        </is>
      </c>
      <c r="I10" s="2">
        <f>VLOOKUP(J10,Tabela1[#All],2,FALSE)</f>
        <v/>
      </c>
      <c r="J10" s="6" t="inlineStr">
        <is>
          <t>Cálculo</t>
        </is>
      </c>
      <c r="K10" s="2">
        <f>VLOOKUP(L10,Tabela1[#All],2,FALSE)</f>
        <v/>
      </c>
      <c r="L10" s="22" t="inlineStr">
        <is>
          <t>Sistemas de Informação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Luiz Eduardo</t>
        </is>
      </c>
      <c r="E11" s="2">
        <f>VLOOKUP(F11,Tabela3[#All],2,FALSE)</f>
        <v/>
      </c>
      <c r="F11" s="24" t="inlineStr">
        <is>
          <t>Luiz Paulo</t>
        </is>
      </c>
      <c r="G11" s="2">
        <f>VLOOKUP(H11,Tabela3[#All],2,FALSE)</f>
        <v/>
      </c>
      <c r="H11" s="24" t="inlineStr">
        <is>
          <t>Giovanna</t>
        </is>
      </c>
      <c r="I11" s="2">
        <f>VLOOKUP(J11,Tabela3[#All],2,FALSE)</f>
        <v/>
      </c>
      <c r="J11" s="24" t="inlineStr">
        <is>
          <t>Marcos Allan</t>
        </is>
      </c>
      <c r="K11" s="2">
        <f>VLOOKUP(L11,Tabela3[#All],2,FALSE)</f>
        <v/>
      </c>
      <c r="L11" s="25" t="inlineStr">
        <is>
          <t>Luiz Eduardo</t>
        </is>
      </c>
    </row>
    <row r="12" ht="3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Engenharia de Software I</t>
        </is>
      </c>
      <c r="E12" s="2">
        <f>VLOOKUP(F12,Tabela1[#All],2,FALSE)</f>
        <v/>
      </c>
      <c r="F12" s="6" t="inlineStr">
        <is>
          <t>Linguagem de Programação</t>
        </is>
      </c>
      <c r="G12" s="2">
        <f>VLOOKUP(H12,Tabela1[#All],2,FALSE)</f>
        <v/>
      </c>
      <c r="H12" s="6" t="inlineStr">
        <is>
          <t>Comunicação e Expressão</t>
        </is>
      </c>
      <c r="I12" s="2">
        <f>VLOOKUP(J12,Tabela1[#All],2,FALSE)</f>
        <v/>
      </c>
      <c r="J12" s="6" t="inlineStr">
        <is>
          <t>Cálculo</t>
        </is>
      </c>
      <c r="K12" s="2">
        <f>VLOOKUP(L12,Tabela1[#All],2,FALSE)</f>
        <v/>
      </c>
      <c r="L12" s="22" t="inlineStr">
        <is>
          <t>Sistemas de Informação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Luiz Eduardo</t>
        </is>
      </c>
      <c r="E13" s="23">
        <f>VLOOKUP(F13,Tabela3[#All],2,FALSE)</f>
        <v/>
      </c>
      <c r="F13" s="27" t="inlineStr">
        <is>
          <t>Luiz Paulo</t>
        </is>
      </c>
      <c r="G13" s="23">
        <f>VLOOKUP(H13,Tabela3[#All],2,FALSE)</f>
        <v/>
      </c>
      <c r="H13" s="27" t="inlineStr">
        <is>
          <t>Giovanna</t>
        </is>
      </c>
      <c r="I13" s="23">
        <f>VLOOKUP(J13,Tabela3[#All],2,FALSE)</f>
        <v/>
      </c>
      <c r="J13" s="27" t="inlineStr">
        <is>
          <t>Marcos Allan</t>
        </is>
      </c>
      <c r="K13" s="23">
        <f>VLOOKUP(L13,Tabela3[#All],2,FALSE)</f>
        <v/>
      </c>
      <c r="L13" s="25" t="inlineStr">
        <is>
          <t>Luiz Eduardo</t>
        </is>
      </c>
    </row>
  </sheetData>
  <mergeCells count="12">
    <mergeCell ref="A5:A6"/>
    <mergeCell ref="A8:A9"/>
    <mergeCell ref="A7:L7"/>
    <mergeCell ref="A12:A13"/>
    <mergeCell ref="B12:B13"/>
    <mergeCell ref="B3:B4"/>
    <mergeCell ref="E1:L1"/>
    <mergeCell ref="A3:A4"/>
    <mergeCell ref="B8:B9"/>
    <mergeCell ref="B10:B11"/>
    <mergeCell ref="A10:A11"/>
    <mergeCell ref="B5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B2" sqref="B2"/>
    </sheetView>
  </sheetViews>
  <sheetFormatPr baseColWidth="8" defaultColWidth="18.140625" defaultRowHeight="15"/>
  <cols>
    <col width="8.28515625" customWidth="1" style="32" min="1" max="1"/>
    <col width="10.42578125" customWidth="1" style="32" min="2" max="2"/>
    <col width="7.42578125" bestFit="1" customWidth="1" style="32" min="3" max="3"/>
    <col width="18.140625" customWidth="1" style="32" min="4" max="16384"/>
  </cols>
  <sheetData>
    <row r="1" ht="19.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3º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Sala-4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Estruturas de Dados</t>
        </is>
      </c>
      <c r="E3" s="2">
        <f>VLOOKUP(F3,Tabela1[#All],2,FALSE)</f>
        <v/>
      </c>
      <c r="F3" s="6" t="inlineStr">
        <is>
          <t>Estruturas de Dados</t>
        </is>
      </c>
      <c r="G3" s="2">
        <f>VLOOKUP(H3,Tabela1[#All],2,FALSE)</f>
        <v/>
      </c>
      <c r="H3" s="6" t="inlineStr">
        <is>
          <t>Engenharia de Software II</t>
        </is>
      </c>
      <c r="I3" s="2">
        <f>VLOOKUP(J3,Tabela1[#All],2,FALSE)</f>
        <v/>
      </c>
      <c r="J3" s="6" t="inlineStr">
        <is>
          <t>Inglês III</t>
        </is>
      </c>
      <c r="K3" s="2">
        <f>VLOOKUP(L3,Tabela1[#All],2,FALSE)</f>
        <v/>
      </c>
      <c r="L3" s="22" t="inlineStr">
        <is>
          <t>Estatística Aplicada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Divani</t>
        </is>
      </c>
      <c r="E4" s="2">
        <f>VLOOKUP(F4,Tabela3[#All],2,FALSE)</f>
        <v/>
      </c>
      <c r="F4" s="24" t="inlineStr">
        <is>
          <t>Divani</t>
        </is>
      </c>
      <c r="G4" s="2">
        <f>VLOOKUP(H4,Tabela3[#All],2,FALSE)</f>
        <v/>
      </c>
      <c r="H4" s="24" t="inlineStr">
        <is>
          <t>Cilmara Aparecida</t>
        </is>
      </c>
      <c r="I4" s="2">
        <f>VLOOKUP(J4,Tabela3[#All],2,FALSE)</f>
        <v/>
      </c>
      <c r="J4" s="24" t="inlineStr">
        <is>
          <t>Anna Renata</t>
        </is>
      </c>
      <c r="K4" s="2">
        <f>VLOOKUP(L4,Tabela3[#All],2,FALSE)</f>
        <v/>
      </c>
      <c r="L4" s="25" t="inlineStr">
        <is>
          <t>Erica Josiane</t>
        </is>
      </c>
    </row>
    <row r="5" ht="3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Sistemas Operacionais I</t>
        </is>
      </c>
      <c r="E5" s="2">
        <f>VLOOKUP(F5,Tabela1[#All],2,FALSE)</f>
        <v/>
      </c>
      <c r="F5" s="6" t="inlineStr">
        <is>
          <t>Estruturas de Dados</t>
        </is>
      </c>
      <c r="G5" s="2">
        <f>VLOOKUP(H5,Tabela1[#All],2,FALSE)</f>
        <v/>
      </c>
      <c r="H5" s="6" t="inlineStr">
        <is>
          <t>Engenharia de Software II</t>
        </is>
      </c>
      <c r="I5" s="2">
        <f>VLOOKUP(J5,Tabela1[#All],2,FALSE)</f>
        <v/>
      </c>
      <c r="J5" s="6" t="inlineStr">
        <is>
          <t>Inglês III</t>
        </is>
      </c>
      <c r="K5" s="2">
        <f>VLOOKUP(L5,Tabela1[#All],2,FALSE)</f>
        <v/>
      </c>
      <c r="L5" s="22" t="inlineStr">
        <is>
          <t>Estatística Aplicada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Sem professor</t>
        </is>
      </c>
      <c r="E6" s="2">
        <f>VLOOKUP(F6,Tabela3[#All],2,FALSE)</f>
        <v/>
      </c>
      <c r="F6" s="24" t="inlineStr">
        <is>
          <t>Divani</t>
        </is>
      </c>
      <c r="G6" s="2">
        <f>VLOOKUP(H6,Tabela3[#All],2,FALSE)</f>
        <v/>
      </c>
      <c r="H6" s="24" t="inlineStr">
        <is>
          <t>Cilmara Aparecida</t>
        </is>
      </c>
      <c r="I6" s="2">
        <f>VLOOKUP(J6,Tabela3[#All],2,FALSE)</f>
        <v/>
      </c>
      <c r="J6" s="24" t="inlineStr">
        <is>
          <t>Anna Renata</t>
        </is>
      </c>
      <c r="K6" s="2">
        <f>VLOOKUP(L6,Tabela3[#All],2,FALSE)</f>
        <v/>
      </c>
      <c r="L6" s="25" t="inlineStr">
        <is>
          <t>Erica Josiane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Sociedade e Tecnologia</t>
        </is>
      </c>
      <c r="E8" s="2">
        <f>VLOOKUP(F8,Tabela1[#All],2,FALSE)</f>
        <v/>
      </c>
      <c r="F8" s="6" t="inlineStr">
        <is>
          <t>Estruturas de Dados</t>
        </is>
      </c>
      <c r="G8" s="2">
        <f>VLOOKUP(H8,Tabela1[#All],2,FALSE)</f>
        <v/>
      </c>
      <c r="H8" s="6" t="inlineStr">
        <is>
          <t>Economia e Finanças</t>
        </is>
      </c>
      <c r="I8" s="2">
        <f>VLOOKUP(J8,Tabela1[#All],2,FALSE)</f>
        <v/>
      </c>
      <c r="J8" s="6" t="inlineStr">
        <is>
          <t>Interação Humano Computador</t>
        </is>
      </c>
      <c r="K8" s="2">
        <f>VLOOKUP(L8,Tabela1[#All],2,FALSE)</f>
        <v/>
      </c>
      <c r="L8" s="22" t="inlineStr">
        <is>
          <t>Estatística Aplicada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Wagner</t>
        </is>
      </c>
      <c r="E9" s="2">
        <f>VLOOKUP(F9,Tabela3[#All],2,FALSE)</f>
        <v/>
      </c>
      <c r="F9" s="24" t="inlineStr">
        <is>
          <t>Divani</t>
        </is>
      </c>
      <c r="G9" s="2">
        <f>VLOOKUP(H9,Tabela3[#All],2,FALSE)</f>
        <v/>
      </c>
      <c r="H9" s="24" t="inlineStr">
        <is>
          <t>Francisco Antonio</t>
        </is>
      </c>
      <c r="I9" s="2">
        <f>VLOOKUP(J9,Tabela3[#All],2,FALSE)</f>
        <v/>
      </c>
      <c r="J9" s="24" t="inlineStr">
        <is>
          <t>Cilmara Aparecida</t>
        </is>
      </c>
      <c r="K9" s="2">
        <f>VLOOKUP(L9,Tabela3[#All],2,FALSE)</f>
        <v/>
      </c>
      <c r="L9" s="25" t="inlineStr">
        <is>
          <t>Erica Josiane</t>
        </is>
      </c>
    </row>
    <row r="10" ht="43.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Operacionais I</t>
        </is>
      </c>
      <c r="E10" s="2">
        <f>VLOOKUP(F10,Tabela1[#All],2,FALSE)</f>
        <v/>
      </c>
      <c r="F10" s="6" t="inlineStr">
        <is>
          <t>Engenharia de Software II</t>
        </is>
      </c>
      <c r="G10" s="2">
        <f>VLOOKUP(H10,Tabela1[#All],2,FALSE)</f>
        <v/>
      </c>
      <c r="H10" s="6" t="inlineStr">
        <is>
          <t>Economia e Finanças</t>
        </is>
      </c>
      <c r="I10" s="2">
        <f>VLOOKUP(J10,Tabela1[#All],2,FALSE)</f>
        <v/>
      </c>
      <c r="J10" s="6" t="inlineStr">
        <is>
          <t>Interação Humano Computador</t>
        </is>
      </c>
      <c r="K10" s="2">
        <f>VLOOKUP(L10,Tabela1[#All],2,FALSE)</f>
        <v/>
      </c>
      <c r="L10" s="22" t="inlineStr">
        <is>
          <t>Estatística Aplicada</t>
        </is>
      </c>
    </row>
    <row r="11" ht="17.25" customHeight="1">
      <c r="A11" s="153" t="n"/>
      <c r="B11" s="154" t="n"/>
      <c r="C11" s="2">
        <f>VLOOKUP(D11,Tabela3[#All],2,FALSE)</f>
        <v/>
      </c>
      <c r="D11" s="24" t="inlineStr">
        <is>
          <t>Sem professor</t>
        </is>
      </c>
      <c r="E11" s="2">
        <f>VLOOKUP(F11,Tabela3[#All],2,FALSE)</f>
        <v/>
      </c>
      <c r="F11" s="24" t="inlineStr">
        <is>
          <t>Cilmara Aparecida</t>
        </is>
      </c>
      <c r="G11" s="2">
        <f>VLOOKUP(H11,Tabela3[#All],2,FALSE)</f>
        <v/>
      </c>
      <c r="H11" s="24" t="inlineStr">
        <is>
          <t>Francisco Antonio</t>
        </is>
      </c>
      <c r="I11" s="2">
        <f>VLOOKUP(J11,Tabela3[#All],2,FALSE)</f>
        <v/>
      </c>
      <c r="J11" s="24" t="inlineStr">
        <is>
          <t>Cilmara Aparecida</t>
        </is>
      </c>
      <c r="K11" s="2">
        <f>VLOOKUP(L11,Tabela3[#All],2,FALSE)</f>
        <v/>
      </c>
      <c r="L11" s="25" t="inlineStr">
        <is>
          <t>Erica Josiane</t>
        </is>
      </c>
    </row>
    <row r="12" ht="48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Operacionais I</t>
        </is>
      </c>
      <c r="E12" s="2">
        <f>VLOOKUP(F12,Tabela1[#All],2,FALSE)</f>
        <v/>
      </c>
      <c r="F12" s="6" t="inlineStr">
        <is>
          <t>Engenharia de Software II</t>
        </is>
      </c>
      <c r="G12" s="2">
        <f>VLOOKUP(H12,Tabela1[#All],2,FALSE)</f>
        <v/>
      </c>
      <c r="H12" s="6" t="inlineStr">
        <is>
          <t>Sistemas Operacionais I</t>
        </is>
      </c>
      <c r="I12" s="2">
        <f>VLOOKUP(J12,Tabela1[#All],2,FALSE)</f>
        <v/>
      </c>
      <c r="J12" s="6" t="inlineStr">
        <is>
          <t>Sociedade e Tecnologia</t>
        </is>
      </c>
      <c r="K12" s="2">
        <f>VLOOKUP(L12,Tabela1[#All],2,FALSE)</f>
        <v/>
      </c>
      <c r="L12" s="22" t="inlineStr">
        <is>
          <t>-</t>
        </is>
      </c>
    </row>
    <row r="13" ht="29.25" customHeight="1" thickBot="1">
      <c r="A13" s="153" t="n"/>
      <c r="B13" s="154" t="n"/>
      <c r="C13" s="23">
        <f>VLOOKUP(D13,Tabela3[#All],2,FALSE)</f>
        <v/>
      </c>
      <c r="D13" s="24" t="inlineStr">
        <is>
          <t>Sem professor</t>
        </is>
      </c>
      <c r="E13" s="23">
        <f>VLOOKUP(F13,Tabela3[#All],2,FALSE)</f>
        <v/>
      </c>
      <c r="F13" s="27" t="inlineStr">
        <is>
          <t>Cilmara Aparecida</t>
        </is>
      </c>
      <c r="G13" s="23">
        <f>VLOOKUP(H13,Tabela3[#All],2,FALSE)</f>
        <v/>
      </c>
      <c r="H13" s="24" t="inlineStr">
        <is>
          <t>Sem professor</t>
        </is>
      </c>
      <c r="I13" s="23">
        <f>VLOOKUP(J13,Tabela3[#All],2,FALSE)</f>
        <v/>
      </c>
      <c r="J13" s="24" t="inlineStr">
        <is>
          <t>Wagner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9" defaultRowHeight="15"/>
  <sheetData>
    <row r="1" ht="19.5" customHeight="1">
      <c r="A1" s="9" t="inlineStr">
        <is>
          <t>ID</t>
        </is>
      </c>
      <c r="B1" s="10" t="inlineStr">
        <is>
          <t>SALA</t>
        </is>
      </c>
      <c r="C1" s="11" t="inlineStr">
        <is>
          <t>ID</t>
        </is>
      </c>
      <c r="D1" s="20">
        <f>VLOOKUP(E1,Tabela36[#All],2,FALSE)</f>
        <v/>
      </c>
      <c r="E1" s="138" t="inlineStr">
        <is>
          <t>4º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4" t="inlineStr">
        <is>
          <t>Sala-5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6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Eletiva - Programação para Dispositivos Móveis</t>
        </is>
      </c>
      <c r="E3" s="2">
        <f>VLOOKUP(F3,Tabela1[#All],2,FALSE)</f>
        <v/>
      </c>
      <c r="F3" s="6" t="inlineStr">
        <is>
          <t>Banco de Dados</t>
        </is>
      </c>
      <c r="G3" s="2">
        <f>VLOOKUP(H3,Tabela1[#All],2,FALSE)</f>
        <v/>
      </c>
      <c r="H3" s="6" t="inlineStr">
        <is>
          <t>Engenharia de Software III</t>
        </is>
      </c>
      <c r="I3" s="2">
        <f>VLOOKUP(J3,Tabela1[#All],2,FALSE)</f>
        <v/>
      </c>
      <c r="J3" s="6" t="inlineStr">
        <is>
          <t>Banco de Dados</t>
        </is>
      </c>
      <c r="K3" s="2">
        <f>VLOOKUP(L3,Tabela1[#All],2,FALSE)</f>
        <v/>
      </c>
      <c r="L3" s="22" t="inlineStr">
        <is>
          <t>Programação Orientada a Objetos</t>
        </is>
      </c>
    </row>
    <row r="4">
      <c r="A4" s="153" t="n"/>
      <c r="B4" s="154" t="n"/>
      <c r="C4" s="2">
        <f>VLOOKUP(D4,Tabela3[#All],2,FALSE)</f>
        <v/>
      </c>
      <c r="D4" s="24" t="inlineStr">
        <is>
          <t>Luis Felipe</t>
        </is>
      </c>
      <c r="E4" s="2">
        <f>VLOOKUP(F4,Tabela3[#All],2,FALSE)</f>
        <v/>
      </c>
      <c r="F4" s="24" t="inlineStr">
        <is>
          <t>Cilmara Aparecida</t>
        </is>
      </c>
      <c r="G4" s="2">
        <f>VLOOKUP(H4,Tabela3[#All],2,FALSE)</f>
        <v/>
      </c>
      <c r="H4" s="24" t="inlineStr">
        <is>
          <t>Sem professor</t>
        </is>
      </c>
      <c r="I4" s="2">
        <f>VLOOKUP(J4,Tabela3[#All],2,FALSE)</f>
        <v/>
      </c>
      <c r="J4" s="24" t="inlineStr">
        <is>
          <t>Cilmara Aparecida</t>
        </is>
      </c>
      <c r="K4" s="2">
        <f>VLOOKUP(L4,Tabela3[#All],2,FALSE)</f>
        <v/>
      </c>
      <c r="L4" s="25" t="inlineStr">
        <is>
          <t>Jose Jean</t>
        </is>
      </c>
    </row>
    <row r="5" ht="60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Eletiva - Programação para Dispositivos Móveis</t>
        </is>
      </c>
      <c r="E5" s="2">
        <f>VLOOKUP(F5,Tabela1[#All],2,FALSE)</f>
        <v/>
      </c>
      <c r="F5" s="6" t="inlineStr">
        <is>
          <t>Banco de Dados</t>
        </is>
      </c>
      <c r="G5" s="2">
        <f>VLOOKUP(H5,Tabela1[#All],2,FALSE)</f>
        <v/>
      </c>
      <c r="H5" s="6" t="inlineStr">
        <is>
          <t>Engenharia de Software III</t>
        </is>
      </c>
      <c r="I5" s="2">
        <f>VLOOKUP(J5,Tabela1[#All],2,FALSE)</f>
        <v/>
      </c>
      <c r="J5" s="6" t="inlineStr">
        <is>
          <t>Sistemas Operacionais II</t>
        </is>
      </c>
      <c r="K5" s="2">
        <f>VLOOKUP(L5,Tabela1[#All],2,FALSE)</f>
        <v/>
      </c>
      <c r="L5" s="22" t="inlineStr">
        <is>
          <t>Programação Orientada a Objetos</t>
        </is>
      </c>
    </row>
    <row r="6">
      <c r="A6" s="153" t="n"/>
      <c r="B6" s="154" t="n"/>
      <c r="C6" s="2">
        <f>VLOOKUP(D6,Tabela3[#All],2,FALSE)</f>
        <v/>
      </c>
      <c r="D6" s="24" t="inlineStr">
        <is>
          <t>Luis Felipe</t>
        </is>
      </c>
      <c r="E6" s="2">
        <f>VLOOKUP(F6,Tabela3[#All],2,FALSE)</f>
        <v/>
      </c>
      <c r="F6" s="24" t="inlineStr">
        <is>
          <t>Cilmara Aparecida</t>
        </is>
      </c>
      <c r="G6" s="2">
        <f>VLOOKUP(H6,Tabela3[#All],2,FALSE)</f>
        <v/>
      </c>
      <c r="H6" s="24" t="inlineStr">
        <is>
          <t>Sem professor</t>
        </is>
      </c>
      <c r="I6" s="2">
        <f>VLOOKUP(J6,Tabela3[#All],2,FALSE)</f>
        <v/>
      </c>
      <c r="J6" s="24" t="inlineStr">
        <is>
          <t>Jose Jean</t>
        </is>
      </c>
      <c r="K6" s="2">
        <f>VLOOKUP(L6,Tabela3[#All],2,FALSE)</f>
        <v/>
      </c>
      <c r="L6" s="25" t="inlineStr">
        <is>
          <t>Jose Jean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Engenharia de Software III</t>
        </is>
      </c>
      <c r="E8" s="2">
        <f>VLOOKUP(F8,Tabela1[#All],2,FALSE)</f>
        <v/>
      </c>
      <c r="F8" s="6" t="inlineStr">
        <is>
          <t>Banco de Dados</t>
        </is>
      </c>
      <c r="G8" s="2">
        <f>VLOOKUP(H8,Tabela1[#All],2,FALSE)</f>
        <v/>
      </c>
      <c r="H8" s="6" t="inlineStr">
        <is>
          <t>Engenharia de Software III</t>
        </is>
      </c>
      <c r="I8" s="2">
        <f>VLOOKUP(J8,Tabela1[#All],2,FALSE)</f>
        <v/>
      </c>
      <c r="J8" s="6" t="inlineStr">
        <is>
          <t>Sistemas Operacionais II</t>
        </is>
      </c>
      <c r="K8" s="2">
        <f>VLOOKUP(L8,Tabela1[#All],2,FALSE)</f>
        <v/>
      </c>
      <c r="L8" s="22" t="inlineStr">
        <is>
          <t>Programação Orientada a Objetos</t>
        </is>
      </c>
    </row>
    <row r="9">
      <c r="A9" s="153" t="n"/>
      <c r="B9" s="154" t="n"/>
      <c r="C9" s="2">
        <f>VLOOKUP(D9,Tabela3[#All],2,FALSE)</f>
        <v/>
      </c>
      <c r="D9" s="24" t="inlineStr">
        <is>
          <t>Sem professor</t>
        </is>
      </c>
      <c r="E9" s="2">
        <f>VLOOKUP(F9,Tabela3[#All],2,FALSE)</f>
        <v/>
      </c>
      <c r="F9" s="24" t="inlineStr">
        <is>
          <t>Cilmara Aparecida</t>
        </is>
      </c>
      <c r="G9" s="2">
        <f>VLOOKUP(H9,Tabela3[#All],2,FALSE)</f>
        <v/>
      </c>
      <c r="H9" s="24" t="inlineStr">
        <is>
          <t>Sem professor</t>
        </is>
      </c>
      <c r="I9" s="2">
        <f>VLOOKUP(J9,Tabela3[#All],2,FALSE)</f>
        <v/>
      </c>
      <c r="J9" s="24" t="inlineStr">
        <is>
          <t>Jose Jean</t>
        </is>
      </c>
      <c r="K9" s="2">
        <f>VLOOKUP(L9,Tabela3[#All],2,FALSE)</f>
        <v/>
      </c>
      <c r="L9" s="25" t="inlineStr">
        <is>
          <t>Jose Jean</t>
        </is>
      </c>
    </row>
    <row r="10" ht="60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Metodologia da Pesquisa Científico-Tecnológica</t>
        </is>
      </c>
      <c r="E10" s="2">
        <f>VLOOKUP(F10,Tabela1[#All],2,FALSE)</f>
        <v/>
      </c>
      <c r="F10" s="6" t="inlineStr">
        <is>
          <t>Inglês IV</t>
        </is>
      </c>
      <c r="G10" s="2">
        <f>VLOOKUP(H10,Tabela1[#All],2,FALSE)</f>
        <v/>
      </c>
      <c r="H10" s="6" t="inlineStr">
        <is>
          <t>Eletiva - Programação para Dispositivos Móveis</t>
        </is>
      </c>
      <c r="I10" s="2">
        <f>VLOOKUP(J10,Tabela1[#All],2,FALSE)</f>
        <v/>
      </c>
      <c r="J10" s="6" t="inlineStr">
        <is>
          <t>Sistemas Operacionais II</t>
        </is>
      </c>
      <c r="K10" s="2">
        <f>VLOOKUP(L10,Tabela1[#All],2,FALSE)</f>
        <v/>
      </c>
      <c r="L10" s="22" t="inlineStr">
        <is>
          <t>Programação Orientada a Objetos</t>
        </is>
      </c>
    </row>
    <row r="11">
      <c r="A11" s="153" t="n"/>
      <c r="B11" s="154" t="n"/>
      <c r="C11" s="2">
        <f>VLOOKUP(D11,Tabela3[#All],2,FALSE)</f>
        <v/>
      </c>
      <c r="D11" s="24" t="inlineStr">
        <is>
          <t>Anna Renata</t>
        </is>
      </c>
      <c r="E11" s="2">
        <f>VLOOKUP(F11,Tabela3[#All],2,FALSE)</f>
        <v/>
      </c>
      <c r="F11" s="24" t="inlineStr">
        <is>
          <t>Anna Renata</t>
        </is>
      </c>
      <c r="G11" s="2">
        <f>VLOOKUP(H11,Tabela3[#All],2,FALSE)</f>
        <v/>
      </c>
      <c r="H11" s="24" t="inlineStr">
        <is>
          <t>Luis Felipe</t>
        </is>
      </c>
      <c r="I11" s="2">
        <f>VLOOKUP(J11,Tabela3[#All],2,FALSE)</f>
        <v/>
      </c>
      <c r="J11" s="24" t="inlineStr">
        <is>
          <t>Jose Jean</t>
        </is>
      </c>
      <c r="K11" s="2">
        <f>VLOOKUP(L11,Tabela3[#All],2,FALSE)</f>
        <v/>
      </c>
      <c r="L11" s="25" t="inlineStr">
        <is>
          <t>Jose Jean</t>
        </is>
      </c>
    </row>
    <row r="12" ht="60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Metodologia da Pesquisa Científico-Tecnológica</t>
        </is>
      </c>
      <c r="E12" s="2">
        <f>VLOOKUP(F12,Tabela1[#All],2,FALSE)</f>
        <v/>
      </c>
      <c r="F12" s="6" t="inlineStr">
        <is>
          <t>Inglês IV</t>
        </is>
      </c>
      <c r="G12" s="2">
        <f>VLOOKUP(H12,Tabela1[#All],2,FALSE)</f>
        <v/>
      </c>
      <c r="H12" s="6" t="inlineStr">
        <is>
          <t>Eletiva - Programação para Dispositivos Móveis</t>
        </is>
      </c>
      <c r="I12" s="2">
        <f>VLOOKUP(J12,Tabela1[#All],2,FALSE)</f>
        <v/>
      </c>
      <c r="J12" s="6" t="inlineStr">
        <is>
          <t>Sistemas Operacionais II</t>
        </is>
      </c>
      <c r="K12" s="2">
        <f>VLOOKUP(L12,Tabela1[#All],2,FALSE)</f>
        <v/>
      </c>
      <c r="L12" s="22" t="inlineStr">
        <is>
          <t>-</t>
        </is>
      </c>
    </row>
    <row r="13">
      <c r="A13" s="153" t="n"/>
      <c r="B13" s="154" t="n"/>
      <c r="C13" s="23">
        <f>VLOOKUP(D13,Tabela3[#All],2,FALSE)</f>
        <v/>
      </c>
      <c r="D13" s="27" t="inlineStr">
        <is>
          <t>Anna Renata</t>
        </is>
      </c>
      <c r="E13" s="23">
        <f>VLOOKUP(F13,Tabela3[#All],2,FALSE)</f>
        <v/>
      </c>
      <c r="F13" s="27" t="inlineStr">
        <is>
          <t>Anna Renata</t>
        </is>
      </c>
      <c r="G13" s="23">
        <f>VLOOKUP(H13,Tabela3[#All],2,FALSE)</f>
        <v/>
      </c>
      <c r="H13" s="27" t="inlineStr">
        <is>
          <t>Luis Felipe</t>
        </is>
      </c>
      <c r="I13" s="23">
        <f>VLOOKUP(J13,Tabela3[#All],2,FALSE)</f>
        <v/>
      </c>
      <c r="J13" s="27" t="inlineStr">
        <is>
          <t>Jose Jean</t>
        </is>
      </c>
      <c r="K13" s="23">
        <f>VLOOKUP(L13,Tabela3[#All],2,FALSE)</f>
        <v/>
      </c>
      <c r="L13" s="25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D6" sqref="D6"/>
    </sheetView>
  </sheetViews>
  <sheetFormatPr baseColWidth="8" defaultColWidth="16" defaultRowHeight="35.25" customHeight="1"/>
  <cols>
    <col width="8.85546875" bestFit="1" customWidth="1" style="32" min="1" max="2"/>
    <col width="16" customWidth="1" style="32" min="3" max="16384"/>
  </cols>
  <sheetData>
    <row r="1" ht="21.75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5º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 ht="35.25" customHeight="1">
      <c r="A2" s="21">
        <f>VLOOKUP(B2,Tabela4[#All],3,FALSE)</f>
        <v/>
      </c>
      <c r="B2" s="1" t="inlineStr">
        <is>
          <t>Sala-18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5.25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Segurança da Informação</t>
        </is>
      </c>
      <c r="E3" s="2">
        <f>VLOOKUP(F3,Tabela1[#All],2,FALSE)</f>
        <v/>
      </c>
      <c r="F3" s="6" t="inlineStr">
        <is>
          <t>Programação WEB</t>
        </is>
      </c>
      <c r="G3" s="2">
        <f>VLOOKUP(H3,Tabela1[#All],2,FALSE)</f>
        <v/>
      </c>
      <c r="H3" s="6" t="inlineStr">
        <is>
          <t>Programação WEB</t>
        </is>
      </c>
      <c r="I3" s="2">
        <f>VLOOKUP(J3,Tabela1[#All],2,FALSE)</f>
        <v/>
      </c>
      <c r="J3" s="6" t="inlineStr">
        <is>
          <t>Sistemas Dsitribuídos</t>
        </is>
      </c>
      <c r="K3" s="2">
        <f>VLOOKUP(L3,Tabela1[#All],2,FALSE)</f>
        <v/>
      </c>
      <c r="L3" s="6" t="inlineStr">
        <is>
          <t>Pgm. Linear e Aplicações</t>
        </is>
      </c>
    </row>
    <row r="4" ht="35.25" customHeight="1">
      <c r="A4" s="153" t="n"/>
      <c r="B4" s="154" t="n"/>
      <c r="C4" s="2">
        <f>VLOOKUP(D4,Tabela3[#All],2,FALSE)</f>
        <v/>
      </c>
      <c r="D4" s="24" t="inlineStr">
        <is>
          <t>Luiz Eduardo</t>
        </is>
      </c>
      <c r="E4" s="2">
        <f>VLOOKUP(F4,Tabela3[#All],2,FALSE)</f>
        <v/>
      </c>
      <c r="F4" s="24" t="inlineStr">
        <is>
          <t>Luis Felipe</t>
        </is>
      </c>
      <c r="G4" s="2">
        <f>VLOOKUP(H4,Tabela3[#All],2,FALSE)</f>
        <v/>
      </c>
      <c r="H4" s="24" t="inlineStr">
        <is>
          <t>Luis Felipe</t>
        </is>
      </c>
      <c r="I4" s="2">
        <f>VLOOKUP(J4,Tabela3[#All],2,FALSE)</f>
        <v/>
      </c>
      <c r="J4" s="24" t="inlineStr">
        <is>
          <t>Jose Jean</t>
        </is>
      </c>
      <c r="K4" s="2">
        <f>VLOOKUP(L4,Tabela3[#All],2,FALSE)</f>
        <v/>
      </c>
      <c r="L4" s="25" t="inlineStr">
        <is>
          <t>Divani</t>
        </is>
      </c>
    </row>
    <row r="5" ht="35.2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Segurança da Informação</t>
        </is>
      </c>
      <c r="E5" s="2">
        <f>VLOOKUP(F5,Tabela1[#All],2,FALSE)</f>
        <v/>
      </c>
      <c r="F5" s="6" t="inlineStr">
        <is>
          <t>Redes de Computadores</t>
        </is>
      </c>
      <c r="G5" s="2">
        <f>VLOOKUP(H5,Tabela1[#All],2,FALSE)</f>
        <v/>
      </c>
      <c r="H5" s="6" t="inlineStr">
        <is>
          <t>Programação WEB</t>
        </is>
      </c>
      <c r="I5" s="2">
        <f>VLOOKUP(J5,Tabela1[#All],2,FALSE)</f>
        <v/>
      </c>
      <c r="J5" s="6" t="inlineStr">
        <is>
          <t>Lab. Eng. Software</t>
        </is>
      </c>
      <c r="K5" s="2">
        <f>VLOOKUP(L5,Tabela1[#All],2,FALSE)</f>
        <v/>
      </c>
      <c r="L5" s="6" t="inlineStr">
        <is>
          <t>Pgm. Linear e Aplicações</t>
        </is>
      </c>
    </row>
    <row r="6" ht="35.25" customHeight="1">
      <c r="A6" s="153" t="n"/>
      <c r="B6" s="154" t="n"/>
      <c r="C6" s="2">
        <f>VLOOKUP(D6,Tabela3[#All],2,FALSE)</f>
        <v/>
      </c>
      <c r="D6" s="24" t="inlineStr">
        <is>
          <t>Luiz Eduardo</t>
        </is>
      </c>
      <c r="E6" s="2">
        <f>VLOOKUP(F6,Tabela3[#All],2,FALSE)</f>
        <v/>
      </c>
      <c r="F6" s="24" t="inlineStr">
        <is>
          <t>Jose Jean</t>
        </is>
      </c>
      <c r="G6" s="2">
        <f>VLOOKUP(H6,Tabela3[#All],2,FALSE)</f>
        <v/>
      </c>
      <c r="H6" s="24" t="inlineStr">
        <is>
          <t>Luis Felipe</t>
        </is>
      </c>
      <c r="I6" s="2">
        <f>VLOOKUP(J6,Tabela3[#All],2,FALSE)</f>
        <v/>
      </c>
      <c r="J6" s="24" t="inlineStr">
        <is>
          <t>Luiz Eduardo</t>
        </is>
      </c>
      <c r="K6" s="2">
        <f>VLOOKUP(L6,Tabela3[#All],2,FALSE)</f>
        <v/>
      </c>
      <c r="L6" s="25" t="inlineStr">
        <is>
          <t>Divani</t>
        </is>
      </c>
    </row>
    <row r="7" ht="35.25" customHeight="1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35.2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Sistemas Dsitribuídos</t>
        </is>
      </c>
      <c r="E8" s="2">
        <f>VLOOKUP(F8,Tabela1[#All],2,FALSE)</f>
        <v/>
      </c>
      <c r="F8" s="6" t="inlineStr">
        <is>
          <t>Redes de Computadores</t>
        </is>
      </c>
      <c r="G8" s="2">
        <f>VLOOKUP(H8,Tabela1[#All],2,FALSE)</f>
        <v/>
      </c>
      <c r="H8" s="6" t="inlineStr">
        <is>
          <t>Programação WEB</t>
        </is>
      </c>
      <c r="I8" s="2">
        <f>VLOOKUP(J8,Tabela1[#All],2,FALSE)</f>
        <v/>
      </c>
      <c r="J8" s="6" t="inlineStr">
        <is>
          <t>Lab. Eng. Software</t>
        </is>
      </c>
      <c r="K8" s="2">
        <f>VLOOKUP(L8,Tabela1[#All],2,FALSE)</f>
        <v/>
      </c>
      <c r="L8" s="6" t="inlineStr">
        <is>
          <t>Pgm. Linear e Aplicações</t>
        </is>
      </c>
    </row>
    <row r="9" ht="35.25" customHeight="1">
      <c r="A9" s="153" t="n"/>
      <c r="B9" s="154" t="n"/>
      <c r="C9" s="2">
        <f>VLOOKUP(D9,Tabela3[#All],2,FALSE)</f>
        <v/>
      </c>
      <c r="D9" s="24" t="inlineStr">
        <is>
          <t>Jose Jean</t>
        </is>
      </c>
      <c r="E9" s="2">
        <f>VLOOKUP(F9,Tabela3[#All],2,FALSE)</f>
        <v/>
      </c>
      <c r="F9" s="24" t="inlineStr">
        <is>
          <t>Jose Jean</t>
        </is>
      </c>
      <c r="G9" s="2">
        <f>VLOOKUP(H9,Tabela3[#All],2,FALSE)</f>
        <v/>
      </c>
      <c r="H9" s="24" t="inlineStr">
        <is>
          <t>Luis Felipe</t>
        </is>
      </c>
      <c r="I9" s="2">
        <f>VLOOKUP(J9,Tabela3[#All],2,FALSE)</f>
        <v/>
      </c>
      <c r="J9" s="24" t="inlineStr">
        <is>
          <t>Luiz Eduardo</t>
        </is>
      </c>
      <c r="K9" s="2">
        <f>VLOOKUP(L9,Tabela3[#All],2,FALSE)</f>
        <v/>
      </c>
      <c r="L9" s="25" t="inlineStr">
        <is>
          <t>Divani</t>
        </is>
      </c>
    </row>
    <row r="10" ht="35.2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Sistemas Dsitribuídos</t>
        </is>
      </c>
      <c r="E10" s="2">
        <f>VLOOKUP(F10,Tabela1[#All],2,FALSE)</f>
        <v/>
      </c>
      <c r="F10" s="6" t="inlineStr">
        <is>
          <t>Redes de Computadores</t>
        </is>
      </c>
      <c r="G10" s="2">
        <f>VLOOKUP(H10,Tabela1[#All],2,FALSE)</f>
        <v/>
      </c>
      <c r="H10" s="6" t="inlineStr">
        <is>
          <t>Inglês V</t>
        </is>
      </c>
      <c r="I10" s="2">
        <f>VLOOKUP(J10,Tabela1[#All],2,FALSE)</f>
        <v/>
      </c>
      <c r="J10" s="6" t="inlineStr">
        <is>
          <t>Lab. Eng. Software</t>
        </is>
      </c>
      <c r="K10" s="2">
        <f>VLOOKUP(L10,Tabela1[#All],2,FALSE)</f>
        <v/>
      </c>
      <c r="L10" s="6" t="inlineStr">
        <is>
          <t>Pgm. Linear e Aplicações</t>
        </is>
      </c>
    </row>
    <row r="11" ht="35.25" customHeight="1">
      <c r="A11" s="153" t="n"/>
      <c r="B11" s="154" t="n"/>
      <c r="C11" s="2">
        <f>VLOOKUP(D11,Tabela3[#All],2,FALSE)</f>
        <v/>
      </c>
      <c r="D11" s="24" t="inlineStr">
        <is>
          <t>Jose Jean</t>
        </is>
      </c>
      <c r="E11" s="2">
        <f>VLOOKUP(F11,Tabela3[#All],2,FALSE)</f>
        <v/>
      </c>
      <c r="F11" s="24" t="inlineStr">
        <is>
          <t>Jose Jean</t>
        </is>
      </c>
      <c r="G11" s="2">
        <f>VLOOKUP(H11,Tabela3[#All],2,FALSE)</f>
        <v/>
      </c>
      <c r="H11" s="24" t="inlineStr">
        <is>
          <t>Anna Renata</t>
        </is>
      </c>
      <c r="I11" s="2">
        <f>VLOOKUP(J11,Tabela3[#All],2,FALSE)</f>
        <v/>
      </c>
      <c r="J11" s="24" t="inlineStr">
        <is>
          <t>Luiz Eduardo</t>
        </is>
      </c>
      <c r="K11" s="2">
        <f>VLOOKUP(L11,Tabela3[#All],2,FALSE)</f>
        <v/>
      </c>
      <c r="L11" s="25" t="inlineStr">
        <is>
          <t>Divani</t>
        </is>
      </c>
    </row>
    <row r="12" ht="35.2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Sistemas Dsitribuídos</t>
        </is>
      </c>
      <c r="E12" s="2">
        <f>VLOOKUP(F12,Tabela1[#All],2,FALSE)</f>
        <v/>
      </c>
      <c r="F12" s="6" t="inlineStr">
        <is>
          <t>Redes de Computadores</t>
        </is>
      </c>
      <c r="G12" s="2">
        <f>VLOOKUP(H12,Tabela1[#All],2,FALSE)</f>
        <v/>
      </c>
      <c r="H12" s="6" t="inlineStr">
        <is>
          <t>Inglês V</t>
        </is>
      </c>
      <c r="I12" s="2">
        <f>VLOOKUP(J12,Tabela1[#All],2,FALSE)</f>
        <v/>
      </c>
      <c r="J12" s="6" t="inlineStr">
        <is>
          <t>Lab. Eng. Software</t>
        </is>
      </c>
      <c r="K12" s="2">
        <f>VLOOKUP(L12,Tabela1[#All],2,FALSE)</f>
        <v/>
      </c>
      <c r="L12" s="6" t="inlineStr">
        <is>
          <t>-</t>
        </is>
      </c>
    </row>
    <row r="13" ht="35.25" customHeight="1">
      <c r="A13" s="153" t="n"/>
      <c r="B13" s="154" t="n"/>
      <c r="C13" s="23">
        <f>VLOOKUP(D13,Tabela3[#All],2,FALSE)</f>
        <v/>
      </c>
      <c r="D13" s="27" t="inlineStr">
        <is>
          <t>Jose Jean</t>
        </is>
      </c>
      <c r="E13" s="23">
        <f>VLOOKUP(F13,Tabela3[#All],2,FALSE)</f>
        <v/>
      </c>
      <c r="F13" s="24" t="inlineStr">
        <is>
          <t>Jose Jean</t>
        </is>
      </c>
      <c r="G13" s="23">
        <f>VLOOKUP(H13,Tabela3[#All],2,FALSE)</f>
        <v/>
      </c>
      <c r="H13" s="27" t="inlineStr">
        <is>
          <t>Anna Renata</t>
        </is>
      </c>
      <c r="I13" s="23">
        <f>VLOOKUP(J13,Tabela3[#All],2,FALSE)</f>
        <v/>
      </c>
      <c r="J13" s="27" t="inlineStr">
        <is>
          <t>Luiz Eduardo</t>
        </is>
      </c>
      <c r="K13" s="23">
        <f>VLOOKUP(L13,Tabela3[#All],2,FALSE)</f>
        <v/>
      </c>
      <c r="L13" s="26" t="inlineStr">
        <is>
          <t>Sem professor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2" sqref="A2"/>
    </sheetView>
  </sheetViews>
  <sheetFormatPr baseColWidth="8" defaultColWidth="14.7109375" defaultRowHeight="15"/>
  <cols>
    <col width="8.85546875" bestFit="1" customWidth="1" style="32" min="1" max="1"/>
    <col width="14.7109375" customWidth="1" style="32" min="2" max="16384"/>
  </cols>
  <sheetData>
    <row r="1" ht="21" customHeight="1">
      <c r="A1" s="28" t="inlineStr">
        <is>
          <t>ID</t>
        </is>
      </c>
      <c r="B1" s="29" t="inlineStr">
        <is>
          <t>SALA</t>
        </is>
      </c>
      <c r="C1" s="30" t="inlineStr">
        <is>
          <t>ID</t>
        </is>
      </c>
      <c r="D1" s="31">
        <f>VLOOKUP(E1,Tabela36[#All],2,FALSE)</f>
        <v/>
      </c>
      <c r="E1" s="138" t="inlineStr">
        <is>
          <t>6º SEMESTRE ADS - 2023</t>
        </is>
      </c>
      <c r="F1" s="151" t="n"/>
      <c r="G1" s="151" t="n"/>
      <c r="H1" s="151" t="n"/>
      <c r="I1" s="151" t="n"/>
      <c r="J1" s="151" t="n"/>
      <c r="K1" s="151" t="n"/>
      <c r="L1" s="152" t="n"/>
    </row>
    <row r="2">
      <c r="A2" s="21">
        <f>VLOOKUP(B2,Tabela4[#All],3,FALSE)</f>
        <v/>
      </c>
      <c r="B2" s="1" t="inlineStr">
        <is>
          <t>Sala-17</t>
        </is>
      </c>
      <c r="C2" s="7" t="inlineStr">
        <is>
          <t>ID</t>
        </is>
      </c>
      <c r="D2" s="7" t="n">
        <v>2</v>
      </c>
      <c r="E2" s="7" t="inlineStr">
        <is>
          <t>ID</t>
        </is>
      </c>
      <c r="F2" s="7" t="n">
        <v>3</v>
      </c>
      <c r="G2" s="7" t="inlineStr">
        <is>
          <t>ID</t>
        </is>
      </c>
      <c r="H2" s="7" t="n">
        <v>4</v>
      </c>
      <c r="I2" s="7" t="inlineStr">
        <is>
          <t>ID</t>
        </is>
      </c>
      <c r="J2" s="7" t="n">
        <v>5</v>
      </c>
      <c r="K2" s="7" t="inlineStr">
        <is>
          <t>ID</t>
        </is>
      </c>
      <c r="L2" s="8" t="n">
        <v>6</v>
      </c>
    </row>
    <row r="3" ht="30" customHeight="1">
      <c r="A3" s="139" t="inlineStr">
        <is>
          <t>1 AULA</t>
        </is>
      </c>
      <c r="B3" s="140" t="n">
        <v>0.78125</v>
      </c>
      <c r="C3" s="2">
        <f>VLOOKUP(D3,Tabela1[#All],2,FALSE)</f>
        <v/>
      </c>
      <c r="D3" s="6" t="inlineStr">
        <is>
          <t>Empreendedorismo</t>
        </is>
      </c>
      <c r="E3" s="2">
        <f>VLOOKUP(F3,Tabela1[#All],2,FALSE)</f>
        <v/>
      </c>
      <c r="F3" s="6" t="inlineStr">
        <is>
          <t>Inteligência Artificial</t>
        </is>
      </c>
      <c r="G3" s="2">
        <f>VLOOKUP(H3,Tabela1[#All],2,FALSE)</f>
        <v/>
      </c>
      <c r="H3" s="6" t="inlineStr">
        <is>
          <t>Inteligência Artificial</t>
        </is>
      </c>
      <c r="I3" s="2">
        <f>VLOOKUP(J3,Tabela1[#All],2,FALSE)</f>
        <v/>
      </c>
      <c r="J3" s="6" t="inlineStr">
        <is>
          <t>Laboratorio de Redes</t>
        </is>
      </c>
      <c r="K3" s="2">
        <f>VLOOKUP(L3,Tabela1[#All],2,FALSE)</f>
        <v/>
      </c>
      <c r="L3" s="6" t="inlineStr">
        <is>
          <t>-</t>
        </is>
      </c>
    </row>
    <row r="4" ht="28.5" customHeight="1">
      <c r="A4" s="153" t="n"/>
      <c r="B4" s="154" t="n"/>
      <c r="C4" s="2">
        <f>VLOOKUP(D4,Tabela3[#All],2,FALSE)</f>
        <v/>
      </c>
      <c r="D4" s="24" t="inlineStr">
        <is>
          <t>Francisco Antonio</t>
        </is>
      </c>
      <c r="E4" s="2">
        <f>VLOOKUP(F4,Tabela3[#All],2,FALSE)</f>
        <v/>
      </c>
      <c r="F4" s="24" t="inlineStr">
        <is>
          <t>Jose Jean</t>
        </is>
      </c>
      <c r="G4" s="2">
        <f>VLOOKUP(H4,Tabela3[#All],2,FALSE)</f>
        <v/>
      </c>
      <c r="H4" s="24" t="inlineStr">
        <is>
          <t>Jose Jean</t>
        </is>
      </c>
      <c r="I4" s="2">
        <f>VLOOKUP(J4,Tabela3[#All],2,FALSE)</f>
        <v/>
      </c>
      <c r="J4" s="24" t="inlineStr">
        <is>
          <t>Jose Geraldo</t>
        </is>
      </c>
      <c r="K4" s="2">
        <f>VLOOKUP(L4,Tabela3[#All],2,FALSE)</f>
        <v/>
      </c>
      <c r="L4" s="25" t="inlineStr">
        <is>
          <t>Sem professor</t>
        </is>
      </c>
    </row>
    <row r="5" ht="45" customHeight="1">
      <c r="A5" s="139" t="inlineStr">
        <is>
          <t>2 AULA</t>
        </is>
      </c>
      <c r="B5" s="140" t="n">
        <v>0.8159722222222222</v>
      </c>
      <c r="C5" s="2">
        <f>VLOOKUP(D5,Tabela1[#All],2,FALSE)</f>
        <v/>
      </c>
      <c r="D5" s="6" t="inlineStr">
        <is>
          <t>Empreendedorismo</t>
        </is>
      </c>
      <c r="E5" s="2">
        <f>VLOOKUP(F5,Tabela1[#All],2,FALSE)</f>
        <v/>
      </c>
      <c r="F5" s="6" t="inlineStr">
        <is>
          <t>Gestão e Governança de TI</t>
        </is>
      </c>
      <c r="G5" s="2">
        <f>VLOOKUP(H5,Tabela1[#All],2,FALSE)</f>
        <v/>
      </c>
      <c r="H5" s="6" t="inlineStr">
        <is>
          <t>Inteligência Artificial</t>
        </is>
      </c>
      <c r="I5" s="2">
        <f>VLOOKUP(J5,Tabela1[#All],2,FALSE)</f>
        <v/>
      </c>
      <c r="J5" s="6" t="inlineStr">
        <is>
          <t>Laboratorio de Redes</t>
        </is>
      </c>
      <c r="K5" s="2">
        <f>VLOOKUP(L5,Tabela1[#All],2,FALSE)</f>
        <v/>
      </c>
      <c r="L5" s="6" t="inlineStr">
        <is>
          <t>Gestão de Projetos</t>
        </is>
      </c>
    </row>
    <row r="6" ht="28.5" customHeight="1">
      <c r="A6" s="153" t="n"/>
      <c r="B6" s="154" t="n"/>
      <c r="C6" s="2">
        <f>VLOOKUP(D6,Tabela3[#All],2,FALSE)</f>
        <v/>
      </c>
      <c r="D6" s="24" t="inlineStr">
        <is>
          <t>Francisco Antonio</t>
        </is>
      </c>
      <c r="E6" s="2">
        <f>VLOOKUP(F6,Tabela3[#All],2,FALSE)</f>
        <v/>
      </c>
      <c r="F6" s="24" t="inlineStr">
        <is>
          <t>Manuela</t>
        </is>
      </c>
      <c r="G6" s="2">
        <f>VLOOKUP(H6,Tabela3[#All],2,FALSE)</f>
        <v/>
      </c>
      <c r="H6" s="24" t="inlineStr">
        <is>
          <t>Jose Jean</t>
        </is>
      </c>
      <c r="I6" s="2">
        <f>VLOOKUP(J6,Tabela3[#All],2,FALSE)</f>
        <v/>
      </c>
      <c r="J6" s="24" t="inlineStr">
        <is>
          <t>Jose Geraldo</t>
        </is>
      </c>
      <c r="K6" s="2">
        <f>VLOOKUP(L6,Tabela3[#All],2,FALSE)</f>
        <v/>
      </c>
      <c r="L6" s="25" t="inlineStr">
        <is>
          <t>Francisco Antonio</t>
        </is>
      </c>
    </row>
    <row r="7">
      <c r="A7" s="133" t="inlineStr">
        <is>
          <t>intervalo</t>
        </is>
      </c>
      <c r="B7" s="155" t="n"/>
      <c r="C7" s="155" t="n"/>
      <c r="D7" s="155" t="n"/>
      <c r="E7" s="155" t="n"/>
      <c r="F7" s="155" t="n"/>
      <c r="G7" s="155" t="n"/>
      <c r="H7" s="155" t="n"/>
      <c r="I7" s="155" t="n"/>
      <c r="J7" s="155" t="n"/>
      <c r="K7" s="155" t="n"/>
      <c r="L7" s="156" t="n"/>
    </row>
    <row r="8" ht="45" customHeight="1">
      <c r="A8" s="139" t="inlineStr">
        <is>
          <t>3 AULA</t>
        </is>
      </c>
      <c r="B8" s="140" t="n">
        <v>0.8576388888888888</v>
      </c>
      <c r="C8" s="2">
        <f>VLOOKUP(D8,Tabela1[#All],2,FALSE)</f>
        <v/>
      </c>
      <c r="D8" s="6" t="inlineStr">
        <is>
          <t>Inglês VI</t>
        </is>
      </c>
      <c r="E8" s="2">
        <f>VLOOKUP(F8,Tabela1[#All],2,FALSE)</f>
        <v/>
      </c>
      <c r="F8" s="6" t="inlineStr">
        <is>
          <t>Gestão e Governança de TI</t>
        </is>
      </c>
      <c r="G8" s="2">
        <f>VLOOKUP(H8,Tabela1[#All],2,FALSE)</f>
        <v/>
      </c>
      <c r="H8" s="6" t="inlineStr">
        <is>
          <t>Inteligência Artificial</t>
        </is>
      </c>
      <c r="I8" s="2">
        <f>VLOOKUP(J8,Tabela1[#All],2,FALSE)</f>
        <v/>
      </c>
      <c r="J8" s="6" t="inlineStr">
        <is>
          <t>Inglês VI</t>
        </is>
      </c>
      <c r="K8" s="2">
        <f>VLOOKUP(L8,Tabela1[#All],2,FALSE)</f>
        <v/>
      </c>
      <c r="L8" s="6" t="inlineStr">
        <is>
          <t>Gestão de Projetos</t>
        </is>
      </c>
    </row>
    <row r="9" ht="28.5" customHeight="1">
      <c r="A9" s="153" t="n"/>
      <c r="B9" s="154" t="n"/>
      <c r="C9" s="2">
        <f>VLOOKUP(D9,Tabela3[#All],2,FALSE)</f>
        <v/>
      </c>
      <c r="D9" s="24" t="inlineStr">
        <is>
          <t>Anna Renata</t>
        </is>
      </c>
      <c r="E9" s="2">
        <f>VLOOKUP(F9,Tabela3[#All],2,FALSE)</f>
        <v/>
      </c>
      <c r="F9" s="24" t="inlineStr">
        <is>
          <t>Manuela</t>
        </is>
      </c>
      <c r="G9" s="2">
        <f>VLOOKUP(H9,Tabela3[#All],2,FALSE)</f>
        <v/>
      </c>
      <c r="H9" s="24" t="inlineStr">
        <is>
          <t>Jose Jean</t>
        </is>
      </c>
      <c r="I9" s="2">
        <f>VLOOKUP(J9,Tabela3[#All],2,FALSE)</f>
        <v/>
      </c>
      <c r="J9" s="24" t="inlineStr">
        <is>
          <t>Anna Renata</t>
        </is>
      </c>
      <c r="K9" s="2">
        <f>VLOOKUP(L9,Tabela3[#All],2,FALSE)</f>
        <v/>
      </c>
      <c r="L9" s="25" t="inlineStr">
        <is>
          <t>Francisco Antonio</t>
        </is>
      </c>
    </row>
    <row r="10" ht="45" customHeight="1">
      <c r="A10" s="139" t="inlineStr">
        <is>
          <t>4 AULA</t>
        </is>
      </c>
      <c r="B10" s="140" t="n">
        <v>0.8923611111111112</v>
      </c>
      <c r="C10" s="2">
        <f>VLOOKUP(D10,Tabela1[#All],2,FALSE)</f>
        <v/>
      </c>
      <c r="D10" s="6" t="inlineStr">
        <is>
          <t>Gestão de Equipes</t>
        </is>
      </c>
      <c r="E10" s="2">
        <f>VLOOKUP(F10,Tabela1[#All],2,FALSE)</f>
        <v/>
      </c>
      <c r="F10" s="6" t="inlineStr">
        <is>
          <t>Gestão e Governança de TI</t>
        </is>
      </c>
      <c r="G10" s="2">
        <f>VLOOKUP(H10,Tabela1[#All],2,FALSE)</f>
        <v/>
      </c>
      <c r="H10" s="6" t="inlineStr">
        <is>
          <t>Ética</t>
        </is>
      </c>
      <c r="I10" s="2">
        <f>VLOOKUP(J10,Tabela1[#All],2,FALSE)</f>
        <v/>
      </c>
      <c r="J10" s="6" t="inlineStr">
        <is>
          <t>Laboratorio de Redes</t>
        </is>
      </c>
      <c r="K10" s="2">
        <f>VLOOKUP(L10,Tabela1[#All],2,FALSE)</f>
        <v/>
      </c>
      <c r="L10" s="6" t="inlineStr">
        <is>
          <t>Gestão de Projetos</t>
        </is>
      </c>
    </row>
    <row r="11" ht="28.5" customHeight="1">
      <c r="A11" s="153" t="n"/>
      <c r="B11" s="154" t="n"/>
      <c r="C11" s="2">
        <f>VLOOKUP(D11,Tabela3[#All],2,FALSE)</f>
        <v/>
      </c>
      <c r="D11" s="24" t="inlineStr">
        <is>
          <t>Wagner</t>
        </is>
      </c>
      <c r="E11" s="2">
        <f>VLOOKUP(F11,Tabela3[#All],2,FALSE)</f>
        <v/>
      </c>
      <c r="F11" s="24" t="inlineStr">
        <is>
          <t>Manuela</t>
        </is>
      </c>
      <c r="G11" s="2">
        <f>VLOOKUP(H11,Tabela3[#All],2,FALSE)</f>
        <v/>
      </c>
      <c r="H11" s="24" t="inlineStr">
        <is>
          <t>Pedro Jacob</t>
        </is>
      </c>
      <c r="I11" s="2">
        <f>VLOOKUP(J11,Tabela3[#All],2,FALSE)</f>
        <v/>
      </c>
      <c r="J11" s="24" t="inlineStr">
        <is>
          <t>Jose Geraldo</t>
        </is>
      </c>
      <c r="K11" s="2">
        <f>VLOOKUP(L11,Tabela3[#All],2,FALSE)</f>
        <v/>
      </c>
      <c r="L11" s="25" t="inlineStr">
        <is>
          <t>Francisco Antonio</t>
        </is>
      </c>
    </row>
    <row r="12" ht="45" customHeight="1">
      <c r="A12" s="139" t="inlineStr">
        <is>
          <t>5 AULA</t>
        </is>
      </c>
      <c r="B12" s="140" t="n">
        <v>0.9270833333333334</v>
      </c>
      <c r="C12" s="2">
        <f>VLOOKUP(D12,Tabela1[#All],2,FALSE)</f>
        <v/>
      </c>
      <c r="D12" s="6" t="inlineStr">
        <is>
          <t>Gestão de Equipes</t>
        </is>
      </c>
      <c r="E12" s="2">
        <f>VLOOKUP(F12,Tabela1[#All],2,FALSE)</f>
        <v/>
      </c>
      <c r="F12" s="6" t="inlineStr">
        <is>
          <t>Gestão e Governança de TI</t>
        </is>
      </c>
      <c r="G12" s="2">
        <f>VLOOKUP(H12,Tabela1[#All],2,FALSE)</f>
        <v/>
      </c>
      <c r="H12" s="6" t="inlineStr">
        <is>
          <t>Ética</t>
        </is>
      </c>
      <c r="I12" s="2">
        <f>VLOOKUP(J12,Tabela1[#All],2,FALSE)</f>
        <v/>
      </c>
      <c r="J12" s="6" t="inlineStr">
        <is>
          <t>Laboratorio de Redes</t>
        </is>
      </c>
      <c r="K12" s="2">
        <f>VLOOKUP(L12,Tabela1[#All],2,FALSE)</f>
        <v/>
      </c>
      <c r="L12" s="6" t="inlineStr">
        <is>
          <t>Gestão de Projetos</t>
        </is>
      </c>
    </row>
    <row r="13" ht="28.5" customHeight="1">
      <c r="A13" s="153" t="n"/>
      <c r="B13" s="154" t="n"/>
      <c r="C13" s="23">
        <f>VLOOKUP(D13,Tabela3[#All],2,FALSE)</f>
        <v/>
      </c>
      <c r="D13" s="27" t="inlineStr">
        <is>
          <t>Wagner</t>
        </is>
      </c>
      <c r="E13" s="23">
        <f>VLOOKUP(F13,Tabela3[#All],2,FALSE)</f>
        <v/>
      </c>
      <c r="F13" s="27" t="inlineStr">
        <is>
          <t>Manuela</t>
        </is>
      </c>
      <c r="G13" s="23">
        <f>VLOOKUP(H13,Tabela3[#All],2,FALSE)</f>
        <v/>
      </c>
      <c r="H13" s="24" t="inlineStr">
        <is>
          <t>Pedro Jacob</t>
        </is>
      </c>
      <c r="I13" s="23">
        <f>VLOOKUP(J13,Tabela3[#All],2,FALSE)</f>
        <v/>
      </c>
      <c r="J13" s="24" t="inlineStr">
        <is>
          <t>Jose Geraldo</t>
        </is>
      </c>
      <c r="K13" s="23">
        <f>VLOOKUP(L13,Tabela3[#All],2,FALSE)</f>
        <v/>
      </c>
      <c r="L13" s="25" t="inlineStr">
        <is>
          <t>Francisco Antonio</t>
        </is>
      </c>
    </row>
  </sheetData>
  <mergeCells count="12">
    <mergeCell ref="A5:A6"/>
    <mergeCell ref="A8:A9"/>
    <mergeCell ref="A7:L7"/>
    <mergeCell ref="A12:A13"/>
    <mergeCell ref="B12:B13"/>
    <mergeCell ref="A3:A4"/>
    <mergeCell ref="E1:L1"/>
    <mergeCell ref="B3:B4"/>
    <mergeCell ref="A10:A11"/>
    <mergeCell ref="B8:B9"/>
    <mergeCell ref="B10:B11"/>
    <mergeCell ref="B5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T114"/>
  <sheetViews>
    <sheetView tabSelected="1" zoomScale="70" zoomScaleNormal="70" workbookViewId="0">
      <selection activeCell="M8" sqref="M8"/>
    </sheetView>
  </sheetViews>
  <sheetFormatPr baseColWidth="8" defaultColWidth="9.140625" defaultRowHeight="15" customHeight="1"/>
  <cols>
    <col width="2.42578125" customWidth="1" min="1" max="1"/>
    <col width="48.7109375" bestFit="1" customWidth="1" min="2" max="2"/>
    <col width="9.140625" customWidth="1" style="39" min="3" max="3"/>
    <col width="2.42578125" customWidth="1" min="4" max="4"/>
    <col width="26.7109375" bestFit="1" customWidth="1" style="73" min="5" max="5"/>
    <col width="5.42578125" bestFit="1" customWidth="1" style="39" min="6" max="6"/>
    <col width="23.140625" bestFit="1" customWidth="1" style="15" min="7" max="7"/>
    <col width="23.140625" customWidth="1" style="15" min="8" max="8"/>
    <col width="17.42578125" bestFit="1" customWidth="1" min="9" max="9"/>
    <col width="2.85546875" customWidth="1" min="10" max="10"/>
    <col width="13.7109375" customWidth="1" min="11" max="12"/>
    <col width="5.7109375" bestFit="1" customWidth="1" style="39" min="13" max="13"/>
    <col width="13.28515625" bestFit="1" customWidth="1" style="39" min="14" max="14"/>
    <col width="2.42578125" customWidth="1" min="15" max="15"/>
    <col width="26.42578125" bestFit="1" customWidth="1" min="16" max="16"/>
    <col width="4.85546875" bestFit="1" customWidth="1" style="39" min="17" max="17"/>
    <col width="2.42578125" customWidth="1" min="18" max="18"/>
    <col width="15.42578125" customWidth="1" min="19" max="19"/>
    <col width="15.42578125" customWidth="1" style="39" min="20" max="20"/>
    <col width="9.140625" bestFit="1" customWidth="1" min="16384" max="16384"/>
  </cols>
  <sheetData>
    <row r="1" ht="15" customHeight="1" thickBot="1"/>
    <row r="2" ht="35.45" customHeight="1">
      <c r="B2" s="157" t="inlineStr">
        <is>
          <t>Disciplina</t>
        </is>
      </c>
      <c r="C2" s="158" t="n"/>
      <c r="D2" s="3" t="n"/>
      <c r="E2" s="159" t="inlineStr">
        <is>
          <t>Professores</t>
        </is>
      </c>
      <c r="F2" s="160" t="n"/>
      <c r="G2" s="160" t="n"/>
      <c r="H2" s="160" t="n"/>
      <c r="I2" s="161" t="n"/>
      <c r="K2" s="159" t="inlineStr">
        <is>
          <t>Laboratorio</t>
        </is>
      </c>
      <c r="L2" s="160" t="n"/>
      <c r="M2" s="160" t="n"/>
      <c r="N2" s="161" t="n"/>
      <c r="P2" s="159" t="inlineStr">
        <is>
          <t>Semestres</t>
        </is>
      </c>
      <c r="Q2" s="161" t="n"/>
      <c r="S2" s="157" t="inlineStr">
        <is>
          <t>Dias_da_semana</t>
        </is>
      </c>
      <c r="T2" s="158" t="n"/>
    </row>
    <row r="3">
      <c r="B3" s="33" t="inlineStr">
        <is>
          <t>Descrição</t>
        </is>
      </c>
      <c r="C3" s="75" t="inlineStr">
        <is>
          <t>ID</t>
        </is>
      </c>
      <c r="D3" s="5" t="inlineStr">
        <is>
          <t>Clayton</t>
        </is>
      </c>
      <c r="E3" s="78" t="inlineStr">
        <is>
          <t>Koba</t>
        </is>
      </c>
      <c r="F3" s="89" t="inlineStr">
        <is>
          <t>clayton.koba@fatec.sp.gov.br</t>
        </is>
      </c>
      <c r="G3" s="90" t="inlineStr">
        <is>
          <t>surname</t>
        </is>
      </c>
      <c r="H3" s="90" t="n">
        <v>5</v>
      </c>
      <c r="I3" s="79" t="b">
        <v>0</v>
      </c>
      <c r="J3" s="162" t="n">
        <v>45243.84479166667</v>
      </c>
      <c r="K3" s="19" t="inlineStr">
        <is>
          <t>Descrição</t>
        </is>
      </c>
      <c r="L3" s="87" t="inlineStr">
        <is>
          <t>andar</t>
        </is>
      </c>
      <c r="M3" s="88" t="inlineStr">
        <is>
          <t>ID</t>
        </is>
      </c>
      <c r="N3" s="77" t="inlineStr">
        <is>
          <t>capacidade</t>
        </is>
      </c>
      <c r="O3" s="5" t="n"/>
      <c r="P3" s="19" t="inlineStr">
        <is>
          <t>descricao</t>
        </is>
      </c>
      <c r="Q3" s="77" t="inlineStr">
        <is>
          <t>ID</t>
        </is>
      </c>
      <c r="S3" s="33" t="inlineStr">
        <is>
          <t>dia_da_semana</t>
        </is>
      </c>
      <c r="T3" s="75" t="inlineStr">
        <is>
          <t>ID</t>
        </is>
      </c>
    </row>
    <row r="4">
      <c r="B4" s="74" t="inlineStr">
        <is>
          <t>-</t>
        </is>
      </c>
      <c r="C4" s="76">
        <f>ROW() - 3</f>
        <v/>
      </c>
      <c r="D4" s="12" t="inlineStr">
        <is>
          <t>Cristóvão</t>
        </is>
      </c>
      <c r="E4" s="83" t="inlineStr">
        <is>
          <t>Guimarães Miranda</t>
        </is>
      </c>
      <c r="F4" s="15" t="inlineStr">
        <is>
          <t>cristovao.miranda@fatec.sp.gov.br</t>
        </is>
      </c>
      <c r="G4" s="12" t="inlineStr">
        <is>
          <t>-</t>
        </is>
      </c>
      <c r="H4" s="12" t="n">
        <v>5</v>
      </c>
      <c r="I4" s="13" t="b">
        <v>0</v>
      </c>
      <c r="J4" s="163" t="n">
        <v>45243.84479166667</v>
      </c>
      <c r="K4" s="83" t="inlineStr">
        <is>
          <t>-</t>
        </is>
      </c>
      <c r="L4" s="12" t="n">
        <v>0</v>
      </c>
      <c r="M4" s="15" t="n">
        <v>1</v>
      </c>
      <c r="N4" s="17" t="n">
        <v>0</v>
      </c>
      <c r="O4" s="12" t="n"/>
      <c r="P4" s="14" t="inlineStr">
        <is>
          <t>1º SEMESTRE ADS - 2023</t>
        </is>
      </c>
      <c r="Q4" s="17" t="n">
        <v>1</v>
      </c>
      <c r="S4" s="40" t="inlineStr">
        <is>
          <t>Segunda-Feira</t>
        </is>
      </c>
      <c r="T4" s="41" t="n">
        <v>1</v>
      </c>
    </row>
    <row r="5">
      <c r="B5" s="34" t="inlineStr">
        <is>
          <t>Administração Geral</t>
        </is>
      </c>
      <c r="C5" s="41">
        <f>ROW() - 3</f>
        <v/>
      </c>
      <c r="D5" s="12" t="inlineStr">
        <is>
          <t>William</t>
        </is>
      </c>
      <c r="E5" s="85" t="inlineStr">
        <is>
          <t>Gonzaga Pereira</t>
        </is>
      </c>
      <c r="F5" s="15" t="inlineStr">
        <is>
          <t>wiliam.pereira@fatec.sp.gov.br</t>
        </is>
      </c>
      <c r="G5" s="12" t="inlineStr">
        <is>
          <t>da Silva Marcondes</t>
        </is>
      </c>
      <c r="H5" s="12" t="n">
        <v>5</v>
      </c>
      <c r="I5" s="13" t="b">
        <v>0</v>
      </c>
      <c r="J5" s="163" t="n">
        <v>45243.84479166667</v>
      </c>
      <c r="K5" s="83" t="inlineStr">
        <is>
          <t>Sala-1</t>
        </is>
      </c>
      <c r="L5" s="12" t="n">
        <v>2</v>
      </c>
      <c r="M5" s="15" t="n">
        <v>2</v>
      </c>
      <c r="N5" s="17" t="n">
        <v>31</v>
      </c>
      <c r="O5" s="12" t="n"/>
      <c r="P5" s="14" t="inlineStr">
        <is>
          <t>2º SEMESTRE ADS - 2023</t>
        </is>
      </c>
      <c r="Q5" s="17" t="n">
        <v>2</v>
      </c>
      <c r="S5" s="40" t="inlineStr">
        <is>
          <t>Terça-feira</t>
        </is>
      </c>
      <c r="T5" s="41" t="n">
        <v>2</v>
      </c>
    </row>
    <row r="6">
      <c r="B6" s="34" t="inlineStr">
        <is>
          <t>Algoritmos e Lógica de Programação</t>
        </is>
      </c>
      <c r="C6" s="41">
        <f>ROW() - 3</f>
        <v/>
      </c>
      <c r="D6" s="12" t="inlineStr">
        <is>
          <t>Livia</t>
        </is>
      </c>
      <c r="E6" s="85" t="inlineStr">
        <is>
          <t>de Souza Ribeiro</t>
        </is>
      </c>
      <c r="F6" s="15" t="inlineStr">
        <is>
          <t>livia.ribeiro@fatec.sp.gov.br</t>
        </is>
      </c>
      <c r="G6" s="12" t="inlineStr">
        <is>
          <t>Ribeiro</t>
        </is>
      </c>
      <c r="H6" s="12" t="n">
        <v>5</v>
      </c>
      <c r="I6" s="13" t="b">
        <v>0</v>
      </c>
      <c r="J6" s="163" t="n">
        <v>45243.84479166667</v>
      </c>
      <c r="K6" s="83" t="inlineStr">
        <is>
          <t>Sala-2</t>
        </is>
      </c>
      <c r="L6" s="12" t="n">
        <v>2</v>
      </c>
      <c r="M6" s="15" t="n">
        <v>3</v>
      </c>
      <c r="N6" s="17" t="n">
        <v>31</v>
      </c>
      <c r="O6" s="12" t="n"/>
      <c r="P6" s="14" t="inlineStr">
        <is>
          <t>3º SEMESTRE ADS - 2023</t>
        </is>
      </c>
      <c r="Q6" s="17" t="n">
        <v>3</v>
      </c>
      <c r="S6" s="40" t="inlineStr">
        <is>
          <t>Quarta-Feira</t>
        </is>
      </c>
      <c r="T6" s="41" t="n">
        <v>3</v>
      </c>
    </row>
    <row r="7">
      <c r="B7" s="34" t="inlineStr">
        <is>
          <t>Arquitetura e Organização de Computadores</t>
        </is>
      </c>
      <c r="C7" s="41">
        <f>ROW() - 3</f>
        <v/>
      </c>
      <c r="D7" s="12" t="inlineStr">
        <is>
          <t>Claudemir</t>
        </is>
      </c>
      <c r="E7" s="85" t="inlineStr">
        <is>
          <t>Stellati</t>
        </is>
      </c>
      <c r="F7" s="15" t="inlineStr">
        <is>
          <t>claudemir.stellati@fatec.sp.gov.br</t>
        </is>
      </c>
      <c r="G7" s="12" t="inlineStr">
        <is>
          <t>Barbosa Gavinier</t>
        </is>
      </c>
      <c r="H7" s="12" t="n">
        <v>5</v>
      </c>
      <c r="I7" s="13" t="b">
        <v>0</v>
      </c>
      <c r="J7" s="163" t="n">
        <v>45243.84479166667</v>
      </c>
      <c r="K7" s="83" t="inlineStr">
        <is>
          <t>Sala-3</t>
        </is>
      </c>
      <c r="L7" s="12" t="n">
        <v>1</v>
      </c>
      <c r="M7" s="15" t="n">
        <v>4</v>
      </c>
      <c r="N7" s="17" t="n">
        <v>31</v>
      </c>
      <c r="O7" s="12" t="n"/>
      <c r="P7" s="14" t="inlineStr">
        <is>
          <t>4º SEMESTRE ADS - 2023</t>
        </is>
      </c>
      <c r="Q7" s="17" t="n">
        <v>4</v>
      </c>
      <c r="S7" s="40" t="inlineStr">
        <is>
          <t xml:space="preserve">Quinta -Feira </t>
        </is>
      </c>
      <c r="T7" s="41" t="n">
        <v>4</v>
      </c>
    </row>
    <row r="8" ht="15.75" customHeight="1" thickBot="1">
      <c r="B8" s="34" t="inlineStr">
        <is>
          <t>Banco de Dados</t>
        </is>
      </c>
      <c r="C8" s="41">
        <f>ROW() - 3</f>
        <v/>
      </c>
      <c r="D8" s="12" t="inlineStr">
        <is>
          <t>Flavio</t>
        </is>
      </c>
      <c r="E8" s="85" t="inlineStr">
        <is>
          <t>Groh</t>
        </is>
      </c>
      <c r="F8" s="15" t="inlineStr">
        <is>
          <t>flavio.groh@fatec.sp.gov.br</t>
        </is>
      </c>
      <c r="G8" s="12" t="inlineStr">
        <is>
          <t>Carvalho Gouvea</t>
        </is>
      </c>
      <c r="H8" s="12" t="n">
        <v>5</v>
      </c>
      <c r="I8" s="13" t="b">
        <v>0</v>
      </c>
      <c r="J8" s="163" t="n">
        <v>45243.84479166667</v>
      </c>
      <c r="K8" s="83" t="inlineStr">
        <is>
          <t>Sala-4</t>
        </is>
      </c>
      <c r="L8" s="12" t="n">
        <v>1</v>
      </c>
      <c r="M8" s="15" t="n">
        <v>5</v>
      </c>
      <c r="N8" s="17" t="n">
        <v>31</v>
      </c>
      <c r="O8" s="12" t="n"/>
      <c r="P8" s="14" t="inlineStr">
        <is>
          <t>5º SEMESTRE ADS - 2023</t>
        </is>
      </c>
      <c r="Q8" s="17" t="n">
        <v>5</v>
      </c>
      <c r="S8" s="42" t="inlineStr">
        <is>
          <t>Sexta feira</t>
        </is>
      </c>
      <c r="T8" s="43" t="n">
        <v>5</v>
      </c>
    </row>
    <row r="9" ht="15.75" customHeight="1" thickBot="1">
      <c r="B9" s="34" t="inlineStr">
        <is>
          <t>Cálculo</t>
        </is>
      </c>
      <c r="C9" s="41">
        <f>ROW() - 3</f>
        <v/>
      </c>
      <c r="D9" s="12" t="inlineStr">
        <is>
          <t>Andre</t>
        </is>
      </c>
      <c r="E9" s="85" t="inlineStr">
        <is>
          <t>-</t>
        </is>
      </c>
      <c r="F9" s="15" t="inlineStr">
        <is>
          <t>andre@fatec.sp.gov.br</t>
        </is>
      </c>
      <c r="G9" s="12" t="inlineStr">
        <is>
          <t>Antonio Maciel Novaes</t>
        </is>
      </c>
      <c r="H9" s="12" t="n">
        <v>5</v>
      </c>
      <c r="I9" s="13" t="b">
        <v>0</v>
      </c>
      <c r="J9" s="163" t="n">
        <v>45243.84479166667</v>
      </c>
      <c r="K9" s="83" t="inlineStr">
        <is>
          <t>Sala-5</t>
        </is>
      </c>
      <c r="L9" s="12" t="n">
        <v>2</v>
      </c>
      <c r="M9" s="15" t="n">
        <v>6</v>
      </c>
      <c r="N9" s="17" t="n">
        <v>31</v>
      </c>
      <c r="O9" s="12" t="n"/>
      <c r="P9" s="16" t="inlineStr">
        <is>
          <t>6º SEMESTRE ADS - 2023</t>
        </is>
      </c>
      <c r="Q9" s="18" t="n">
        <v>6</v>
      </c>
    </row>
    <row r="10">
      <c r="B10" s="34" t="inlineStr">
        <is>
          <t>Comunicação e Expressão</t>
        </is>
      </c>
      <c r="C10" s="41">
        <f>ROW() - 3</f>
        <v/>
      </c>
      <c r="D10" s="12" t="inlineStr">
        <is>
          <t>Vinicius</t>
        </is>
      </c>
      <c r="E10" s="85" t="inlineStr">
        <is>
          <t>-</t>
        </is>
      </c>
      <c r="F10" s="15" t="inlineStr">
        <is>
          <t>vinicius@fatec.sp.gov.br</t>
        </is>
      </c>
      <c r="G10" s="12" t="inlineStr">
        <is>
          <t>Peixoto Negrao</t>
        </is>
      </c>
      <c r="H10" s="12" t="n">
        <v>5</v>
      </c>
      <c r="I10" s="13" t="b">
        <v>0</v>
      </c>
      <c r="J10" s="163" t="n">
        <v>45243.84479166667</v>
      </c>
      <c r="K10" s="83" t="inlineStr">
        <is>
          <t>Sala-6</t>
        </is>
      </c>
      <c r="L10" s="12" t="n">
        <v>2</v>
      </c>
      <c r="M10" s="15" t="n">
        <v>7</v>
      </c>
      <c r="N10" s="17" t="n">
        <v>31</v>
      </c>
      <c r="O10" s="12" t="n"/>
      <c r="Q10" s="15" t="n"/>
    </row>
    <row r="11">
      <c r="B11" s="34" t="inlineStr">
        <is>
          <t>Contabilidade</t>
        </is>
      </c>
      <c r="C11" s="41">
        <f>ROW() - 3</f>
        <v/>
      </c>
      <c r="D11" s="12" t="inlineStr">
        <is>
          <t>Antonio</t>
        </is>
      </c>
      <c r="E11" s="80" t="inlineStr">
        <is>
          <t>Vieira da Silva</t>
        </is>
      </c>
      <c r="F11" s="15" t="inlineStr">
        <is>
          <t xml:space="preserve">antonio.silva102@fatec.sp.gov.br </t>
        </is>
      </c>
      <c r="G11" s="15" t="inlineStr">
        <is>
          <t>de Moraes</t>
        </is>
      </c>
      <c r="H11" s="15" t="n">
        <v>5</v>
      </c>
      <c r="I11" s="13" t="b">
        <v>0</v>
      </c>
      <c r="J11" s="163" t="n">
        <v>45243.84479166667</v>
      </c>
      <c r="K11" s="83" t="inlineStr">
        <is>
          <t>Sala-7</t>
        </is>
      </c>
      <c r="L11" s="12" t="n">
        <v>1</v>
      </c>
      <c r="M11" s="15" t="n">
        <v>8</v>
      </c>
      <c r="N11" s="17" t="n">
        <v>31</v>
      </c>
      <c r="O11" s="12" t="n"/>
      <c r="Q11" s="15" t="n"/>
    </row>
    <row r="12">
      <c r="B12" s="34" t="inlineStr">
        <is>
          <t>Economia e Finanças</t>
        </is>
      </c>
      <c r="C12" s="41">
        <f>ROW() - 3</f>
        <v/>
      </c>
      <c r="D12" s="12" t="inlineStr">
        <is>
          <t>Gerson</t>
        </is>
      </c>
      <c r="E12" s="85" t="inlineStr">
        <is>
          <t>de Freitas Junior</t>
        </is>
      </c>
      <c r="F12" s="15" t="inlineStr">
        <is>
          <t>gerson.freitas2@fatec.sp.gov.br</t>
        </is>
      </c>
      <c r="G12" s="12" t="inlineStr">
        <is>
          <t>Feres Santos</t>
        </is>
      </c>
      <c r="H12" s="12" t="n">
        <v>5</v>
      </c>
      <c r="I12" s="13" t="b">
        <v>0</v>
      </c>
      <c r="J12" s="163" t="n">
        <v>45243.84479166667</v>
      </c>
      <c r="K12" s="83" t="inlineStr">
        <is>
          <t>Sala-8</t>
        </is>
      </c>
      <c r="L12" s="12" t="n">
        <v>1</v>
      </c>
      <c r="M12" s="15" t="n">
        <v>9</v>
      </c>
      <c r="N12" s="17" t="n">
        <v>31</v>
      </c>
      <c r="O12" s="12" t="n"/>
      <c r="Q12" s="15" t="n"/>
    </row>
    <row r="13">
      <c r="B13" s="34" t="inlineStr">
        <is>
          <t>Eletiva - Programação para Dispositivos Móveis</t>
        </is>
      </c>
      <c r="C13" s="41">
        <f>ROW() - 3</f>
        <v/>
      </c>
      <c r="D13" s="12" t="inlineStr">
        <is>
          <t>Carlos Vitor</t>
        </is>
      </c>
      <c r="E13" s="85" t="inlineStr">
        <is>
          <t>-</t>
        </is>
      </c>
      <c r="F13" s="15" t="inlineStr">
        <is>
          <t>carlos.vitor@fatec.sp.gov.br</t>
        </is>
      </c>
      <c r="G13" s="12" t="inlineStr">
        <is>
          <t>Souza Evangelista</t>
        </is>
      </c>
      <c r="H13" s="12" t="n">
        <v>5</v>
      </c>
      <c r="I13" s="13" t="b">
        <v>0</v>
      </c>
      <c r="J13" s="163" t="n">
        <v>45243.84479166667</v>
      </c>
      <c r="K13" s="83" t="inlineStr">
        <is>
          <t>Sala-9</t>
        </is>
      </c>
      <c r="L13" s="12" t="n">
        <v>2</v>
      </c>
      <c r="M13" s="15" t="n">
        <v>10</v>
      </c>
      <c r="N13" s="17" t="n">
        <v>31</v>
      </c>
      <c r="O13" s="12" t="n"/>
      <c r="Q13" s="15" t="n"/>
    </row>
    <row r="14">
      <c r="B14" s="34" t="inlineStr">
        <is>
          <t>Engenharia de Software I</t>
        </is>
      </c>
      <c r="C14" s="41">
        <f>ROW() - 3</f>
        <v/>
      </c>
      <c r="D14" s="12" t="inlineStr">
        <is>
          <t>Claudio Alberto</t>
        </is>
      </c>
      <c r="E14" s="85" t="inlineStr">
        <is>
          <t>Langui</t>
        </is>
      </c>
      <c r="F14" s="15" t="inlineStr">
        <is>
          <t>claudio.langui@fatec.sp.gov.br</t>
        </is>
      </c>
      <c r="G14" s="12" t="inlineStr">
        <is>
          <t>Weyll Vasconcelos</t>
        </is>
      </c>
      <c r="H14" s="12" t="n">
        <v>5</v>
      </c>
      <c r="I14" s="13" t="b">
        <v>0</v>
      </c>
      <c r="J14" s="163" t="n">
        <v>45243.84479166667</v>
      </c>
      <c r="K14" s="83" t="inlineStr">
        <is>
          <t>Sala-10</t>
        </is>
      </c>
      <c r="L14" s="12" t="n">
        <v>2</v>
      </c>
      <c r="M14" s="15" t="n">
        <v>11</v>
      </c>
      <c r="N14" s="17" t="n">
        <v>31</v>
      </c>
      <c r="O14" s="12" t="n"/>
      <c r="Q14" s="15" t="n"/>
    </row>
    <row r="15">
      <c r="B15" s="34" t="inlineStr">
        <is>
          <t>Engenharia de Software II</t>
        </is>
      </c>
      <c r="C15" s="41">
        <f>ROW() - 3</f>
        <v/>
      </c>
      <c r="D15" s="12" t="inlineStr">
        <is>
          <t>Sem professor</t>
        </is>
      </c>
      <c r="E15" s="85" t="inlineStr">
        <is>
          <t>-</t>
        </is>
      </c>
      <c r="F15" s="15" t="inlineStr">
        <is>
          <t>-</t>
        </is>
      </c>
      <c r="G15" s="12" t="inlineStr">
        <is>
          <t>Ferreira Goncalves</t>
        </is>
      </c>
      <c r="H15" s="12" t="n">
        <v>5</v>
      </c>
      <c r="I15" s="13" t="b">
        <v>0</v>
      </c>
      <c r="J15" s="163" t="n">
        <v>45242.56774305556</v>
      </c>
      <c r="K15" s="83" t="inlineStr">
        <is>
          <t>Sala-11</t>
        </is>
      </c>
      <c r="L15" s="12" t="n">
        <v>1</v>
      </c>
      <c r="M15" s="15" t="n">
        <v>12</v>
      </c>
      <c r="N15" s="17" t="n">
        <v>31</v>
      </c>
      <c r="O15" s="12" t="n"/>
      <c r="Q15" s="15" t="n"/>
    </row>
    <row r="16">
      <c r="B16" s="34" t="inlineStr">
        <is>
          <t>Engenharia de Software III</t>
        </is>
      </c>
      <c r="C16" s="41">
        <f>ROW() - 3</f>
        <v/>
      </c>
      <c r="D16" s="12" t="inlineStr">
        <is>
          <t>Sem professor</t>
        </is>
      </c>
      <c r="E16" s="85" t="inlineStr">
        <is>
          <t>-</t>
        </is>
      </c>
      <c r="F16" s="15" t="inlineStr">
        <is>
          <t>-</t>
        </is>
      </c>
      <c r="G16" s="12" t="inlineStr">
        <is>
          <t>-</t>
        </is>
      </c>
      <c r="H16" s="131" t="n">
        <v>5</v>
      </c>
      <c r="I16" s="13" t="b">
        <v>0</v>
      </c>
      <c r="J16" s="163" t="n">
        <v>45243.84479166667</v>
      </c>
      <c r="K16" s="83" t="inlineStr">
        <is>
          <t>Sala-12</t>
        </is>
      </c>
      <c r="L16" s="12" t="n">
        <v>1</v>
      </c>
      <c r="M16" s="15" t="n">
        <v>13</v>
      </c>
      <c r="N16" s="17" t="n">
        <v>31</v>
      </c>
      <c r="O16" s="12" t="n"/>
      <c r="Q16" s="15" t="n"/>
    </row>
    <row r="17">
      <c r="B17" s="34" t="inlineStr">
        <is>
          <t>Estatística Aplicada</t>
        </is>
      </c>
      <c r="C17" s="41">
        <f>ROW() - 3</f>
        <v/>
      </c>
      <c r="D17" s="12" t="inlineStr">
        <is>
          <t>Anna Renata</t>
        </is>
      </c>
      <c r="E17" s="85" t="inlineStr">
        <is>
          <t>da Silva Marcondes</t>
        </is>
      </c>
      <c r="F17" s="15" t="inlineStr">
        <is>
          <t>anna.marcondes@fatec.sp.gov.br</t>
        </is>
      </c>
      <c r="G17" s="15" t="inlineStr">
        <is>
          <t>Filho</t>
        </is>
      </c>
      <c r="H17" s="15" t="n">
        <v>5</v>
      </c>
      <c r="I17" s="13" t="b">
        <v>0</v>
      </c>
      <c r="J17" s="163" t="n">
        <v>45242.56774305556</v>
      </c>
      <c r="K17" s="83" t="inlineStr">
        <is>
          <t>Sala-13</t>
        </is>
      </c>
      <c r="L17" s="12" t="n">
        <v>2</v>
      </c>
      <c r="M17" s="15" t="n">
        <v>14</v>
      </c>
      <c r="N17" s="17" t="n">
        <v>31</v>
      </c>
      <c r="O17" s="12" t="n"/>
      <c r="Q17" s="15" t="n"/>
    </row>
    <row r="18">
      <c r="B18" s="34" t="inlineStr">
        <is>
          <t>Estruturas de Dados</t>
        </is>
      </c>
      <c r="C18" s="41">
        <f>ROW() - 3</f>
        <v/>
      </c>
      <c r="D18" s="12" t="inlineStr">
        <is>
          <t>Anna Renata</t>
        </is>
      </c>
      <c r="E18" s="80" t="inlineStr">
        <is>
          <t>da Silva Marcondes</t>
        </is>
      </c>
      <c r="F18" s="15" t="inlineStr">
        <is>
          <t>anna.marcondes@fatec.sp.gov.br</t>
        </is>
      </c>
      <c r="G18" s="12" t="inlineStr">
        <is>
          <t>Emerick Moreira</t>
        </is>
      </c>
      <c r="H18" s="12" t="n">
        <v>5</v>
      </c>
      <c r="I18" s="13" t="b">
        <v>0</v>
      </c>
      <c r="J18" s="163" t="n">
        <v>45243.84479166667</v>
      </c>
      <c r="K18" s="83" t="inlineStr">
        <is>
          <t>Sala-14</t>
        </is>
      </c>
      <c r="L18" s="12" t="n">
        <v>2</v>
      </c>
      <c r="M18" s="15" t="n">
        <v>15</v>
      </c>
      <c r="N18" s="17" t="n">
        <v>31</v>
      </c>
      <c r="O18" s="12" t="n"/>
      <c r="Q18" s="15" t="n"/>
    </row>
    <row r="19">
      <c r="B19" s="34" t="inlineStr">
        <is>
          <t>Inglês I</t>
        </is>
      </c>
      <c r="C19" s="41">
        <f>ROW() - 3</f>
        <v/>
      </c>
      <c r="D19" s="12" t="inlineStr">
        <is>
          <t>Cilmara Aparecida</t>
        </is>
      </c>
      <c r="E19" s="85" t="inlineStr">
        <is>
          <t>Ribeiro</t>
        </is>
      </c>
      <c r="F19" s="15" t="inlineStr">
        <is>
          <t>cilmara.ribeiro@fatec.sp.gov.br</t>
        </is>
      </c>
      <c r="G19" s="15" t="inlineStr">
        <is>
          <t>-</t>
        </is>
      </c>
      <c r="H19" s="32" t="n">
        <v>5</v>
      </c>
      <c r="I19" s="13" t="b">
        <v>0</v>
      </c>
      <c r="J19" s="163" t="n">
        <v>45242.56774305556</v>
      </c>
      <c r="K19" s="83" t="inlineStr">
        <is>
          <t>Sala-15</t>
        </is>
      </c>
      <c r="L19" s="12" t="n">
        <v>1</v>
      </c>
      <c r="M19" s="15" t="n">
        <v>16</v>
      </c>
      <c r="N19" s="17" t="n">
        <v>31</v>
      </c>
      <c r="O19" s="12" t="n"/>
      <c r="Q19" s="15" t="n"/>
    </row>
    <row r="20">
      <c r="B20" s="34" t="inlineStr">
        <is>
          <t>Inglês II</t>
        </is>
      </c>
      <c r="C20" s="41">
        <f>ROW() - 3</f>
        <v/>
      </c>
      <c r="D20" s="12" t="inlineStr">
        <is>
          <t>Divani</t>
        </is>
      </c>
      <c r="E20" s="80" t="inlineStr">
        <is>
          <t>Barbosa Gavinier</t>
        </is>
      </c>
      <c r="F20" s="15" t="inlineStr">
        <is>
          <t>divani.gavinier@fatec.sp.gov.br</t>
        </is>
      </c>
      <c r="G20" s="15" t="inlineStr">
        <is>
          <t>Zanetti</t>
        </is>
      </c>
      <c r="H20" s="15" t="n">
        <v>5</v>
      </c>
      <c r="I20" s="13" t="b">
        <v>0</v>
      </c>
      <c r="J20" s="163" t="n">
        <v>45242.56774305556</v>
      </c>
      <c r="K20" s="83" t="inlineStr">
        <is>
          <t>Sala-16</t>
        </is>
      </c>
      <c r="L20" s="12" t="n">
        <v>1</v>
      </c>
      <c r="M20" s="15" t="n">
        <v>17</v>
      </c>
      <c r="N20" s="17" t="n">
        <v>31</v>
      </c>
      <c r="O20" s="12" t="n"/>
      <c r="Q20" s="15" t="n"/>
    </row>
    <row r="21">
      <c r="B21" s="34" t="inlineStr">
        <is>
          <t>Inglês III</t>
        </is>
      </c>
      <c r="C21" s="41">
        <f>ROW() - 3</f>
        <v/>
      </c>
      <c r="D21" s="12" t="inlineStr">
        <is>
          <t>Erica Josiane</t>
        </is>
      </c>
      <c r="E21" s="85" t="inlineStr">
        <is>
          <t>Carvalho Gouvea</t>
        </is>
      </c>
      <c r="F21" s="15" t="inlineStr">
        <is>
          <t>erica.gouvea@fatec.sp.gov.br</t>
        </is>
      </c>
      <c r="G21" s="15" t="inlineStr">
        <is>
          <t>-</t>
        </is>
      </c>
      <c r="H21" s="132" t="n">
        <v>5</v>
      </c>
      <c r="I21" s="13" t="b">
        <v>0</v>
      </c>
      <c r="J21" s="163" t="n">
        <v>45242.56774305556</v>
      </c>
      <c r="K21" s="83" t="inlineStr">
        <is>
          <t>Sala-17</t>
        </is>
      </c>
      <c r="L21" s="12" t="n">
        <v>2</v>
      </c>
      <c r="M21" s="15" t="n">
        <v>18</v>
      </c>
      <c r="N21" s="17" t="n">
        <v>31</v>
      </c>
      <c r="O21" s="12" t="n"/>
      <c r="Q21" s="15" t="n"/>
    </row>
    <row r="22">
      <c r="B22" s="34" t="inlineStr">
        <is>
          <t>Inglês IV</t>
        </is>
      </c>
      <c r="C22" s="41">
        <f>ROW() - 3</f>
        <v/>
      </c>
      <c r="D22" s="12" t="inlineStr">
        <is>
          <t>Erica Josiane</t>
        </is>
      </c>
      <c r="E22" s="80" t="inlineStr">
        <is>
          <t>Carvalho Gouvea</t>
        </is>
      </c>
      <c r="F22" s="15" t="inlineStr">
        <is>
          <t>erica.gouvea@fatec.sp.gov.br</t>
        </is>
      </c>
      <c r="G22" s="12" t="inlineStr">
        <is>
          <t>Alves Ferreira Pinto</t>
        </is>
      </c>
      <c r="H22" s="12" t="n">
        <v>5</v>
      </c>
      <c r="I22" s="13" t="b">
        <v>0</v>
      </c>
      <c r="J22" s="163" t="n">
        <v>45243.84996527778</v>
      </c>
      <c r="K22" s="83" t="inlineStr">
        <is>
          <t>Sala-18</t>
        </is>
      </c>
      <c r="L22" s="12" t="n">
        <v>2</v>
      </c>
      <c r="M22" s="15" t="n">
        <v>19</v>
      </c>
      <c r="N22" s="17" t="n">
        <v>31</v>
      </c>
      <c r="O22" s="12" t="n"/>
      <c r="Q22" s="15" t="n"/>
    </row>
    <row r="23">
      <c r="B23" s="34" t="inlineStr">
        <is>
          <t>Interação Humano Computador</t>
        </is>
      </c>
      <c r="C23" s="41">
        <f>ROW() - 3</f>
        <v/>
      </c>
      <c r="D23" s="12" t="inlineStr">
        <is>
          <t>Francisco Antonio</t>
        </is>
      </c>
      <c r="E23" s="80" t="inlineStr">
        <is>
          <t>Antonio Maciel Novaes</t>
        </is>
      </c>
      <c r="F23" s="15" t="inlineStr">
        <is>
          <t>francisco.novaes01@fatec.sp.gov.br</t>
        </is>
      </c>
      <c r="G23" s="15" t="inlineStr">
        <is>
          <t>-</t>
        </is>
      </c>
      <c r="H23" s="130" t="n">
        <v>5</v>
      </c>
      <c r="I23" s="13" t="b">
        <v>0</v>
      </c>
      <c r="J23" s="163" t="n">
        <v>45242.56774305556</v>
      </c>
      <c r="K23" s="83" t="inlineStr">
        <is>
          <t>Sala-19</t>
        </is>
      </c>
      <c r="L23" s="12" t="n">
        <v>1</v>
      </c>
      <c r="M23" s="15" t="n">
        <v>20</v>
      </c>
      <c r="N23" s="17" t="n">
        <v>31</v>
      </c>
      <c r="O23" s="12" t="n"/>
      <c r="Q23" s="15" t="n"/>
    </row>
    <row r="24">
      <c r="B24" s="34" t="inlineStr">
        <is>
          <t>Laboratório de Hardware</t>
        </is>
      </c>
      <c r="C24" s="41">
        <f>ROW() - 3</f>
        <v/>
      </c>
      <c r="D24" s="12" t="inlineStr">
        <is>
          <t>Francisco Antonio</t>
        </is>
      </c>
      <c r="E24" s="80" t="inlineStr">
        <is>
          <t>Antonio Maciel Novaes</t>
        </is>
      </c>
      <c r="F24" s="15" t="inlineStr">
        <is>
          <t>francisco.novaes01@fatec.sp.gov.br</t>
        </is>
      </c>
      <c r="H24" t="n">
        <v>5</v>
      </c>
      <c r="I24" s="13" t="b">
        <v>0</v>
      </c>
      <c r="J24" s="163" t="n">
        <v>45243.84479166667</v>
      </c>
      <c r="K24" s="83" t="inlineStr">
        <is>
          <t>Sala-20</t>
        </is>
      </c>
      <c r="L24" s="12" t="n">
        <v>1</v>
      </c>
      <c r="M24" s="15" t="n">
        <v>21</v>
      </c>
      <c r="N24" s="17" t="n">
        <v>31</v>
      </c>
      <c r="O24" s="12" t="n"/>
      <c r="Q24" s="15" t="n"/>
    </row>
    <row r="25">
      <c r="B25" s="34" t="inlineStr">
        <is>
          <t>Linguagem de Programação</t>
        </is>
      </c>
      <c r="C25" s="41">
        <f>ROW() - 3</f>
        <v/>
      </c>
      <c r="D25" s="12" t="inlineStr">
        <is>
          <t>Francisco Antonio</t>
        </is>
      </c>
      <c r="E25" s="80" t="inlineStr">
        <is>
          <t>Antonio Maciel Novaes</t>
        </is>
      </c>
      <c r="F25" s="15" t="inlineStr">
        <is>
          <t>francisco.novaes01@fatec.sp.gov.br</t>
        </is>
      </c>
      <c r="H25" t="n">
        <v>5</v>
      </c>
      <c r="I25" s="13" t="b">
        <v>0</v>
      </c>
      <c r="J25" s="163" t="n">
        <v>45243.84818287037</v>
      </c>
      <c r="K25" s="83" t="inlineStr">
        <is>
          <t>Laboratorio-1</t>
        </is>
      </c>
      <c r="L25" s="12" t="n">
        <v>2</v>
      </c>
      <c r="M25" s="15" t="n">
        <v>22</v>
      </c>
      <c r="N25" s="17" t="n">
        <v>31</v>
      </c>
      <c r="O25" s="12" t="n"/>
      <c r="Q25" s="15" t="n"/>
    </row>
    <row r="26">
      <c r="B26" s="34" t="inlineStr">
        <is>
          <t>Matemática Discreta</t>
        </is>
      </c>
      <c r="C26" s="41">
        <f>ROW() - 3</f>
        <v/>
      </c>
      <c r="D26" s="12" t="inlineStr">
        <is>
          <t>Francisco Antonio</t>
        </is>
      </c>
      <c r="E26" s="80" t="inlineStr">
        <is>
          <t>Antonio Maciel Novaes</t>
        </is>
      </c>
      <c r="F26" s="15" t="inlineStr">
        <is>
          <t>francisco.novaes01@fatec.sp.gov.br</t>
        </is>
      </c>
      <c r="H26" t="n">
        <v>5</v>
      </c>
      <c r="I26" s="13" t="b">
        <v>0</v>
      </c>
      <c r="J26" s="163" t="n">
        <v>45243.84447916667</v>
      </c>
      <c r="K26" s="83" t="inlineStr">
        <is>
          <t>Laboratorio-2</t>
        </is>
      </c>
      <c r="L26" s="12" t="n">
        <v>2</v>
      </c>
      <c r="M26" s="15" t="n">
        <v>23</v>
      </c>
      <c r="N26" s="17" t="n">
        <v>31</v>
      </c>
      <c r="O26" s="12" t="n"/>
      <c r="Q26" s="15" t="n"/>
    </row>
    <row r="27">
      <c r="B27" s="34" t="inlineStr">
        <is>
          <t>Metodologia da Pesquisa Científico-Tecnológica</t>
        </is>
      </c>
      <c r="C27" s="41">
        <f>ROW() - 3</f>
        <v/>
      </c>
      <c r="D27" s="12" t="inlineStr">
        <is>
          <t>Francisco Antonio</t>
        </is>
      </c>
      <c r="E27" s="80" t="inlineStr">
        <is>
          <t>Antonio Maciel Novaes</t>
        </is>
      </c>
      <c r="F27" s="15" t="inlineStr">
        <is>
          <t>francisco.novaes01@fatec.sp.gov.br</t>
        </is>
      </c>
      <c r="H27" t="n">
        <v>5</v>
      </c>
      <c r="I27" s="13" t="b">
        <v>0</v>
      </c>
      <c r="J27" s="163" t="n">
        <v>45243.84996527778</v>
      </c>
      <c r="K27" s="83" t="inlineStr">
        <is>
          <t>Laboratorio-3</t>
        </is>
      </c>
      <c r="L27" s="12" t="n">
        <v>2</v>
      </c>
      <c r="M27" s="15" t="n">
        <v>24</v>
      </c>
      <c r="N27" s="17" t="n">
        <v>31</v>
      </c>
      <c r="O27" s="12" t="n"/>
      <c r="Q27" s="15" t="n"/>
    </row>
    <row r="28">
      <c r="B28" s="34" t="inlineStr">
        <is>
          <t>Programação em Microinformática</t>
        </is>
      </c>
      <c r="C28" s="41">
        <f>ROW() - 3</f>
        <v/>
      </c>
      <c r="D28" s="12" t="inlineStr">
        <is>
          <t>Jose Jean</t>
        </is>
      </c>
      <c r="E28" s="80" t="inlineStr">
        <is>
          <t>Peixoto Negrao</t>
        </is>
      </c>
      <c r="F28" s="15" t="inlineStr">
        <is>
          <t>jose.negrao01@fatec.sp.gov.br</t>
        </is>
      </c>
      <c r="H28" t="n">
        <v>5</v>
      </c>
      <c r="I28" s="13" t="b">
        <v>0</v>
      </c>
      <c r="J28" s="163" t="n">
        <v>45242.56774305556</v>
      </c>
      <c r="K28" s="83" t="inlineStr">
        <is>
          <t>Laboratorio-4</t>
        </is>
      </c>
      <c r="L28" s="12" t="n">
        <v>2</v>
      </c>
      <c r="M28" s="15" t="n">
        <v>25</v>
      </c>
      <c r="N28" s="17" t="n">
        <v>31</v>
      </c>
      <c r="O28" s="12" t="n"/>
      <c r="Q28" s="15" t="n"/>
    </row>
    <row r="29">
      <c r="B29" s="34" t="inlineStr">
        <is>
          <t>Programação Orientada a Objetos</t>
        </is>
      </c>
      <c r="C29" s="41">
        <f>ROW() - 3</f>
        <v/>
      </c>
      <c r="D29" s="12" t="inlineStr">
        <is>
          <t>Jose Jean</t>
        </is>
      </c>
      <c r="E29" s="80" t="inlineStr">
        <is>
          <t>Peixoto Negrao</t>
        </is>
      </c>
      <c r="F29" s="15" t="inlineStr">
        <is>
          <t>jose.negrao01@fatec.sp.gov.br</t>
        </is>
      </c>
      <c r="H29" t="n">
        <v>5</v>
      </c>
      <c r="I29" s="13" t="b">
        <v>0</v>
      </c>
      <c r="J29" s="163" t="n">
        <v>45243.84996527778</v>
      </c>
      <c r="K29" s="83" t="inlineStr">
        <is>
          <t>Laboratorio-5</t>
        </is>
      </c>
      <c r="L29" s="12" t="n">
        <v>1</v>
      </c>
      <c r="M29" s="15" t="n">
        <v>26</v>
      </c>
      <c r="N29" s="17" t="n">
        <v>31</v>
      </c>
      <c r="O29" s="12" t="n"/>
      <c r="Q29" s="15" t="n"/>
    </row>
    <row r="30">
      <c r="B30" s="34" t="inlineStr">
        <is>
          <t>Sistemas de Informação</t>
        </is>
      </c>
      <c r="C30" s="41">
        <f>ROW() - 3</f>
        <v/>
      </c>
      <c r="D30" s="12" t="inlineStr">
        <is>
          <t>Jose Geraldo</t>
        </is>
      </c>
      <c r="E30" s="80" t="inlineStr">
        <is>
          <t>de Moraes</t>
        </is>
      </c>
      <c r="F30" s="15" t="inlineStr">
        <is>
          <t>jose.moraes13@fatec.sp.gov.br</t>
        </is>
      </c>
      <c r="H30" t="n">
        <v>5</v>
      </c>
      <c r="I30" s="13" t="b">
        <v>0</v>
      </c>
      <c r="J30" s="163" t="n">
        <v>45242.56774305556</v>
      </c>
      <c r="K30" s="83" t="inlineStr">
        <is>
          <t>Laboratorio-6</t>
        </is>
      </c>
      <c r="L30" s="12" t="n">
        <v>1</v>
      </c>
      <c r="M30" s="15" t="n">
        <v>27</v>
      </c>
      <c r="N30" s="17" t="n">
        <v>31</v>
      </c>
      <c r="O30" s="12" t="n"/>
      <c r="Q30" s="15" t="n"/>
    </row>
    <row r="31">
      <c r="B31" s="34" t="inlineStr">
        <is>
          <t>Sistemas Operacionais I</t>
        </is>
      </c>
      <c r="C31" s="41">
        <f>ROW() - 3</f>
        <v/>
      </c>
      <c r="D31" s="12" t="inlineStr">
        <is>
          <t>Jose Geraldo</t>
        </is>
      </c>
      <c r="E31" s="80" t="inlineStr">
        <is>
          <t>de Moraes</t>
        </is>
      </c>
      <c r="F31" s="15" t="inlineStr">
        <is>
          <t>jose.moraes13@fatec.sp.gov.br</t>
        </is>
      </c>
      <c r="H31" t="n">
        <v>5</v>
      </c>
      <c r="I31" s="13" t="b">
        <v>0</v>
      </c>
      <c r="J31" s="163" t="n">
        <v>45243.84996527778</v>
      </c>
      <c r="K31" s="83" t="inlineStr">
        <is>
          <t>Sala-Maker</t>
        </is>
      </c>
      <c r="L31" s="12" t="n">
        <v>1</v>
      </c>
      <c r="M31" s="15" t="n">
        <v>28</v>
      </c>
      <c r="N31" s="17" t="n">
        <v>31</v>
      </c>
      <c r="O31" s="12" t="n"/>
      <c r="Q31" s="15" t="n"/>
    </row>
    <row r="32">
      <c r="B32" s="34" t="inlineStr">
        <is>
          <t>Sistemas Operacionais II</t>
        </is>
      </c>
      <c r="C32" s="41">
        <f>ROW() - 3</f>
        <v/>
      </c>
      <c r="D32" s="12" t="inlineStr">
        <is>
          <t>Luis Felipe</t>
        </is>
      </c>
      <c r="E32" s="80" t="inlineStr">
        <is>
          <t>Feres Santos</t>
        </is>
      </c>
      <c r="F32" s="15" t="inlineStr">
        <is>
          <t>luis.santos160@fatec.sp.gov.br</t>
        </is>
      </c>
      <c r="H32" t="n">
        <v>5</v>
      </c>
      <c r="I32" s="13" t="b">
        <v>0</v>
      </c>
      <c r="J32" s="163" t="n">
        <v>45242.56774305556</v>
      </c>
      <c r="K32" s="83" t="n"/>
      <c r="L32" s="12" t="n"/>
      <c r="M32" s="15" t="n"/>
      <c r="N32" s="17" t="n"/>
      <c r="O32" s="12" t="n"/>
      <c r="Q32" s="15" t="n"/>
    </row>
    <row r="33">
      <c r="B33" s="34" t="inlineStr">
        <is>
          <t>Sociedade e Tecnologia</t>
        </is>
      </c>
      <c r="C33" s="41">
        <f>ROW() - 3</f>
        <v/>
      </c>
      <c r="D33" t="inlineStr">
        <is>
          <t>Luis Felipe</t>
        </is>
      </c>
      <c r="E33" s="80" t="inlineStr">
        <is>
          <t>Feres Santos</t>
        </is>
      </c>
      <c r="F33" s="15" t="inlineStr">
        <is>
          <t>luis.santos160@fatec.sp.gov.br</t>
        </is>
      </c>
      <c r="H33" t="n">
        <v>5</v>
      </c>
      <c r="I33" s="13" t="b">
        <v>0</v>
      </c>
      <c r="J33" s="164" t="n">
        <v>45243.84996527778</v>
      </c>
      <c r="K33" s="83" t="n"/>
      <c r="L33" s="12" t="n"/>
      <c r="M33" s="15" t="n"/>
      <c r="N33" s="17" t="n"/>
    </row>
    <row r="34">
      <c r="B34" s="34" t="inlineStr">
        <is>
          <t>Segurança da Informação</t>
        </is>
      </c>
      <c r="C34" s="41">
        <f>ROW() - 3</f>
        <v/>
      </c>
      <c r="D34" t="inlineStr">
        <is>
          <t>Luiz Eduardo</t>
        </is>
      </c>
      <c r="E34" s="80" t="inlineStr">
        <is>
          <t>Souza Evangelista</t>
        </is>
      </c>
      <c r="F34" s="15" t="inlineStr">
        <is>
          <t xml:space="preserve"> luiz.evangelista@fatec.sp.gov.br</t>
        </is>
      </c>
      <c r="H34" t="n">
        <v>5</v>
      </c>
      <c r="I34" s="13" t="b">
        <v>0</v>
      </c>
      <c r="J34" s="164" t="n">
        <v>45242.56774305556</v>
      </c>
      <c r="K34" s="83" t="n"/>
      <c r="L34" s="12" t="n"/>
      <c r="M34" s="15" t="n"/>
      <c r="N34" s="17" t="n"/>
    </row>
    <row r="35">
      <c r="B35" s="34" t="inlineStr">
        <is>
          <t>Inglês V</t>
        </is>
      </c>
      <c r="C35" s="41">
        <f>ROW() - 3</f>
        <v/>
      </c>
      <c r="D35" t="inlineStr">
        <is>
          <t>Luiz Eduardo</t>
        </is>
      </c>
      <c r="E35" s="80" t="inlineStr">
        <is>
          <t>Souza Evangelista</t>
        </is>
      </c>
      <c r="F35" s="15" t="inlineStr">
        <is>
          <t xml:space="preserve"> luiz.evangelista@fatec.sp.gov.br</t>
        </is>
      </c>
      <c r="H35" t="n">
        <v>5</v>
      </c>
      <c r="I35" s="13" t="b">
        <v>0</v>
      </c>
      <c r="J35" s="164" t="n">
        <v>45243.84996527778</v>
      </c>
      <c r="K35" s="83" t="n"/>
      <c r="L35" s="12" t="n"/>
      <c r="M35" s="15" t="n"/>
      <c r="N35" s="17" t="n"/>
    </row>
    <row r="36">
      <c r="B36" s="34" t="inlineStr">
        <is>
          <t>Inglês VI</t>
        </is>
      </c>
      <c r="C36" s="41">
        <f>ROW() - 3</f>
        <v/>
      </c>
      <c r="D36" t="inlineStr">
        <is>
          <t>Manuela</t>
        </is>
      </c>
      <c r="E36" s="80" t="inlineStr">
        <is>
          <t>Weyll Vasconcelos</t>
        </is>
      </c>
      <c r="F36" s="15" t="inlineStr">
        <is>
          <t>manuela.vasconcelos01@fatec.sp.gov.br</t>
        </is>
      </c>
      <c r="H36" t="n">
        <v>5</v>
      </c>
      <c r="I36" s="13" t="b">
        <v>0</v>
      </c>
      <c r="J36" s="164" t="n">
        <v>45242.56774305556</v>
      </c>
      <c r="K36" s="83" t="n"/>
      <c r="L36" s="12" t="n"/>
      <c r="M36" s="15" t="n"/>
      <c r="N36" s="17" t="n"/>
    </row>
    <row r="37">
      <c r="B37" s="34" t="inlineStr">
        <is>
          <t>Sistemas Dsitribuídos</t>
        </is>
      </c>
      <c r="C37" s="41">
        <f>ROW() - 3</f>
        <v/>
      </c>
      <c r="D37" t="inlineStr">
        <is>
          <t>Manuela</t>
        </is>
      </c>
      <c r="E37" s="80" t="inlineStr">
        <is>
          <t>Weyll Vasconcelos</t>
        </is>
      </c>
      <c r="F37" s="15" t="inlineStr">
        <is>
          <t>manuela.vasconcelos01@fatec.sp.gov.br</t>
        </is>
      </c>
      <c r="H37" t="n">
        <v>5</v>
      </c>
      <c r="I37" s="13" t="b">
        <v>0</v>
      </c>
      <c r="J37" s="164" t="n">
        <v>45243.84996527778</v>
      </c>
      <c r="K37" s="83" t="n"/>
      <c r="L37" s="12" t="n"/>
      <c r="M37" s="15" t="n"/>
      <c r="N37" s="17" t="n"/>
    </row>
    <row r="38">
      <c r="B38" s="34" t="inlineStr">
        <is>
          <t>Redes de Computadores</t>
        </is>
      </c>
      <c r="C38" s="41">
        <f>ROW() - 3</f>
        <v/>
      </c>
      <c r="D38" t="inlineStr">
        <is>
          <t>Rosana Mary</t>
        </is>
      </c>
      <c r="E38" s="80" t="inlineStr">
        <is>
          <t>Martins</t>
        </is>
      </c>
      <c r="F38" s="15" t="inlineStr">
        <is>
          <t xml:space="preserve">rosana.martins@fatec.ps.gov.br </t>
        </is>
      </c>
      <c r="H38" t="n">
        <v>5</v>
      </c>
      <c r="I38" s="13" t="b">
        <v>0</v>
      </c>
      <c r="J38" s="164" t="n">
        <v>45243.84684027778</v>
      </c>
      <c r="K38" s="83" t="n"/>
      <c r="L38" s="12" t="n"/>
      <c r="M38" s="15" t="n"/>
      <c r="N38" s="17" t="n"/>
    </row>
    <row r="39" ht="15" customHeight="1">
      <c r="B39" s="34" t="inlineStr">
        <is>
          <t>Programação WEB</t>
        </is>
      </c>
      <c r="C39" s="41">
        <f>ROW() - 3</f>
        <v/>
      </c>
      <c r="D39" t="inlineStr">
        <is>
          <t>Érica</t>
        </is>
      </c>
      <c r="E39" s="80" t="inlineStr">
        <is>
          <t>Gouvêa</t>
        </is>
      </c>
      <c r="F39" s="15" t="inlineStr">
        <is>
          <t xml:space="preserve">erica.gouvea@fatec.sp.gov.br </t>
        </is>
      </c>
      <c r="H39" t="n">
        <v>5</v>
      </c>
      <c r="I39" s="13" t="b">
        <v>0</v>
      </c>
      <c r="J39" s="164" t="n">
        <v>45243.84684027778</v>
      </c>
      <c r="K39" s="83" t="n"/>
      <c r="L39" s="12" t="n"/>
      <c r="M39" s="15" t="n"/>
      <c r="N39" s="17" t="n"/>
    </row>
    <row r="40" ht="15" customHeight="1">
      <c r="B40" s="34" t="inlineStr">
        <is>
          <t>Lab. Eng. Software</t>
        </is>
      </c>
      <c r="C40" s="41">
        <f>ROW() - 3</f>
        <v/>
      </c>
      <c r="D40" t="inlineStr">
        <is>
          <t>Adriana</t>
        </is>
      </c>
      <c r="E40" s="80" t="inlineStr">
        <is>
          <t>Leonidas de Oliveira</t>
        </is>
      </c>
      <c r="F40" s="15" t="inlineStr">
        <is>
          <t>adriana.oliveira17@fatec.sp.gov.br</t>
        </is>
      </c>
      <c r="H40" t="n">
        <v>5</v>
      </c>
      <c r="I40" s="13" t="b">
        <v>0</v>
      </c>
      <c r="J40" s="164" t="n">
        <v>45243.84684027778</v>
      </c>
      <c r="K40" s="83" t="n"/>
      <c r="L40" s="12" t="n"/>
      <c r="M40" s="15" t="n"/>
      <c r="N40" s="17" t="n"/>
    </row>
    <row r="41" ht="15" customHeight="1">
      <c r="B41" s="34" t="inlineStr">
        <is>
          <t>Pgm. Linear e Aplicações</t>
        </is>
      </c>
      <c r="C41" s="41">
        <f>ROW() - 3</f>
        <v/>
      </c>
      <c r="D41" t="inlineStr">
        <is>
          <t>Emerson</t>
        </is>
      </c>
      <c r="E41" s="80" t="inlineStr">
        <is>
          <t>Cavalheiro</t>
        </is>
      </c>
      <c r="F41" s="15" t="inlineStr">
        <is>
          <t>emerson.cavalheiro@fatec.sp.gov.br</t>
        </is>
      </c>
      <c r="H41" t="n">
        <v>5</v>
      </c>
      <c r="I41" s="13" t="b">
        <v>0</v>
      </c>
      <c r="J41" s="164" t="n">
        <v>45243.84684027778</v>
      </c>
      <c r="K41" s="83" t="n"/>
      <c r="L41" s="12" t="n"/>
      <c r="M41" s="15" t="n"/>
      <c r="N41" s="17" t="n"/>
    </row>
    <row r="42" ht="15" customHeight="1">
      <c r="B42" s="34" t="inlineStr">
        <is>
          <t>Empreendedorismo</t>
        </is>
      </c>
      <c r="C42" s="41">
        <f>ROW() - 3</f>
        <v/>
      </c>
      <c r="D42" t="inlineStr">
        <is>
          <t>Wagner</t>
        </is>
      </c>
      <c r="E42" s="80" t="inlineStr">
        <is>
          <t>de Almeida Dias</t>
        </is>
      </c>
      <c r="F42" s="15" t="inlineStr">
        <is>
          <t>wagner.dias01@fatec.sp.gov.br</t>
        </is>
      </c>
      <c r="H42" t="n">
        <v>5</v>
      </c>
      <c r="I42" s="13" t="b">
        <v>0</v>
      </c>
      <c r="J42" s="164" t="n">
        <v>45243.84684027778</v>
      </c>
      <c r="K42" s="83" t="n"/>
      <c r="L42" s="12" t="n"/>
      <c r="M42" s="15" t="n"/>
      <c r="N42" s="17" t="n"/>
    </row>
    <row r="43" ht="15" customHeight="1">
      <c r="B43" s="34" t="inlineStr">
        <is>
          <t>Gestão de Equipes</t>
        </is>
      </c>
      <c r="C43" s="41">
        <f>ROW() - 3</f>
        <v/>
      </c>
      <c r="D43" t="inlineStr">
        <is>
          <t>Daniel Faria</t>
        </is>
      </c>
      <c r="E43" s="80" t="inlineStr">
        <is>
          <t>Chaim</t>
        </is>
      </c>
      <c r="F43" s="15" t="inlineStr">
        <is>
          <t>daniel.chaim@fatec.sp.gov.br</t>
        </is>
      </c>
      <c r="H43" t="n">
        <v>5</v>
      </c>
      <c r="I43" s="13" t="b">
        <v>0</v>
      </c>
      <c r="J43" s="164" t="n">
        <v>45243.84684027778</v>
      </c>
      <c r="K43" s="83" t="n"/>
      <c r="L43" s="12" t="n"/>
      <c r="M43" s="15" t="n"/>
      <c r="N43" s="17" t="n"/>
    </row>
    <row r="44" ht="15" customHeight="1">
      <c r="B44" s="34" t="inlineStr">
        <is>
          <t>Inteligência Artificial</t>
        </is>
      </c>
      <c r="C44" s="41">
        <f>ROW() - 3</f>
        <v/>
      </c>
      <c r="D44" t="inlineStr">
        <is>
          <t>Henio</t>
        </is>
      </c>
      <c r="E44" s="80" t="inlineStr">
        <is>
          <t>Fontão</t>
        </is>
      </c>
      <c r="F44" s="15" t="inlineStr">
        <is>
          <t>henio.fontao@fatec.sp.gov.br</t>
        </is>
      </c>
      <c r="H44" t="n">
        <v>5</v>
      </c>
      <c r="I44" s="13" t="b">
        <v>0</v>
      </c>
      <c r="J44" s="164" t="n">
        <v>45243.84684027778</v>
      </c>
      <c r="K44" s="83" t="n"/>
      <c r="L44" s="12" t="n"/>
      <c r="M44" s="15" t="n"/>
      <c r="N44" s="17" t="n"/>
    </row>
    <row r="45" ht="15" customHeight="1">
      <c r="B45" s="34" t="inlineStr">
        <is>
          <t>Gestão e Governança de TI</t>
        </is>
      </c>
      <c r="C45" s="41">
        <f>ROW() - 3</f>
        <v/>
      </c>
      <c r="D45" t="inlineStr">
        <is>
          <t>Daniel</t>
        </is>
      </c>
      <c r="E45" s="80" t="inlineStr">
        <is>
          <t>Carvalho Costa</t>
        </is>
      </c>
      <c r="F45" s="15" t="inlineStr">
        <is>
          <t>daniel.costa34@fatec.sp.gov.br</t>
        </is>
      </c>
      <c r="H45" t="n">
        <v>5</v>
      </c>
      <c r="I45" s="13" t="b">
        <v>0</v>
      </c>
      <c r="J45" s="164" t="n">
        <v>45243.84684027778</v>
      </c>
      <c r="K45" s="83" t="n"/>
      <c r="L45" s="12" t="n"/>
      <c r="M45" s="15" t="n"/>
      <c r="N45" s="17" t="n"/>
    </row>
    <row r="46" ht="15" customHeight="1">
      <c r="B46" s="34" t="inlineStr">
        <is>
          <t>Ética</t>
        </is>
      </c>
      <c r="C46" s="41">
        <f>ROW() - 3</f>
        <v/>
      </c>
      <c r="D46" t="inlineStr">
        <is>
          <t>Victor</t>
        </is>
      </c>
      <c r="E46" s="80" t="inlineStr">
        <is>
          <t>-</t>
        </is>
      </c>
      <c r="F46" s="15" t="inlineStr">
        <is>
          <t>victor@fatec.sp.gov.br</t>
        </is>
      </c>
      <c r="H46" t="n">
        <v>5</v>
      </c>
      <c r="I46" s="13" t="b">
        <v>0</v>
      </c>
      <c r="J46" s="164" t="n">
        <v>45243.84684027778</v>
      </c>
      <c r="K46" s="83" t="n"/>
      <c r="L46" s="12" t="n"/>
      <c r="M46" s="15" t="n"/>
      <c r="N46" s="17" t="n"/>
    </row>
    <row r="47" ht="15" customHeight="1">
      <c r="B47" s="34" t="inlineStr">
        <is>
          <t>Laboratorio de Redes</t>
        </is>
      </c>
      <c r="C47" s="41">
        <f>ROW() - 3</f>
        <v/>
      </c>
      <c r="D47" t="inlineStr">
        <is>
          <t>Maria Fernanda</t>
        </is>
      </c>
      <c r="E47" s="80" t="inlineStr">
        <is>
          <t>de França Pereira</t>
        </is>
      </c>
      <c r="F47" s="15" t="inlineStr">
        <is>
          <t>maria.pereira36@fatec.sp.gov.br</t>
        </is>
      </c>
      <c r="H47" t="n">
        <v>5</v>
      </c>
      <c r="I47" s="13" t="b">
        <v>0</v>
      </c>
      <c r="J47" s="164" t="n">
        <v>45243.84684027778</v>
      </c>
      <c r="K47" s="83" t="n"/>
      <c r="L47" s="12" t="n"/>
      <c r="M47" s="15" t="n"/>
      <c r="N47" s="17" t="n"/>
    </row>
    <row r="48" ht="15" customHeight="1" thickBot="1">
      <c r="B48" s="36" t="inlineStr">
        <is>
          <t>Gestão de Projetos</t>
        </is>
      </c>
      <c r="C48" s="43">
        <f>ROW() - 3</f>
        <v/>
      </c>
      <c r="D48" t="inlineStr">
        <is>
          <t>Eloísa</t>
        </is>
      </c>
      <c r="E48" s="91" t="inlineStr">
        <is>
          <t>de Moura Lopes</t>
        </is>
      </c>
      <c r="F48" s="81" t="inlineStr">
        <is>
          <t>eloisa.lopes@fatec.sp.gov.br</t>
        </is>
      </c>
      <c r="G48" s="81" t="n"/>
      <c r="H48" s="81" t="n">
        <v>5</v>
      </c>
      <c r="I48" s="82" t="b">
        <v>0</v>
      </c>
      <c r="J48" s="164" t="n">
        <v>45243.84684027778</v>
      </c>
      <c r="K48" s="86" t="n"/>
      <c r="L48" s="84" t="n"/>
      <c r="M48" s="81" t="n"/>
      <c r="N48" s="18" t="n"/>
    </row>
    <row r="49">
      <c r="D49" t="inlineStr">
        <is>
          <t>Bruna</t>
        </is>
      </c>
      <c r="E49" t="inlineStr">
        <is>
          <t>-</t>
        </is>
      </c>
      <c r="F49" t="inlineStr">
        <is>
          <t>bruna@fatec.sp.gov.br</t>
        </is>
      </c>
      <c r="H49" t="n">
        <v>5</v>
      </c>
      <c r="I49" t="b">
        <v>0</v>
      </c>
      <c r="J49" s="164" t="n">
        <v>45243.84684027778</v>
      </c>
    </row>
    <row r="50">
      <c r="D50" t="inlineStr">
        <is>
          <t>Cassia Cristina</t>
        </is>
      </c>
      <c r="E50" t="inlineStr">
        <is>
          <t>Bordini Cintra</t>
        </is>
      </c>
      <c r="F50" t="inlineStr">
        <is>
          <t>cassia.cintra@fatec.sp.gov.br</t>
        </is>
      </c>
      <c r="H50" t="n">
        <v>5</v>
      </c>
      <c r="I50" t="b">
        <v>0</v>
      </c>
      <c r="J50" s="164" t="n">
        <v>45243.84684027778</v>
      </c>
    </row>
    <row r="51">
      <c r="D51" t="inlineStr">
        <is>
          <t>Karen Cristina</t>
        </is>
      </c>
      <c r="E51" t="inlineStr">
        <is>
          <t>de Carvalho Nunes de Lima</t>
        </is>
      </c>
      <c r="F51" t="inlineStr">
        <is>
          <t>karen.lima2@fatec.sp.gov.br</t>
        </is>
      </c>
      <c r="H51" t="n">
        <v>5</v>
      </c>
      <c r="I51" t="b">
        <v>0</v>
      </c>
      <c r="J51" s="164" t="n">
        <v>45243.84684027778</v>
      </c>
    </row>
    <row r="52">
      <c r="D52" t="inlineStr">
        <is>
          <t>Sonia Maria</t>
        </is>
      </c>
      <c r="E52" t="inlineStr">
        <is>
          <t>Santos Cantelmo</t>
        </is>
      </c>
      <c r="F52" t="inlineStr">
        <is>
          <t>sonia.cantelmo@fatec.sp.gov.br</t>
        </is>
      </c>
      <c r="H52" t="n">
        <v>5</v>
      </c>
      <c r="I52" t="b">
        <v>0</v>
      </c>
      <c r="J52" s="164" t="n">
        <v>45243.84684027778</v>
      </c>
    </row>
    <row r="53">
      <c r="D53" t="inlineStr">
        <is>
          <t>Marcia Eliza</t>
        </is>
      </c>
      <c r="E53" t="inlineStr">
        <is>
          <t>de Godoi dos Santos</t>
        </is>
      </c>
      <c r="F53" t="inlineStr">
        <is>
          <t>marcia.santos47@fatec.sp.gov.br</t>
        </is>
      </c>
      <c r="H53" t="n">
        <v>5</v>
      </c>
      <c r="I53" t="b">
        <v>0</v>
      </c>
      <c r="J53" s="164" t="n">
        <v>45243.84684027778</v>
      </c>
    </row>
    <row r="54">
      <c r="D54" t="inlineStr">
        <is>
          <t>Sem professor</t>
        </is>
      </c>
      <c r="E54" t="inlineStr">
        <is>
          <t>-</t>
        </is>
      </c>
      <c r="F54" t="inlineStr">
        <is>
          <t>-</t>
        </is>
      </c>
      <c r="H54" t="n">
        <v>5</v>
      </c>
      <c r="I54" t="b">
        <v>0</v>
      </c>
      <c r="J54" s="164" t="n">
        <v>45243.84684027778</v>
      </c>
    </row>
    <row r="55">
      <c r="D55" t="inlineStr">
        <is>
          <t>Manuela</t>
        </is>
      </c>
      <c r="E55" t="inlineStr">
        <is>
          <t>Weyll Vasconcelos</t>
        </is>
      </c>
      <c r="F55" t="inlineStr">
        <is>
          <t>manuela.vasconcelos01@fatec.sp.gov.br</t>
        </is>
      </c>
      <c r="H55" t="n">
        <v>5</v>
      </c>
      <c r="I55" t="b">
        <v>0</v>
      </c>
      <c r="J55" s="164" t="n">
        <v>45243.84684027778</v>
      </c>
    </row>
    <row r="56">
      <c r="D56" t="inlineStr">
        <is>
          <t>Vladmir</t>
        </is>
      </c>
      <c r="E56" t="inlineStr">
        <is>
          <t>-</t>
        </is>
      </c>
      <c r="F56" t="inlineStr">
        <is>
          <t>vladmir@fatec.sp.gov.br</t>
        </is>
      </c>
      <c r="H56" t="n">
        <v>5</v>
      </c>
      <c r="I56" t="b">
        <v>0</v>
      </c>
      <c r="J56" s="164" t="n">
        <v>45242.56774305556</v>
      </c>
    </row>
    <row r="57">
      <c r="D57" t="inlineStr">
        <is>
          <t>Pedro Jacob</t>
        </is>
      </c>
      <c r="E57" t="inlineStr">
        <is>
          <t>Filho</t>
        </is>
      </c>
      <c r="F57" t="inlineStr">
        <is>
          <t>pedro.jacob@fatec.sp.gov.br</t>
        </is>
      </c>
      <c r="H57" t="n">
        <v>5</v>
      </c>
      <c r="I57" t="b">
        <v>0</v>
      </c>
      <c r="J57" s="164" t="n">
        <v>45242.56774305556</v>
      </c>
    </row>
    <row r="58">
      <c r="D58" t="inlineStr">
        <is>
          <t>Pedro Jacob</t>
        </is>
      </c>
      <c r="E58" t="inlineStr">
        <is>
          <t>Filho</t>
        </is>
      </c>
      <c r="F58" t="inlineStr">
        <is>
          <t>pedro.jacob@fatec.sp.gov.br</t>
        </is>
      </c>
      <c r="H58" t="n">
        <v>5</v>
      </c>
      <c r="I58" t="b">
        <v>0</v>
      </c>
      <c r="J58" s="164" t="n">
        <v>45243.84996527778</v>
      </c>
    </row>
    <row r="59">
      <c r="D59" t="inlineStr">
        <is>
          <t>Ronaldo</t>
        </is>
      </c>
      <c r="E59" t="inlineStr">
        <is>
          <t>Emerick Moreira</t>
        </is>
      </c>
      <c r="F59" t="inlineStr">
        <is>
          <t>ronaldo.moreira@fatec.sp.gov.br</t>
        </is>
      </c>
      <c r="H59" t="n">
        <v>5</v>
      </c>
      <c r="I59" t="b">
        <v>0</v>
      </c>
      <c r="J59" s="164" t="n">
        <v>45242.56774305556</v>
      </c>
    </row>
    <row r="60">
      <c r="D60" t="inlineStr">
        <is>
          <t>Ronaldo</t>
        </is>
      </c>
      <c r="E60" t="inlineStr">
        <is>
          <t>Emerick Moreira</t>
        </is>
      </c>
      <c r="F60" t="inlineStr">
        <is>
          <t>ronaldo.moreira@fatec.sp.gov.br</t>
        </is>
      </c>
      <c r="H60" t="n">
        <v>5</v>
      </c>
      <c r="I60" t="b">
        <v>0</v>
      </c>
      <c r="J60" s="164" t="n">
        <v>45243.84996527778</v>
      </c>
    </row>
    <row r="61">
      <c r="D61" t="inlineStr">
        <is>
          <t>Wagner</t>
        </is>
      </c>
      <c r="E61" t="inlineStr">
        <is>
          <t>-</t>
        </is>
      </c>
      <c r="F61" t="inlineStr">
        <is>
          <t>wagner@fatec.sp.gov.br</t>
        </is>
      </c>
      <c r="H61" t="n">
        <v>5</v>
      </c>
      <c r="I61" t="b">
        <v>0</v>
      </c>
      <c r="J61" s="164" t="n">
        <v>45242.56774305556</v>
      </c>
    </row>
    <row r="62">
      <c r="D62" t="inlineStr">
        <is>
          <t>Wagner</t>
        </is>
      </c>
      <c r="E62" t="inlineStr">
        <is>
          <t>-</t>
        </is>
      </c>
      <c r="F62" t="inlineStr">
        <is>
          <t>wagner@fatec.sp.gov.br</t>
        </is>
      </c>
      <c r="H62" t="n">
        <v>5</v>
      </c>
      <c r="I62" t="b">
        <v>0</v>
      </c>
      <c r="J62" s="164" t="n">
        <v>45243.84996527778</v>
      </c>
    </row>
    <row r="63">
      <c r="D63" t="inlineStr">
        <is>
          <t>Luiz Paulo</t>
        </is>
      </c>
      <c r="E63" t="inlineStr">
        <is>
          <t>Zanetti</t>
        </is>
      </c>
      <c r="F63" t="inlineStr">
        <is>
          <t>luiz.zanetti@fatec.sp.gov.br</t>
        </is>
      </c>
      <c r="H63" t="n">
        <v>5</v>
      </c>
      <c r="I63" t="b">
        <v>0</v>
      </c>
      <c r="J63" s="164" t="n">
        <v>45242.56774305556</v>
      </c>
    </row>
    <row r="64">
      <c r="D64" t="inlineStr">
        <is>
          <t>Luiz Paulo</t>
        </is>
      </c>
      <c r="E64" t="inlineStr">
        <is>
          <t>Zanetti</t>
        </is>
      </c>
      <c r="F64" t="inlineStr">
        <is>
          <t>luiz.zanetti@fatec.sp.gov.br</t>
        </is>
      </c>
      <c r="H64" t="n">
        <v>5</v>
      </c>
      <c r="I64" t="b">
        <v>0</v>
      </c>
      <c r="J64" s="164" t="n">
        <v>45243.84479166667</v>
      </c>
    </row>
    <row r="65">
      <c r="D65" t="inlineStr">
        <is>
          <t>Luiz Paulo</t>
        </is>
      </c>
      <c r="E65" t="inlineStr">
        <is>
          <t>Zanetti</t>
        </is>
      </c>
      <c r="F65" t="inlineStr">
        <is>
          <t>luiz.zanetti@fatec.sp.gov.br</t>
        </is>
      </c>
      <c r="H65" t="n">
        <v>5</v>
      </c>
      <c r="I65" t="b">
        <v>0</v>
      </c>
      <c r="J65" s="164" t="n">
        <v>45243.84818287037</v>
      </c>
    </row>
    <row r="66">
      <c r="D66" t="inlineStr">
        <is>
          <t>Luiz Paulo</t>
        </is>
      </c>
      <c r="E66" t="inlineStr">
        <is>
          <t>Zanetti</t>
        </is>
      </c>
      <c r="F66" t="inlineStr">
        <is>
          <t>luiz.zanetti@fatec.sp.gov.br</t>
        </is>
      </c>
      <c r="H66" t="n">
        <v>5</v>
      </c>
      <c r="I66" t="b">
        <v>0</v>
      </c>
      <c r="J66" s="164" t="n">
        <v>45243.84447916667</v>
      </c>
    </row>
    <row r="67">
      <c r="D67" t="inlineStr">
        <is>
          <t>Luiz Paulo</t>
        </is>
      </c>
      <c r="E67" t="inlineStr">
        <is>
          <t>Zanetti</t>
        </is>
      </c>
      <c r="F67" t="inlineStr">
        <is>
          <t>luiz.zanetti@fatec.sp.gov.br</t>
        </is>
      </c>
      <c r="H67" t="n">
        <v>5</v>
      </c>
      <c r="I67" t="b">
        <v>0</v>
      </c>
      <c r="J67" s="164" t="n">
        <v>45243.84996527778</v>
      </c>
    </row>
    <row r="68">
      <c r="D68" t="inlineStr">
        <is>
          <t>Joao</t>
        </is>
      </c>
      <c r="E68" t="inlineStr">
        <is>
          <t>-</t>
        </is>
      </c>
      <c r="F68" t="inlineStr">
        <is>
          <t>joao@fatec.sp.gov.br</t>
        </is>
      </c>
      <c r="H68" t="n">
        <v>5</v>
      </c>
      <c r="I68" t="b">
        <v>0</v>
      </c>
      <c r="J68" s="164" t="n">
        <v>45242.56774305556</v>
      </c>
    </row>
    <row r="69">
      <c r="D69" t="inlineStr">
        <is>
          <t>Joao</t>
        </is>
      </c>
      <c r="E69" t="inlineStr">
        <is>
          <t>-</t>
        </is>
      </c>
      <c r="F69" t="inlineStr">
        <is>
          <t>joao@fatec.sp.gov.br</t>
        </is>
      </c>
      <c r="H69" t="n">
        <v>5</v>
      </c>
      <c r="I69" t="b">
        <v>0</v>
      </c>
      <c r="J69" s="164" t="n">
        <v>45243.84996527778</v>
      </c>
    </row>
    <row r="70">
      <c r="D70" t="inlineStr">
        <is>
          <t>Pedro Marcelo</t>
        </is>
      </c>
      <c r="E70" t="inlineStr">
        <is>
          <t>Alves Ferreira Pinto</t>
        </is>
      </c>
      <c r="F70" t="inlineStr">
        <is>
          <t>pedro.pinto9@fatec.sp.gov.br</t>
        </is>
      </c>
      <c r="H70" t="n">
        <v>5</v>
      </c>
      <c r="I70" t="b">
        <v>0</v>
      </c>
      <c r="J70" s="164" t="n">
        <v>45242.56774305556</v>
      </c>
    </row>
    <row r="71">
      <c r="D71" t="inlineStr">
        <is>
          <t>Pedro Marcelo</t>
        </is>
      </c>
      <c r="E71" t="inlineStr">
        <is>
          <t>Alves Ferreira Pinto</t>
        </is>
      </c>
      <c r="F71" t="inlineStr">
        <is>
          <t>pedro.pinto9@fatec.sp.gov.br</t>
        </is>
      </c>
      <c r="H71" t="n">
        <v>5</v>
      </c>
      <c r="I71" t="b">
        <v>0</v>
      </c>
      <c r="J71" s="164" t="n">
        <v>45243.84479166667</v>
      </c>
    </row>
    <row r="72">
      <c r="D72" t="inlineStr">
        <is>
          <t>Pedro Marcelo</t>
        </is>
      </c>
      <c r="E72" t="inlineStr">
        <is>
          <t>Alves Ferreira Pinto</t>
        </is>
      </c>
      <c r="F72" t="inlineStr">
        <is>
          <t>pedro.pinto9@fatec.sp.gov.br</t>
        </is>
      </c>
      <c r="H72" t="n">
        <v>5</v>
      </c>
      <c r="I72" t="b">
        <v>0</v>
      </c>
      <c r="J72" s="164" t="n">
        <v>45243.84818287037</v>
      </c>
    </row>
    <row r="73">
      <c r="D73" t="inlineStr">
        <is>
          <t>Pedro Marcelo</t>
        </is>
      </c>
      <c r="E73" t="inlineStr">
        <is>
          <t>Alves Ferreira Pinto</t>
        </is>
      </c>
      <c r="F73" t="inlineStr">
        <is>
          <t>pedro.pinto9@fatec.sp.gov.br</t>
        </is>
      </c>
      <c r="H73" t="n">
        <v>5</v>
      </c>
      <c r="I73" t="b">
        <v>0</v>
      </c>
      <c r="J73" s="164" t="n">
        <v>45243.84447916667</v>
      </c>
    </row>
    <row r="74">
      <c r="D74" t="inlineStr">
        <is>
          <t>Pedro Marcelo</t>
        </is>
      </c>
      <c r="E74" t="inlineStr">
        <is>
          <t>Alves Ferreira Pinto</t>
        </is>
      </c>
      <c r="F74" t="inlineStr">
        <is>
          <t>pedro.pinto9@fatec.sp.gov.br</t>
        </is>
      </c>
      <c r="H74" t="n">
        <v>5</v>
      </c>
      <c r="I74" t="b">
        <v>0</v>
      </c>
      <c r="J74" s="164" t="n">
        <v>45243.84996527778</v>
      </c>
    </row>
    <row r="75">
      <c r="D75" t="inlineStr">
        <is>
          <t>Giovanna</t>
        </is>
      </c>
      <c r="E75" t="inlineStr">
        <is>
          <t>-</t>
        </is>
      </c>
      <c r="F75" t="inlineStr">
        <is>
          <t>giovanna@fatec.sp.gov.br</t>
        </is>
      </c>
      <c r="H75" t="n">
        <v>7</v>
      </c>
      <c r="I75" t="b">
        <v>0</v>
      </c>
      <c r="J75" s="164" t="n">
        <v>45242.56774305556</v>
      </c>
    </row>
    <row r="76">
      <c r="D76" t="inlineStr">
        <is>
          <t>Giovanna</t>
        </is>
      </c>
      <c r="E76" t="inlineStr">
        <is>
          <t>-</t>
        </is>
      </c>
      <c r="F76" t="inlineStr">
        <is>
          <t>giovanna@fatec.sp.gov.br</t>
        </is>
      </c>
      <c r="H76" t="n">
        <v>7</v>
      </c>
      <c r="I76" t="b">
        <v>0</v>
      </c>
      <c r="J76" s="164" t="n">
        <v>45243.84479166667</v>
      </c>
    </row>
    <row r="77">
      <c r="D77" t="inlineStr">
        <is>
          <t>Giovanna</t>
        </is>
      </c>
      <c r="E77" t="inlineStr">
        <is>
          <t>-</t>
        </is>
      </c>
      <c r="F77" t="inlineStr">
        <is>
          <t>giovanna@fatec.sp.gov.br</t>
        </is>
      </c>
      <c r="H77" t="n">
        <v>7</v>
      </c>
      <c r="I77" t="b">
        <v>0</v>
      </c>
      <c r="J77" s="164" t="n">
        <v>45243.84818287037</v>
      </c>
    </row>
    <row r="78">
      <c r="D78" t="inlineStr">
        <is>
          <t>Vladmir</t>
        </is>
      </c>
      <c r="E78" t="inlineStr">
        <is>
          <t>-</t>
        </is>
      </c>
      <c r="F78" t="inlineStr">
        <is>
          <t>vladmir@fatec.sp.gov.br</t>
        </is>
      </c>
      <c r="H78" t="n">
        <v>5</v>
      </c>
      <c r="I78" t="b">
        <v>0</v>
      </c>
      <c r="J78" s="164" t="n">
        <v>45243.84996527778</v>
      </c>
    </row>
    <row r="79">
      <c r="D79" t="inlineStr">
        <is>
          <t>Giovanna</t>
        </is>
      </c>
      <c r="E79" t="inlineStr">
        <is>
          <t>-</t>
        </is>
      </c>
      <c r="F79" t="inlineStr">
        <is>
          <t>giovanna@fatec.sp.gov.br</t>
        </is>
      </c>
      <c r="H79" t="n">
        <v>7</v>
      </c>
      <c r="I79" t="b">
        <v>0</v>
      </c>
      <c r="J79" s="164" t="n">
        <v>45243.84447916667</v>
      </c>
    </row>
    <row r="80">
      <c r="D80" t="inlineStr">
        <is>
          <t>Giovanna</t>
        </is>
      </c>
      <c r="E80" t="inlineStr">
        <is>
          <t>-</t>
        </is>
      </c>
      <c r="F80" t="inlineStr">
        <is>
          <t>giovanna@fatec.sp.gov.br</t>
        </is>
      </c>
      <c r="H80" t="n">
        <v>7</v>
      </c>
      <c r="I80" t="b">
        <v>0</v>
      </c>
      <c r="J80" s="164" t="n">
        <v>45243.84996527778</v>
      </c>
    </row>
    <row r="81">
      <c r="D81" t="inlineStr">
        <is>
          <t>Sem professor</t>
        </is>
      </c>
      <c r="E81" t="inlineStr">
        <is>
          <t>-</t>
        </is>
      </c>
      <c r="F81" t="inlineStr">
        <is>
          <t>-</t>
        </is>
      </c>
      <c r="H81" t="n">
        <v>5</v>
      </c>
      <c r="I81" t="b">
        <v>0</v>
      </c>
      <c r="J81" s="164" t="n">
        <v>45243.84818287037</v>
      </c>
    </row>
    <row r="82">
      <c r="D82" t="inlineStr">
        <is>
          <t>Sem professor</t>
        </is>
      </c>
      <c r="E82" t="inlineStr">
        <is>
          <t>-</t>
        </is>
      </c>
      <c r="F82" t="inlineStr">
        <is>
          <t>-</t>
        </is>
      </c>
      <c r="H82" t="n">
        <v>5</v>
      </c>
      <c r="I82" t="b">
        <v>0</v>
      </c>
      <c r="J82" s="164" t="n">
        <v>45243.84447916667</v>
      </c>
    </row>
    <row r="83">
      <c r="D83" t="inlineStr">
        <is>
          <t>Sem professor</t>
        </is>
      </c>
      <c r="E83" t="inlineStr">
        <is>
          <t>-</t>
        </is>
      </c>
      <c r="F83" t="inlineStr">
        <is>
          <t>-</t>
        </is>
      </c>
      <c r="H83" t="n">
        <v>5</v>
      </c>
      <c r="I83" t="b">
        <v>0</v>
      </c>
      <c r="J83" s="164" t="n">
        <v>45243.84996527778</v>
      </c>
    </row>
    <row r="84">
      <c r="D84" t="inlineStr">
        <is>
          <t>Anna Renata</t>
        </is>
      </c>
      <c r="E84" t="inlineStr">
        <is>
          <t>da Silva Marcondes</t>
        </is>
      </c>
      <c r="F84" t="inlineStr">
        <is>
          <t>anna.marcondes@fatec.sp.gov.br</t>
        </is>
      </c>
      <c r="H84" t="n">
        <v>5</v>
      </c>
      <c r="I84" t="b">
        <v>0</v>
      </c>
      <c r="J84" s="164" t="n">
        <v>45243.84818287037</v>
      </c>
    </row>
    <row r="85">
      <c r="D85" t="inlineStr">
        <is>
          <t>Clayton</t>
        </is>
      </c>
      <c r="E85" t="inlineStr">
        <is>
          <t>Koba</t>
        </is>
      </c>
      <c r="F85" t="inlineStr">
        <is>
          <t>clayton.koba@fatec.sp.gov.br</t>
        </is>
      </c>
      <c r="H85" t="n">
        <v>5</v>
      </c>
      <c r="I85" t="b">
        <v>0</v>
      </c>
      <c r="J85" s="164" t="n">
        <v>45243.84818287037</v>
      </c>
    </row>
    <row r="86">
      <c r="D86" t="inlineStr">
        <is>
          <t>Cristóvão</t>
        </is>
      </c>
      <c r="E86" t="inlineStr">
        <is>
          <t>Guimarães Miranda</t>
        </is>
      </c>
      <c r="F86" t="inlineStr">
        <is>
          <t>cristovao.miranda@fatec.sp.gov.br</t>
        </is>
      </c>
      <c r="H86" t="n">
        <v>5</v>
      </c>
      <c r="I86" t="b">
        <v>0</v>
      </c>
      <c r="J86" s="164" t="n">
        <v>45243.84818287037</v>
      </c>
    </row>
    <row r="87">
      <c r="D87" t="inlineStr">
        <is>
          <t>William</t>
        </is>
      </c>
      <c r="E87" t="inlineStr">
        <is>
          <t>Gonzaga Pereira</t>
        </is>
      </c>
      <c r="F87" t="inlineStr">
        <is>
          <t>wiliam.pereira@fatec.sp.gov.br</t>
        </is>
      </c>
      <c r="H87" t="n">
        <v>5</v>
      </c>
      <c r="I87" t="b">
        <v>0</v>
      </c>
      <c r="J87" s="164" t="n">
        <v>45243.84818287037</v>
      </c>
    </row>
    <row r="88">
      <c r="D88" t="inlineStr">
        <is>
          <t>Livia</t>
        </is>
      </c>
      <c r="E88" t="inlineStr">
        <is>
          <t>de Souza Ribeiro</t>
        </is>
      </c>
      <c r="F88" t="inlineStr">
        <is>
          <t>livia.ribeiro@fatec.sp.gov.br</t>
        </is>
      </c>
      <c r="H88" t="n">
        <v>5</v>
      </c>
      <c r="I88" t="b">
        <v>0</v>
      </c>
      <c r="J88" s="164" t="n">
        <v>45243.84818287037</v>
      </c>
    </row>
    <row r="89">
      <c r="D89" t="inlineStr">
        <is>
          <t>Claudemir</t>
        </is>
      </c>
      <c r="E89" t="inlineStr">
        <is>
          <t>Stellati</t>
        </is>
      </c>
      <c r="F89" t="inlineStr">
        <is>
          <t>claudemir.stellati@fatec.sp.gov.br</t>
        </is>
      </c>
      <c r="H89" t="n">
        <v>5</v>
      </c>
      <c r="I89" t="b">
        <v>0</v>
      </c>
      <c r="J89" s="164" t="n">
        <v>45243.84818287037</v>
      </c>
    </row>
    <row r="90">
      <c r="D90" t="inlineStr">
        <is>
          <t>Flavio</t>
        </is>
      </c>
      <c r="E90" t="inlineStr">
        <is>
          <t>Groh</t>
        </is>
      </c>
      <c r="F90" t="inlineStr">
        <is>
          <t>flavio.groh@fatec.sp.gov.br</t>
        </is>
      </c>
      <c r="H90" t="n">
        <v>5</v>
      </c>
      <c r="I90" t="b">
        <v>0</v>
      </c>
      <c r="J90" s="164" t="n">
        <v>45243.84818287037</v>
      </c>
    </row>
    <row r="91">
      <c r="D91" t="inlineStr">
        <is>
          <t>Andre</t>
        </is>
      </c>
      <c r="E91" t="inlineStr">
        <is>
          <t>-</t>
        </is>
      </c>
      <c r="F91" t="inlineStr">
        <is>
          <t>andre@fatec.sp.gov.br</t>
        </is>
      </c>
      <c r="H91" t="n">
        <v>5</v>
      </c>
      <c r="I91" t="b">
        <v>0</v>
      </c>
      <c r="J91" s="164" t="n">
        <v>45243.84818287037</v>
      </c>
    </row>
    <row r="92">
      <c r="D92" t="inlineStr">
        <is>
          <t>Vinicius</t>
        </is>
      </c>
      <c r="E92" t="inlineStr">
        <is>
          <t>-</t>
        </is>
      </c>
      <c r="F92" t="inlineStr">
        <is>
          <t>vinicius@fatec.sp.gov.br</t>
        </is>
      </c>
      <c r="H92" t="n">
        <v>5</v>
      </c>
      <c r="I92" t="b">
        <v>0</v>
      </c>
      <c r="J92" s="164" t="n">
        <v>45243.84818287037</v>
      </c>
    </row>
    <row r="93">
      <c r="D93" t="inlineStr">
        <is>
          <t>Antonio</t>
        </is>
      </c>
      <c r="E93" t="inlineStr">
        <is>
          <t>Vieira da Silva</t>
        </is>
      </c>
      <c r="F93" t="inlineStr">
        <is>
          <t xml:space="preserve">antonio.silva102@fatec.sp.gov.br </t>
        </is>
      </c>
      <c r="H93" t="n">
        <v>5</v>
      </c>
      <c r="I93" t="b">
        <v>0</v>
      </c>
      <c r="J93" s="164" t="n">
        <v>45243.84818287037</v>
      </c>
    </row>
    <row r="94">
      <c r="D94" t="inlineStr">
        <is>
          <t>Gerson</t>
        </is>
      </c>
      <c r="E94" t="inlineStr">
        <is>
          <t>de Freitas Junior</t>
        </is>
      </c>
      <c r="F94" t="inlineStr">
        <is>
          <t>gerson.freitas2@fatec.sp.gov.br</t>
        </is>
      </c>
      <c r="H94" t="n">
        <v>5</v>
      </c>
      <c r="I94" t="b">
        <v>0</v>
      </c>
      <c r="J94" s="164" t="n">
        <v>45243.84818287037</v>
      </c>
    </row>
    <row r="95">
      <c r="D95" t="inlineStr">
        <is>
          <t>Carlos Vitor</t>
        </is>
      </c>
      <c r="E95" t="inlineStr">
        <is>
          <t>-</t>
        </is>
      </c>
      <c r="F95" t="inlineStr">
        <is>
          <t>carlos.vitor@fatec.sp.gov.br</t>
        </is>
      </c>
      <c r="H95" t="n">
        <v>5</v>
      </c>
      <c r="I95" t="b">
        <v>0</v>
      </c>
      <c r="J95" s="164" t="n">
        <v>45243.84818287037</v>
      </c>
    </row>
    <row r="96">
      <c r="D96" t="inlineStr">
        <is>
          <t>Claudio Alberto</t>
        </is>
      </c>
      <c r="E96" t="inlineStr">
        <is>
          <t>Langui</t>
        </is>
      </c>
      <c r="F96" t="inlineStr">
        <is>
          <t>claudio.langui@fatec.sp.gov.br</t>
        </is>
      </c>
      <c r="H96" t="n">
        <v>5</v>
      </c>
      <c r="I96" t="b">
        <v>0</v>
      </c>
      <c r="J96" s="164" t="n">
        <v>45243.84818287037</v>
      </c>
    </row>
    <row r="97">
      <c r="D97" t="inlineStr">
        <is>
          <t>Clayton</t>
        </is>
      </c>
      <c r="E97" t="inlineStr">
        <is>
          <t>Koba</t>
        </is>
      </c>
      <c r="F97" t="inlineStr">
        <is>
          <t>clayton.koba@fatec.sp.gov.br</t>
        </is>
      </c>
      <c r="H97" t="n">
        <v>5</v>
      </c>
      <c r="I97" t="b">
        <v>0</v>
      </c>
      <c r="J97" s="164" t="n">
        <v>45243.84447916667</v>
      </c>
    </row>
    <row r="98">
      <c r="D98" t="inlineStr">
        <is>
          <t>Cristóvão</t>
        </is>
      </c>
      <c r="E98" t="inlineStr">
        <is>
          <t>Guimarães Miranda</t>
        </is>
      </c>
      <c r="F98" t="inlineStr">
        <is>
          <t>cristovao.miranda@fatec.sp.gov.br</t>
        </is>
      </c>
      <c r="H98" t="n">
        <v>5</v>
      </c>
      <c r="I98" t="b">
        <v>0</v>
      </c>
      <c r="J98" s="164" t="n">
        <v>45243.84447916667</v>
      </c>
    </row>
    <row r="99">
      <c r="D99" t="inlineStr">
        <is>
          <t>William</t>
        </is>
      </c>
      <c r="E99" t="inlineStr">
        <is>
          <t>Gonzaga Pereira</t>
        </is>
      </c>
      <c r="F99" t="inlineStr">
        <is>
          <t>wiliam.pereira@fatec.sp.gov.br</t>
        </is>
      </c>
      <c r="H99" t="n">
        <v>5</v>
      </c>
      <c r="I99" t="b">
        <v>0</v>
      </c>
      <c r="J99" s="164" t="n">
        <v>45243.84447916667</v>
      </c>
    </row>
    <row r="100">
      <c r="D100" t="inlineStr">
        <is>
          <t>Livia</t>
        </is>
      </c>
      <c r="E100" t="inlineStr">
        <is>
          <t>de Souza Ribeiro</t>
        </is>
      </c>
      <c r="F100" t="inlineStr">
        <is>
          <t>livia.ribeiro@fatec.sp.gov.br</t>
        </is>
      </c>
      <c r="H100" t="n">
        <v>5</v>
      </c>
      <c r="I100" t="b">
        <v>0</v>
      </c>
      <c r="J100" s="164" t="n">
        <v>45243.84447916667</v>
      </c>
    </row>
    <row r="101">
      <c r="D101" t="inlineStr">
        <is>
          <t>Claudemir</t>
        </is>
      </c>
      <c r="E101" t="inlineStr">
        <is>
          <t>Stellati</t>
        </is>
      </c>
      <c r="F101" t="inlineStr">
        <is>
          <t>claudemir.stellati@fatec.sp.gov.br</t>
        </is>
      </c>
      <c r="H101" t="n">
        <v>5</v>
      </c>
      <c r="I101" t="b">
        <v>0</v>
      </c>
      <c r="J101" s="164" t="n">
        <v>45243.84447916667</v>
      </c>
    </row>
    <row r="102">
      <c r="D102" t="inlineStr">
        <is>
          <t>Flavio</t>
        </is>
      </c>
      <c r="E102" t="inlineStr">
        <is>
          <t>Groh</t>
        </is>
      </c>
      <c r="F102" t="inlineStr">
        <is>
          <t>flavio.groh@fatec.sp.gov.br</t>
        </is>
      </c>
      <c r="H102" t="n">
        <v>5</v>
      </c>
      <c r="I102" t="b">
        <v>0</v>
      </c>
      <c r="J102" s="164" t="n">
        <v>45243.84447916667</v>
      </c>
    </row>
    <row r="103">
      <c r="D103" t="inlineStr">
        <is>
          <t>Andre</t>
        </is>
      </c>
      <c r="E103" t="inlineStr">
        <is>
          <t>-</t>
        </is>
      </c>
      <c r="F103" t="inlineStr">
        <is>
          <t>andre@fatec.sp.gov.br</t>
        </is>
      </c>
      <c r="H103" t="n">
        <v>5</v>
      </c>
      <c r="I103" t="b">
        <v>0</v>
      </c>
      <c r="J103" s="164" t="n">
        <v>45243.84447916667</v>
      </c>
    </row>
    <row r="104">
      <c r="D104" t="inlineStr">
        <is>
          <t>Vinicius</t>
        </is>
      </c>
      <c r="E104" t="inlineStr">
        <is>
          <t>-</t>
        </is>
      </c>
      <c r="F104" t="inlineStr">
        <is>
          <t>vinicius@fatec.sp.gov.br</t>
        </is>
      </c>
      <c r="H104" t="n">
        <v>5</v>
      </c>
      <c r="I104" t="b">
        <v>0</v>
      </c>
      <c r="J104" s="164" t="n">
        <v>45243.84447916667</v>
      </c>
    </row>
    <row r="105">
      <c r="D105" t="inlineStr">
        <is>
          <t>Antonio</t>
        </is>
      </c>
      <c r="E105" t="inlineStr">
        <is>
          <t>Vieira da Silva</t>
        </is>
      </c>
      <c r="F105" t="inlineStr">
        <is>
          <t xml:space="preserve">antonio.silva102@fatec.sp.gov.br </t>
        </is>
      </c>
      <c r="H105" t="n">
        <v>5</v>
      </c>
      <c r="I105" t="b">
        <v>0</v>
      </c>
      <c r="J105" s="164" t="n">
        <v>45243.84447916667</v>
      </c>
    </row>
    <row r="106">
      <c r="D106" t="inlineStr">
        <is>
          <t>Gerson</t>
        </is>
      </c>
      <c r="E106" t="inlineStr">
        <is>
          <t>de Freitas Junior</t>
        </is>
      </c>
      <c r="F106" t="inlineStr">
        <is>
          <t>gerson.freitas2@fatec.sp.gov.br</t>
        </is>
      </c>
      <c r="H106" t="n">
        <v>5</v>
      </c>
      <c r="I106" t="b">
        <v>0</v>
      </c>
      <c r="J106" s="164" t="n">
        <v>45243.84447916667</v>
      </c>
    </row>
    <row r="107">
      <c r="D107" t="inlineStr">
        <is>
          <t>Carlos Vitor</t>
        </is>
      </c>
      <c r="E107" t="inlineStr">
        <is>
          <t>-</t>
        </is>
      </c>
      <c r="F107" t="inlineStr">
        <is>
          <t>carlos.vitor@fatec.sp.gov.br</t>
        </is>
      </c>
      <c r="H107" t="n">
        <v>5</v>
      </c>
      <c r="I107" t="b">
        <v>0</v>
      </c>
      <c r="J107" s="164" t="n">
        <v>45243.84447916667</v>
      </c>
    </row>
    <row r="108">
      <c r="D108" t="inlineStr">
        <is>
          <t>Claudio Alberto</t>
        </is>
      </c>
      <c r="E108" t="inlineStr">
        <is>
          <t>Langui</t>
        </is>
      </c>
      <c r="F108" t="inlineStr">
        <is>
          <t>claudio.langui@fatec.sp.gov.br</t>
        </is>
      </c>
      <c r="H108" t="n">
        <v>5</v>
      </c>
      <c r="I108" t="b">
        <v>0</v>
      </c>
      <c r="J108" s="164" t="n">
        <v>45243.84447916667</v>
      </c>
    </row>
    <row r="109">
      <c r="D109" t="inlineStr">
        <is>
          <t>Anna Renata</t>
        </is>
      </c>
      <c r="E109" t="inlineStr">
        <is>
          <t>da Silva Marcondes</t>
        </is>
      </c>
      <c r="F109" t="inlineStr">
        <is>
          <t>anna.marcondes@fatec.sp.gov.br</t>
        </is>
      </c>
      <c r="H109" t="n">
        <v>5</v>
      </c>
      <c r="I109" t="b">
        <v>0</v>
      </c>
      <c r="J109" s="164" t="n">
        <v>45243.84447916667</v>
      </c>
    </row>
    <row r="110">
      <c r="D110" t="inlineStr">
        <is>
          <t>Anna Renata</t>
        </is>
      </c>
      <c r="E110" t="inlineStr">
        <is>
          <t>da Silva Marcondes</t>
        </is>
      </c>
      <c r="F110" t="inlineStr">
        <is>
          <t>anna.marcondes@fatec.sp.gov.br</t>
        </is>
      </c>
      <c r="H110" t="n">
        <v>5</v>
      </c>
      <c r="I110" t="b">
        <v>0</v>
      </c>
      <c r="J110" s="164" t="n">
        <v>45243.84996527778</v>
      </c>
    </row>
    <row r="111">
      <c r="D111" t="inlineStr">
        <is>
          <t>Cilmara Aparecida</t>
        </is>
      </c>
      <c r="E111" t="inlineStr">
        <is>
          <t>Ribeiro</t>
        </is>
      </c>
      <c r="F111" t="inlineStr">
        <is>
          <t>cilmara.ribeiro@fatec.sp.gov.br</t>
        </is>
      </c>
      <c r="H111" t="n">
        <v>5</v>
      </c>
      <c r="I111" t="b">
        <v>0</v>
      </c>
      <c r="J111" s="164" t="n">
        <v>45243.84996527778</v>
      </c>
    </row>
    <row r="112">
      <c r="D112" t="inlineStr">
        <is>
          <t>Divani</t>
        </is>
      </c>
      <c r="E112" t="inlineStr">
        <is>
          <t>Barbosa Gavinier</t>
        </is>
      </c>
      <c r="F112" t="inlineStr">
        <is>
          <t>divani.gavinier@fatec.sp.gov.br</t>
        </is>
      </c>
      <c r="H112" t="n">
        <v>5</v>
      </c>
      <c r="I112" t="b">
        <v>0</v>
      </c>
      <c r="J112" s="164" t="n">
        <v>45243.84996527778</v>
      </c>
    </row>
    <row r="113">
      <c r="D113" t="inlineStr">
        <is>
          <t>Marcos Allan</t>
        </is>
      </c>
      <c r="E113" t="inlineStr">
        <is>
          <t>Ferreira Goncalves</t>
        </is>
      </c>
      <c r="F113" t="inlineStr">
        <is>
          <t>marcos.allan@fatec.sp.gov.br</t>
        </is>
      </c>
      <c r="H113" t="n">
        <v>5</v>
      </c>
      <c r="I113" t="b">
        <v>0</v>
      </c>
      <c r="J113" s="164" t="n">
        <v>45242.56774305556</v>
      </c>
    </row>
    <row r="114">
      <c r="D114" t="inlineStr">
        <is>
          <t>Marcos Allan</t>
        </is>
      </c>
      <c r="E114" t="inlineStr">
        <is>
          <t>Ferreira Goncalves</t>
        </is>
      </c>
      <c r="F114" t="inlineStr">
        <is>
          <t>marcos.allan@fatec.sp.gov.br</t>
        </is>
      </c>
      <c r="H114" t="n">
        <v>5</v>
      </c>
      <c r="I114" t="b">
        <v>0</v>
      </c>
      <c r="J114" s="164" t="n">
        <v>45243.84996527778</v>
      </c>
    </row>
  </sheetData>
  <mergeCells count="5">
    <mergeCell ref="B2:C2"/>
    <mergeCell ref="S2:T2"/>
    <mergeCell ref="E2:I2"/>
    <mergeCell ref="P2:Q2"/>
    <mergeCell ref="K2:N2"/>
  </mergeCells>
  <hyperlinks>
    <hyperlink xmlns:r="http://schemas.openxmlformats.org/officeDocument/2006/relationships" ref="H16" r:id="rId1"/>
    <hyperlink xmlns:r="http://schemas.openxmlformats.org/officeDocument/2006/relationships" ref="H21" r:id="rId2"/>
    <hyperlink xmlns:r="http://schemas.openxmlformats.org/officeDocument/2006/relationships" ref="H23" r:id="rId3"/>
  </hyperlinks>
  <pageMargins left="0.511811024" right="0.511811024" top="0.787401575" bottom="0.787401575" header="0.31496062" footer="0.31496062"/>
  <pageSetup orientation="portrait"/>
  <tableParts count="5"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152"/>
  <sheetViews>
    <sheetView workbookViewId="0">
      <selection activeCell="G3" sqref="G3"/>
    </sheetView>
  </sheetViews>
  <sheetFormatPr baseColWidth="8" defaultColWidth="9.140625" defaultRowHeight="15"/>
  <cols>
    <col width="9.140625" customWidth="1" style="12" min="1" max="1"/>
    <col width="5" bestFit="1" customWidth="1" style="15" min="2" max="2"/>
    <col width="14.42578125" bestFit="1" customWidth="1" style="72" min="3" max="3"/>
    <col width="13.42578125" bestFit="1" customWidth="1" style="12" min="4" max="4"/>
    <col width="17.42578125" bestFit="1" customWidth="1" style="15" min="5" max="5"/>
    <col width="15.140625" bestFit="1" customWidth="1" style="15" min="6" max="6"/>
    <col width="15" bestFit="1" customWidth="1" style="15" min="7" max="7"/>
    <col width="12.140625" bestFit="1" customWidth="1" style="15" min="8" max="8"/>
    <col width="10.140625" bestFit="1" customWidth="1" style="15" min="9" max="9"/>
    <col width="13.42578125" bestFit="1" customWidth="1" style="12" min="10" max="10"/>
    <col width="14.28515625" bestFit="1" customWidth="1" style="12" min="11" max="11"/>
    <col width="9.140625" customWidth="1" style="12" min="12" max="16384"/>
  </cols>
  <sheetData>
    <row r="1" ht="26.25" customHeight="1">
      <c r="B1" s="165" t="inlineStr">
        <is>
          <t>GRADE - Export Data</t>
        </is>
      </c>
      <c r="C1" s="166" t="n"/>
      <c r="D1" s="166" t="n"/>
      <c r="E1" s="166" t="n"/>
      <c r="F1" s="166" t="n"/>
      <c r="G1" s="166" t="n"/>
      <c r="H1" s="166" t="n"/>
      <c r="I1" s="166" t="n"/>
      <c r="J1" s="166" t="n"/>
      <c r="K1" s="158" t="n"/>
    </row>
    <row r="2" ht="15.75" customHeight="1" thickBot="1">
      <c r="A2" s="12" t="inlineStr">
        <is>
          <t>Aulas</t>
        </is>
      </c>
      <c r="B2" s="94" t="inlineStr">
        <is>
          <t>ID</t>
        </is>
      </c>
      <c r="C2" s="72" t="inlineStr">
        <is>
          <t>horario_inicio</t>
        </is>
      </c>
      <c r="D2" s="12" t="inlineStr">
        <is>
          <t xml:space="preserve"> horario_fim</t>
        </is>
      </c>
      <c r="E2" s="15" t="inlineStr">
        <is>
          <t>dia_da_semana</t>
        </is>
      </c>
      <c r="F2" s="15" t="inlineStr">
        <is>
          <t xml:space="preserve"> id_professor</t>
        </is>
      </c>
      <c r="G2" s="15" t="inlineStr">
        <is>
          <t xml:space="preserve"> id_disciplina</t>
        </is>
      </c>
      <c r="H2" s="15" t="inlineStr">
        <is>
          <t xml:space="preserve"> semestre</t>
        </is>
      </c>
      <c r="I2" s="15" t="inlineStr">
        <is>
          <t xml:space="preserve"> id_sala</t>
        </is>
      </c>
      <c r="J2" s="12" t="inlineStr">
        <is>
          <t xml:space="preserve"> created_at</t>
        </is>
      </c>
      <c r="K2" s="35" t="inlineStr">
        <is>
          <t xml:space="preserve"> updated_at</t>
        </is>
      </c>
    </row>
    <row r="3">
      <c r="A3" s="100" t="inlineStr">
        <is>
          <t>Aula 1</t>
        </is>
      </c>
      <c r="B3" s="101" t="n">
        <v>1</v>
      </c>
      <c r="C3" s="102" t="n">
        <v>0.78125</v>
      </c>
      <c r="D3" s="103" t="n">
        <v>0.8159722222222222</v>
      </c>
      <c r="E3" s="104" t="n">
        <v>1</v>
      </c>
      <c r="F3" s="105">
        <f>'1_SEMESTRE'!C4</f>
        <v/>
      </c>
      <c r="G3" s="106">
        <f>'1_SEMESTRE'!C3</f>
        <v/>
      </c>
      <c r="H3" s="105">
        <f>'1_SEMESTRE'!D1</f>
        <v/>
      </c>
      <c r="I3" s="105">
        <f>'1_SEMESTRE'!A2</f>
        <v/>
      </c>
      <c r="J3" s="107" t="inlineStr">
        <is>
          <t>now()</t>
        </is>
      </c>
      <c r="K3" s="108" t="inlineStr">
        <is>
          <t>now()</t>
        </is>
      </c>
    </row>
    <row r="4">
      <c r="A4" s="109" t="inlineStr">
        <is>
          <t>Aula 2</t>
        </is>
      </c>
      <c r="B4" s="50" t="n">
        <v>2</v>
      </c>
      <c r="C4" s="72" t="n">
        <v>0.8159722222222222</v>
      </c>
      <c r="D4" s="97" t="n">
        <v>0.8506944444444444</v>
      </c>
      <c r="E4" s="44" t="n">
        <v>1</v>
      </c>
      <c r="F4" s="15">
        <f>'1_SEMESTRE'!C6</f>
        <v/>
      </c>
      <c r="G4" s="98">
        <f>'1_SEMESTRE'!C5</f>
        <v/>
      </c>
      <c r="H4" s="99">
        <f>'1_SEMESTRE'!D1</f>
        <v/>
      </c>
      <c r="I4" s="15">
        <f>'1_SEMESTRE'!A2</f>
        <v/>
      </c>
      <c r="J4" s="12" t="inlineStr">
        <is>
          <t>now()</t>
        </is>
      </c>
      <c r="K4" s="13" t="inlineStr">
        <is>
          <t>now()</t>
        </is>
      </c>
    </row>
    <row r="5">
      <c r="A5" s="110" t="inlineStr">
        <is>
          <t>Aula 3</t>
        </is>
      </c>
      <c r="B5" s="55" t="n">
        <v>3</v>
      </c>
      <c r="C5" s="72" t="n">
        <v>0.8576388888888888</v>
      </c>
      <c r="D5" s="97" t="n">
        <v>0.8923611111111112</v>
      </c>
      <c r="E5" s="44" t="n">
        <v>1</v>
      </c>
      <c r="F5" s="15">
        <f>'1_SEMESTRE'!C9</f>
        <v/>
      </c>
      <c r="G5" s="98">
        <f>'1_SEMESTRE'!C8</f>
        <v/>
      </c>
      <c r="H5" s="15">
        <f>'1_SEMESTRE'!D1</f>
        <v/>
      </c>
      <c r="I5" s="15">
        <f>'1_SEMESTRE'!A2</f>
        <v/>
      </c>
      <c r="J5" s="12" t="inlineStr">
        <is>
          <t>now()</t>
        </is>
      </c>
      <c r="K5" s="13" t="inlineStr">
        <is>
          <t>now()</t>
        </is>
      </c>
    </row>
    <row r="6">
      <c r="A6" s="109" t="inlineStr">
        <is>
          <t>Aula 4</t>
        </is>
      </c>
      <c r="B6" s="50" t="n">
        <v>4</v>
      </c>
      <c r="C6" s="72" t="n">
        <v>0.8923611111111112</v>
      </c>
      <c r="D6" s="97" t="n">
        <v>0.9270833333333334</v>
      </c>
      <c r="E6" s="44" t="n">
        <v>1</v>
      </c>
      <c r="F6" s="15">
        <f>'1_SEMESTRE'!C11</f>
        <v/>
      </c>
      <c r="G6" s="98">
        <f>'1_SEMESTRE'!C10</f>
        <v/>
      </c>
      <c r="H6" s="15">
        <f>'1_SEMESTRE'!D1</f>
        <v/>
      </c>
      <c r="I6" s="15">
        <f>'1_SEMESTRE'!A2</f>
        <v/>
      </c>
      <c r="J6" s="12" t="inlineStr">
        <is>
          <t>now()</t>
        </is>
      </c>
      <c r="K6" s="13" t="inlineStr">
        <is>
          <t>now()</t>
        </is>
      </c>
    </row>
    <row r="7">
      <c r="A7" s="110" t="inlineStr">
        <is>
          <t>Aula 5</t>
        </is>
      </c>
      <c r="B7" s="55">
        <f>B6+1</f>
        <v/>
      </c>
      <c r="C7" s="72" t="n">
        <v>0.9270833333333334</v>
      </c>
      <c r="D7" s="97" t="n">
        <v>0.9618055555555556</v>
      </c>
      <c r="E7" s="44" t="n">
        <v>1</v>
      </c>
      <c r="F7" s="15">
        <f>'1_SEMESTRE'!C13</f>
        <v/>
      </c>
      <c r="G7" s="98">
        <f>'1_SEMESTRE'!C12</f>
        <v/>
      </c>
      <c r="H7" s="15">
        <f>'1_SEMESTRE'!D1</f>
        <v/>
      </c>
      <c r="I7" s="15">
        <f>'1_SEMESTRE'!A2</f>
        <v/>
      </c>
      <c r="J7" s="12" t="inlineStr">
        <is>
          <t>now()</t>
        </is>
      </c>
      <c r="K7" s="13" t="inlineStr">
        <is>
          <t>now()</t>
        </is>
      </c>
    </row>
    <row r="8">
      <c r="A8" s="109" t="inlineStr">
        <is>
          <t>Aula 1</t>
        </is>
      </c>
      <c r="B8" s="50">
        <f>B7+1</f>
        <v/>
      </c>
      <c r="C8" s="72" t="n">
        <v>0.78125</v>
      </c>
      <c r="D8" s="97" t="n">
        <v>0.8159722222222222</v>
      </c>
      <c r="E8" s="44" t="n">
        <v>2</v>
      </c>
      <c r="F8" s="15">
        <f>'1_SEMESTRE'!E4</f>
        <v/>
      </c>
      <c r="G8" s="98">
        <f>'1_SEMESTRE'!E3</f>
        <v/>
      </c>
      <c r="H8" s="15">
        <f>'1_SEMESTRE'!D1</f>
        <v/>
      </c>
      <c r="I8" s="15">
        <f>'1_SEMESTRE'!A2</f>
        <v/>
      </c>
      <c r="J8" s="12" t="inlineStr">
        <is>
          <t>now()</t>
        </is>
      </c>
      <c r="K8" s="13" t="inlineStr">
        <is>
          <t>now()</t>
        </is>
      </c>
    </row>
    <row r="9">
      <c r="A9" s="110" t="inlineStr">
        <is>
          <t>Aula 2</t>
        </is>
      </c>
      <c r="B9" s="55">
        <f>B8+1</f>
        <v/>
      </c>
      <c r="C9" s="72" t="n">
        <v>0.8159722222222222</v>
      </c>
      <c r="D9" s="97" t="n">
        <v>0.8506944444444444</v>
      </c>
      <c r="E9" s="44" t="n">
        <v>2</v>
      </c>
      <c r="F9" s="15">
        <f>'1_SEMESTRE'!E4</f>
        <v/>
      </c>
      <c r="G9" s="98">
        <f>'1_SEMESTRE'!E5</f>
        <v/>
      </c>
      <c r="H9" s="15">
        <f>'1_SEMESTRE'!D1</f>
        <v/>
      </c>
      <c r="I9" s="15">
        <f>'1_SEMESTRE'!A2</f>
        <v/>
      </c>
      <c r="J9" s="12" t="inlineStr">
        <is>
          <t>now()</t>
        </is>
      </c>
      <c r="K9" s="13" t="inlineStr">
        <is>
          <t>now()</t>
        </is>
      </c>
    </row>
    <row r="10">
      <c r="A10" s="109" t="inlineStr">
        <is>
          <t>Aula 3</t>
        </is>
      </c>
      <c r="B10" s="50">
        <f>B9+1</f>
        <v/>
      </c>
      <c r="C10" s="72" t="n">
        <v>0.8576388888888888</v>
      </c>
      <c r="D10" s="97" t="n">
        <v>0.8923611111111112</v>
      </c>
      <c r="E10" s="44" t="n">
        <v>2</v>
      </c>
      <c r="F10" s="15">
        <f>'1_SEMESTRE'!E9</f>
        <v/>
      </c>
      <c r="G10" s="98">
        <f>'1_SEMESTRE'!E8</f>
        <v/>
      </c>
      <c r="H10" s="15">
        <f>'1_SEMESTRE'!D1</f>
        <v/>
      </c>
      <c r="I10" s="15">
        <f>'1_SEMESTRE'!A2</f>
        <v/>
      </c>
      <c r="J10" s="12" t="inlineStr">
        <is>
          <t>now()</t>
        </is>
      </c>
      <c r="K10" s="13" t="inlineStr">
        <is>
          <t>now()</t>
        </is>
      </c>
    </row>
    <row r="11">
      <c r="A11" s="110" t="inlineStr">
        <is>
          <t>Aula 4</t>
        </is>
      </c>
      <c r="B11" s="55">
        <f>B10+1</f>
        <v/>
      </c>
      <c r="C11" s="72" t="n">
        <v>0.8923611111111112</v>
      </c>
      <c r="D11" s="97" t="n">
        <v>0.9270833333333334</v>
      </c>
      <c r="E11" s="44" t="n">
        <v>2</v>
      </c>
      <c r="F11" s="15">
        <f>'1_SEMESTRE'!E11</f>
        <v/>
      </c>
      <c r="G11" s="98">
        <f>'1_SEMESTRE'!E10</f>
        <v/>
      </c>
      <c r="H11" s="15">
        <f>'1_SEMESTRE'!D1</f>
        <v/>
      </c>
      <c r="I11" s="15">
        <f>'1_SEMESTRE'!A2</f>
        <v/>
      </c>
      <c r="J11" s="12" t="inlineStr">
        <is>
          <t>now()</t>
        </is>
      </c>
      <c r="K11" s="13" t="inlineStr">
        <is>
          <t>now()</t>
        </is>
      </c>
    </row>
    <row r="12">
      <c r="A12" s="109" t="inlineStr">
        <is>
          <t>Aula 5</t>
        </is>
      </c>
      <c r="B12" s="50">
        <f>B11+1</f>
        <v/>
      </c>
      <c r="C12" s="72" t="n">
        <v>0.9270833333333334</v>
      </c>
      <c r="D12" s="97" t="n">
        <v>0.9618055555555556</v>
      </c>
      <c r="E12" s="44" t="n">
        <v>2</v>
      </c>
      <c r="F12" s="15">
        <f>'1_SEMESTRE'!E13</f>
        <v/>
      </c>
      <c r="G12" s="98">
        <f>'1_SEMESTRE'!E12</f>
        <v/>
      </c>
      <c r="H12" s="15">
        <f>'1_SEMESTRE'!D1</f>
        <v/>
      </c>
      <c r="I12" s="15">
        <f>'1_SEMESTRE'!A2</f>
        <v/>
      </c>
      <c r="J12" s="12" t="inlineStr">
        <is>
          <t>now()</t>
        </is>
      </c>
      <c r="K12" s="13" t="inlineStr">
        <is>
          <t>now()</t>
        </is>
      </c>
    </row>
    <row r="13">
      <c r="A13" s="110" t="inlineStr">
        <is>
          <t>Aula 1</t>
        </is>
      </c>
      <c r="B13" s="55">
        <f>B12+1</f>
        <v/>
      </c>
      <c r="C13" s="72" t="n">
        <v>0.78125</v>
      </c>
      <c r="D13" s="97" t="n">
        <v>0.8159722222222222</v>
      </c>
      <c r="E13" s="44" t="n">
        <v>3</v>
      </c>
      <c r="F13" s="15">
        <f>'1_SEMESTRE'!G4</f>
        <v/>
      </c>
      <c r="G13" s="98">
        <f>'1_SEMESTRE'!G3</f>
        <v/>
      </c>
      <c r="H13" s="15">
        <f>'1_SEMESTRE'!D1</f>
        <v/>
      </c>
      <c r="I13" s="15">
        <f>'1_SEMESTRE'!A2</f>
        <v/>
      </c>
      <c r="J13" s="12" t="inlineStr">
        <is>
          <t>now()</t>
        </is>
      </c>
      <c r="K13" s="13" t="inlineStr">
        <is>
          <t>now()</t>
        </is>
      </c>
    </row>
    <row r="14">
      <c r="A14" s="109" t="inlineStr">
        <is>
          <t>Aula 2</t>
        </is>
      </c>
      <c r="B14" s="50">
        <f>B13+1</f>
        <v/>
      </c>
      <c r="C14" s="72" t="n">
        <v>0.8159722222222222</v>
      </c>
      <c r="D14" s="97" t="n">
        <v>0.8506944444444444</v>
      </c>
      <c r="E14" s="44" t="n">
        <v>3</v>
      </c>
      <c r="F14" s="15">
        <f>'1_SEMESTRE'!G6</f>
        <v/>
      </c>
      <c r="G14" s="98">
        <f>'1_SEMESTRE'!G5</f>
        <v/>
      </c>
      <c r="H14" s="15">
        <f>'1_SEMESTRE'!D1</f>
        <v/>
      </c>
      <c r="I14" s="15">
        <f>'1_SEMESTRE'!A2</f>
        <v/>
      </c>
      <c r="J14" s="12" t="inlineStr">
        <is>
          <t>now()</t>
        </is>
      </c>
      <c r="K14" s="13" t="inlineStr">
        <is>
          <t>now()</t>
        </is>
      </c>
    </row>
    <row r="15">
      <c r="A15" s="110" t="inlineStr">
        <is>
          <t>Aula 3</t>
        </is>
      </c>
      <c r="B15" s="55">
        <f>B14+1</f>
        <v/>
      </c>
      <c r="C15" s="72" t="n">
        <v>0.8576388888888888</v>
      </c>
      <c r="D15" s="97" t="n">
        <v>0.8923611111111112</v>
      </c>
      <c r="E15" s="44" t="n">
        <v>3</v>
      </c>
      <c r="F15" s="15">
        <f>'1_SEMESTRE'!G9</f>
        <v/>
      </c>
      <c r="G15" s="98">
        <f>'1_SEMESTRE'!G8</f>
        <v/>
      </c>
      <c r="H15" s="15">
        <f>'1_SEMESTRE'!D1</f>
        <v/>
      </c>
      <c r="I15" s="99">
        <f>'1_SEMESTRE'!A2</f>
        <v/>
      </c>
      <c r="J15" s="12" t="inlineStr">
        <is>
          <t>now()</t>
        </is>
      </c>
      <c r="K15" s="13" t="inlineStr">
        <is>
          <t>now()</t>
        </is>
      </c>
    </row>
    <row r="16">
      <c r="A16" s="109" t="inlineStr">
        <is>
          <t>Aula 4</t>
        </is>
      </c>
      <c r="B16" s="50">
        <f>B15+1</f>
        <v/>
      </c>
      <c r="C16" s="72" t="n">
        <v>0.8923611111111112</v>
      </c>
      <c r="D16" s="97" t="n">
        <v>0.9270833333333334</v>
      </c>
      <c r="E16" s="44" t="n">
        <v>3</v>
      </c>
      <c r="F16" s="15">
        <f>'1_SEMESTRE'!G11</f>
        <v/>
      </c>
      <c r="G16" s="98">
        <f>'1_SEMESTRE'!G10</f>
        <v/>
      </c>
      <c r="H16" s="15">
        <f>'1_SEMESTRE'!D1</f>
        <v/>
      </c>
      <c r="I16" s="15">
        <f>'1_SEMESTRE'!A2</f>
        <v/>
      </c>
      <c r="J16" s="12" t="inlineStr">
        <is>
          <t>now()</t>
        </is>
      </c>
      <c r="K16" s="13" t="inlineStr">
        <is>
          <t>now()</t>
        </is>
      </c>
    </row>
    <row r="17">
      <c r="A17" s="110" t="inlineStr">
        <is>
          <t>Aula 5</t>
        </is>
      </c>
      <c r="B17" s="55">
        <f>B16+1</f>
        <v/>
      </c>
      <c r="C17" s="72" t="n">
        <v>0.9270833333333334</v>
      </c>
      <c r="D17" s="97" t="n">
        <v>0.9618055555555556</v>
      </c>
      <c r="E17" s="44" t="n">
        <v>3</v>
      </c>
      <c r="F17" s="15">
        <f>'1_SEMESTRE'!G13</f>
        <v/>
      </c>
      <c r="G17" s="98">
        <f>'1_SEMESTRE'!G12</f>
        <v/>
      </c>
      <c r="H17" s="15">
        <f>'1_SEMESTRE'!D1</f>
        <v/>
      </c>
      <c r="I17" s="15">
        <f>'1_SEMESTRE'!A2</f>
        <v/>
      </c>
      <c r="J17" s="12" t="inlineStr">
        <is>
          <t>now()</t>
        </is>
      </c>
      <c r="K17" s="13" t="inlineStr">
        <is>
          <t>now()</t>
        </is>
      </c>
    </row>
    <row r="18">
      <c r="A18" s="109" t="inlineStr">
        <is>
          <t>Aula 1</t>
        </is>
      </c>
      <c r="B18" s="50">
        <f>B17+1</f>
        <v/>
      </c>
      <c r="C18" s="72" t="n">
        <v>0.78125</v>
      </c>
      <c r="D18" s="97" t="n">
        <v>0.8159722222222222</v>
      </c>
      <c r="E18" s="44" t="n">
        <v>4</v>
      </c>
      <c r="F18" s="15">
        <f>'1_SEMESTRE'!I4</f>
        <v/>
      </c>
      <c r="G18" s="15">
        <f>'1_SEMESTRE'!I3</f>
        <v/>
      </c>
      <c r="H18" s="15">
        <f>'1_SEMESTRE'!D1</f>
        <v/>
      </c>
      <c r="I18" s="15">
        <f>'1_SEMESTRE'!A2</f>
        <v/>
      </c>
      <c r="J18" s="12" t="inlineStr">
        <is>
          <t>now()</t>
        </is>
      </c>
      <c r="K18" s="13" t="inlineStr">
        <is>
          <t>now()</t>
        </is>
      </c>
    </row>
    <row r="19">
      <c r="A19" s="110" t="inlineStr">
        <is>
          <t>Aula 2</t>
        </is>
      </c>
      <c r="B19" s="55">
        <f>B18+1</f>
        <v/>
      </c>
      <c r="C19" s="72" t="n">
        <v>0.8159722222222222</v>
      </c>
      <c r="D19" s="97" t="n">
        <v>0.8506944444444444</v>
      </c>
      <c r="E19" s="44" t="n">
        <v>4</v>
      </c>
      <c r="F19" s="15">
        <f>'1_SEMESTRE'!I6</f>
        <v/>
      </c>
      <c r="G19" s="15">
        <f>'1_SEMESTRE'!I5</f>
        <v/>
      </c>
      <c r="H19" s="15">
        <f>'1_SEMESTRE'!D1</f>
        <v/>
      </c>
      <c r="I19" s="15">
        <f>'1_SEMESTRE'!A2</f>
        <v/>
      </c>
      <c r="J19" s="12" t="inlineStr">
        <is>
          <t>now()</t>
        </is>
      </c>
      <c r="K19" s="13" t="inlineStr">
        <is>
          <t>now()</t>
        </is>
      </c>
    </row>
    <row r="20">
      <c r="A20" s="109" t="inlineStr">
        <is>
          <t>Aula 3</t>
        </is>
      </c>
      <c r="B20" s="50">
        <f>B19+1</f>
        <v/>
      </c>
      <c r="C20" s="72" t="n">
        <v>0.8576388888888888</v>
      </c>
      <c r="D20" s="97" t="n">
        <v>0.8923611111111112</v>
      </c>
      <c r="E20" s="44" t="n">
        <v>4</v>
      </c>
      <c r="F20" s="15">
        <f>'1_SEMESTRE'!I9</f>
        <v/>
      </c>
      <c r="G20" s="15">
        <f>'1_SEMESTRE'!I8</f>
        <v/>
      </c>
      <c r="H20" s="15">
        <f>'1_SEMESTRE'!D1</f>
        <v/>
      </c>
      <c r="I20" s="15">
        <f>'1_SEMESTRE'!A2</f>
        <v/>
      </c>
      <c r="J20" s="12" t="inlineStr">
        <is>
          <t>now()</t>
        </is>
      </c>
      <c r="K20" s="13" t="inlineStr">
        <is>
          <t>now()</t>
        </is>
      </c>
    </row>
    <row r="21">
      <c r="A21" s="110" t="inlineStr">
        <is>
          <t>Aula 4</t>
        </is>
      </c>
      <c r="B21" s="55">
        <f>B20+1</f>
        <v/>
      </c>
      <c r="C21" s="72" t="n">
        <v>0.8923611111111112</v>
      </c>
      <c r="D21" s="97" t="n">
        <v>0.9270833333333334</v>
      </c>
      <c r="E21" s="44" t="n">
        <v>4</v>
      </c>
      <c r="F21" s="15">
        <f>'1_SEMESTRE'!I11</f>
        <v/>
      </c>
      <c r="G21" s="15">
        <f>'1_SEMESTRE'!I10</f>
        <v/>
      </c>
      <c r="H21" s="15">
        <f>'1_SEMESTRE'!D1</f>
        <v/>
      </c>
      <c r="I21" s="15">
        <f>'1_SEMESTRE'!A2</f>
        <v/>
      </c>
      <c r="J21" s="12" t="inlineStr">
        <is>
          <t>now()</t>
        </is>
      </c>
      <c r="K21" s="13" t="inlineStr">
        <is>
          <t>now()</t>
        </is>
      </c>
    </row>
    <row r="22">
      <c r="A22" s="109" t="inlineStr">
        <is>
          <t>Aula 5</t>
        </is>
      </c>
      <c r="B22" s="50">
        <f>B21+1</f>
        <v/>
      </c>
      <c r="C22" s="72" t="n">
        <v>0.9270833333333334</v>
      </c>
      <c r="D22" s="97" t="n">
        <v>0.9618055555555556</v>
      </c>
      <c r="E22" s="44" t="n">
        <v>4</v>
      </c>
      <c r="F22" s="15">
        <f>'1_SEMESTRE'!I13</f>
        <v/>
      </c>
      <c r="G22" s="15">
        <f>'1_SEMESTRE'!I12</f>
        <v/>
      </c>
      <c r="H22" s="15">
        <f>'1_SEMESTRE'!D1</f>
        <v/>
      </c>
      <c r="I22" s="15">
        <f>'1_SEMESTRE'!A2</f>
        <v/>
      </c>
      <c r="J22" s="12" t="inlineStr">
        <is>
          <t>now()</t>
        </is>
      </c>
      <c r="K22" s="13" t="inlineStr">
        <is>
          <t>now()</t>
        </is>
      </c>
    </row>
    <row r="23">
      <c r="A23" s="110" t="inlineStr">
        <is>
          <t>Aula 1</t>
        </is>
      </c>
      <c r="B23" s="55">
        <f>B22+1</f>
        <v/>
      </c>
      <c r="C23" s="72" t="n">
        <v>0.78125</v>
      </c>
      <c r="D23" s="97" t="n">
        <v>0.8159722222222222</v>
      </c>
      <c r="E23" s="44" t="n">
        <v>5</v>
      </c>
      <c r="F23" s="15">
        <f>'1_SEMESTRE'!K4</f>
        <v/>
      </c>
      <c r="G23" s="98">
        <f>'1_SEMESTRE'!K3</f>
        <v/>
      </c>
      <c r="H23" s="15">
        <f>'1_SEMESTRE'!D1</f>
        <v/>
      </c>
      <c r="I23" s="15">
        <f>'1_SEMESTRE'!A2</f>
        <v/>
      </c>
      <c r="J23" s="12" t="inlineStr">
        <is>
          <t>now()</t>
        </is>
      </c>
      <c r="K23" s="13" t="inlineStr">
        <is>
          <t>now()</t>
        </is>
      </c>
    </row>
    <row r="24">
      <c r="A24" s="109" t="inlineStr">
        <is>
          <t>Aula 2</t>
        </is>
      </c>
      <c r="B24" s="50">
        <f>B23+1</f>
        <v/>
      </c>
      <c r="C24" s="72" t="n">
        <v>0.8159722222222222</v>
      </c>
      <c r="D24" s="97" t="n">
        <v>0.8506944444444444</v>
      </c>
      <c r="E24" s="44" t="n">
        <v>5</v>
      </c>
      <c r="F24" s="15">
        <f>'1_SEMESTRE'!K6</f>
        <v/>
      </c>
      <c r="G24" s="98">
        <f>'1_SEMESTRE'!K5</f>
        <v/>
      </c>
      <c r="H24" s="15">
        <f>'1_SEMESTRE'!D1</f>
        <v/>
      </c>
      <c r="I24" s="15">
        <f>'1_SEMESTRE'!A2</f>
        <v/>
      </c>
      <c r="J24" s="12" t="inlineStr">
        <is>
          <t>now()</t>
        </is>
      </c>
      <c r="K24" s="13" t="inlineStr">
        <is>
          <t>now()</t>
        </is>
      </c>
    </row>
    <row r="25">
      <c r="A25" s="111" t="inlineStr">
        <is>
          <t>Aula 3</t>
        </is>
      </c>
      <c r="B25" s="67">
        <f>B24+1</f>
        <v/>
      </c>
      <c r="C25" s="72" t="n">
        <v>0.8576388888888888</v>
      </c>
      <c r="D25" s="97" t="n">
        <v>0.8923611111111112</v>
      </c>
      <c r="E25" s="44" t="n">
        <v>5</v>
      </c>
      <c r="F25" s="15">
        <f>'1_SEMESTRE'!K9</f>
        <v/>
      </c>
      <c r="G25" s="98">
        <f>'1_SEMESTRE'!K8</f>
        <v/>
      </c>
      <c r="H25" s="15">
        <f>'1_SEMESTRE'!D1</f>
        <v/>
      </c>
      <c r="I25" s="15">
        <f>'1_SEMESTRE'!A2</f>
        <v/>
      </c>
      <c r="J25" s="12" t="inlineStr">
        <is>
          <t>now()</t>
        </is>
      </c>
      <c r="K25" s="13" t="inlineStr">
        <is>
          <t>now()</t>
        </is>
      </c>
    </row>
    <row r="26">
      <c r="A26" s="109" t="inlineStr">
        <is>
          <t>Aula 4</t>
        </is>
      </c>
      <c r="B26" s="50">
        <f>B25+1</f>
        <v/>
      </c>
      <c r="C26" s="72" t="n">
        <v>0.8923611111111112</v>
      </c>
      <c r="D26" s="97" t="n">
        <v>0.9270833333333334</v>
      </c>
      <c r="E26" s="44" t="n">
        <v>5</v>
      </c>
      <c r="F26" s="15">
        <f>'1_SEMESTRE'!K11</f>
        <v/>
      </c>
      <c r="G26" s="98">
        <f>'1_SEMESTRE'!K10</f>
        <v/>
      </c>
      <c r="H26" s="15">
        <f>'1_SEMESTRE'!D1</f>
        <v/>
      </c>
      <c r="I26" s="15">
        <f>'1_SEMESTRE'!A2</f>
        <v/>
      </c>
      <c r="J26" s="12" t="inlineStr">
        <is>
          <t>now()</t>
        </is>
      </c>
      <c r="K26" s="13" t="inlineStr">
        <is>
          <t>now()</t>
        </is>
      </c>
    </row>
    <row r="27" ht="15.75" customHeight="1" thickBot="1">
      <c r="A27" s="112" t="inlineStr">
        <is>
          <t>Aula 5</t>
        </is>
      </c>
      <c r="B27" s="113">
        <f>B26+1</f>
        <v/>
      </c>
      <c r="C27" s="114" t="n">
        <v>0.9270833333333334</v>
      </c>
      <c r="D27" s="115" t="n">
        <v>0.9618055555555556</v>
      </c>
      <c r="E27" s="116" t="n">
        <v>5</v>
      </c>
      <c r="F27" s="81">
        <f>'1_SEMESTRE'!K13</f>
        <v/>
      </c>
      <c r="G27" s="117">
        <f>'1_SEMESTRE'!K12</f>
        <v/>
      </c>
      <c r="H27" s="81">
        <f>'1_SEMESTRE'!D1</f>
        <v/>
      </c>
      <c r="I27" s="81">
        <f>'1_SEMESTRE'!A2</f>
        <v/>
      </c>
      <c r="J27" s="84" t="inlineStr">
        <is>
          <t>now()</t>
        </is>
      </c>
      <c r="K27" s="82" t="inlineStr">
        <is>
          <t>now()</t>
        </is>
      </c>
    </row>
    <row r="28">
      <c r="A28" s="100" t="inlineStr">
        <is>
          <t>Aula 1</t>
        </is>
      </c>
      <c r="B28" s="101">
        <f>B27+1</f>
        <v/>
      </c>
      <c r="C28" s="102" t="n">
        <v>0.78125</v>
      </c>
      <c r="D28" s="103" t="n">
        <v>0.8159722222222222</v>
      </c>
      <c r="E28" s="104" t="n">
        <v>1</v>
      </c>
      <c r="F28" s="105">
        <f>'2_SEMESTRE'!C4</f>
        <v/>
      </c>
      <c r="G28" s="118">
        <f>'2_SEMESTRE'!C3</f>
        <v/>
      </c>
      <c r="H28" s="104">
        <f>'2_SEMESTRE'!D1</f>
        <v/>
      </c>
      <c r="I28" s="105">
        <f>'2_SEMESTRE'!A2</f>
        <v/>
      </c>
      <c r="J28" s="107" t="inlineStr">
        <is>
          <t>now()</t>
        </is>
      </c>
      <c r="K28" s="108" t="inlineStr">
        <is>
          <t>now()</t>
        </is>
      </c>
    </row>
    <row r="29">
      <c r="A29" s="109" t="inlineStr">
        <is>
          <t>Aula 2</t>
        </is>
      </c>
      <c r="B29" s="50">
        <f>B28+1</f>
        <v/>
      </c>
      <c r="C29" s="72" t="n">
        <v>0.8159722222222222</v>
      </c>
      <c r="D29" s="97" t="n">
        <v>0.8506944444444444</v>
      </c>
      <c r="E29" s="44" t="n">
        <v>1</v>
      </c>
      <c r="F29" s="15">
        <f>'2_SEMESTRE'!C6</f>
        <v/>
      </c>
      <c r="G29" s="119">
        <f>'2_SEMESTRE'!C5</f>
        <v/>
      </c>
      <c r="H29" s="44" t="n">
        <v>2</v>
      </c>
      <c r="I29" s="15">
        <f>'2_SEMESTRE'!A2</f>
        <v/>
      </c>
      <c r="J29" s="12" t="inlineStr">
        <is>
          <t>now()</t>
        </is>
      </c>
      <c r="K29" s="13" t="inlineStr">
        <is>
          <t>now()</t>
        </is>
      </c>
    </row>
    <row r="30">
      <c r="A30" s="110" t="inlineStr">
        <is>
          <t>Aula 3</t>
        </is>
      </c>
      <c r="B30" s="55">
        <f>B29+1</f>
        <v/>
      </c>
      <c r="C30" s="72" t="n">
        <v>0.8576388888888888</v>
      </c>
      <c r="D30" s="97" t="n">
        <v>0.8923611111111112</v>
      </c>
      <c r="E30" s="44" t="n">
        <v>1</v>
      </c>
      <c r="F30" s="15">
        <f>'2_SEMESTRE'!C9</f>
        <v/>
      </c>
      <c r="G30" s="119">
        <f>'2_SEMESTRE'!C8</f>
        <v/>
      </c>
      <c r="H30" s="44" t="n">
        <v>2</v>
      </c>
      <c r="I30" s="15">
        <f>'2_SEMESTRE'!A2</f>
        <v/>
      </c>
      <c r="J30" s="12" t="inlineStr">
        <is>
          <t>now()</t>
        </is>
      </c>
      <c r="K30" s="13" t="inlineStr">
        <is>
          <t>now()</t>
        </is>
      </c>
    </row>
    <row r="31">
      <c r="A31" s="109" t="inlineStr">
        <is>
          <t>Aula 4</t>
        </is>
      </c>
      <c r="B31" s="50">
        <f>B30+1</f>
        <v/>
      </c>
      <c r="C31" s="72" t="n">
        <v>0.8923611111111112</v>
      </c>
      <c r="D31" s="97" t="n">
        <v>0.9270833333333334</v>
      </c>
      <c r="E31" s="44" t="n">
        <v>1</v>
      </c>
      <c r="F31" s="15">
        <f>'2_SEMESTRE'!C11</f>
        <v/>
      </c>
      <c r="G31" s="119">
        <f>'2_SEMESTRE'!C10</f>
        <v/>
      </c>
      <c r="H31" s="44" t="n">
        <v>2</v>
      </c>
      <c r="I31" s="15">
        <f>'2_SEMESTRE'!A2</f>
        <v/>
      </c>
      <c r="J31" s="12" t="inlineStr">
        <is>
          <t>now()</t>
        </is>
      </c>
      <c r="K31" s="13" t="inlineStr">
        <is>
          <t>now()</t>
        </is>
      </c>
    </row>
    <row r="32">
      <c r="A32" s="110" t="inlineStr">
        <is>
          <t>Aula 5</t>
        </is>
      </c>
      <c r="B32" s="55">
        <f>B31+1</f>
        <v/>
      </c>
      <c r="C32" s="72" t="n">
        <v>0.9270833333333334</v>
      </c>
      <c r="D32" s="97" t="n">
        <v>0.9618055555555556</v>
      </c>
      <c r="E32" s="44" t="n">
        <v>1</v>
      </c>
      <c r="F32" s="15">
        <f>'2_SEMESTRE'!C13</f>
        <v/>
      </c>
      <c r="G32" s="119">
        <f>'2_SEMESTRE'!C12</f>
        <v/>
      </c>
      <c r="H32" s="44" t="n">
        <v>2</v>
      </c>
      <c r="I32" s="15">
        <f>'2_SEMESTRE'!A2</f>
        <v/>
      </c>
      <c r="J32" s="12" t="inlineStr">
        <is>
          <t>now()</t>
        </is>
      </c>
      <c r="K32" s="13" t="inlineStr">
        <is>
          <t>now()</t>
        </is>
      </c>
    </row>
    <row r="33">
      <c r="A33" s="109" t="inlineStr">
        <is>
          <t>Aula 1</t>
        </is>
      </c>
      <c r="B33" s="50">
        <f>B32+1</f>
        <v/>
      </c>
      <c r="C33" s="72" t="n">
        <v>0.78125</v>
      </c>
      <c r="D33" s="97" t="n">
        <v>0.8159722222222222</v>
      </c>
      <c r="E33" s="44" t="n">
        <v>2</v>
      </c>
      <c r="F33" s="15">
        <f>'2_SEMESTRE'!E4</f>
        <v/>
      </c>
      <c r="G33" s="44">
        <f>'2_SEMESTRE'!E3</f>
        <v/>
      </c>
      <c r="H33" s="44" t="n">
        <v>2</v>
      </c>
      <c r="I33" s="15">
        <f>'2_SEMESTRE'!A2</f>
        <v/>
      </c>
      <c r="J33" s="12" t="inlineStr">
        <is>
          <t>now()</t>
        </is>
      </c>
      <c r="K33" s="13" t="inlineStr">
        <is>
          <t>now()</t>
        </is>
      </c>
    </row>
    <row r="34">
      <c r="A34" s="110" t="inlineStr">
        <is>
          <t>Aula 2</t>
        </is>
      </c>
      <c r="B34" s="55">
        <f>B33+1</f>
        <v/>
      </c>
      <c r="C34" s="72" t="n">
        <v>0.8159722222222222</v>
      </c>
      <c r="D34" s="97" t="n">
        <v>0.8506944444444444</v>
      </c>
      <c r="E34" s="44" t="n">
        <v>2</v>
      </c>
      <c r="F34" s="15">
        <f>'2_SEMESTRE'!E6</f>
        <v/>
      </c>
      <c r="G34" s="44">
        <f>'2_SEMESTRE'!E5</f>
        <v/>
      </c>
      <c r="H34" s="44" t="n">
        <v>2</v>
      </c>
      <c r="I34" s="15">
        <f>'2_SEMESTRE'!A2</f>
        <v/>
      </c>
      <c r="J34" s="12" t="inlineStr">
        <is>
          <t>now()</t>
        </is>
      </c>
      <c r="K34" s="13" t="inlineStr">
        <is>
          <t>now()</t>
        </is>
      </c>
    </row>
    <row r="35">
      <c r="A35" s="109" t="inlineStr">
        <is>
          <t>Aula 3</t>
        </is>
      </c>
      <c r="B35" s="50">
        <f>B34+1</f>
        <v/>
      </c>
      <c r="C35" s="72" t="n">
        <v>0.8576388888888888</v>
      </c>
      <c r="D35" s="97" t="n">
        <v>0.8923611111111112</v>
      </c>
      <c r="E35" s="44" t="n">
        <v>2</v>
      </c>
      <c r="F35" s="15">
        <f>'2_SEMESTRE'!E9</f>
        <v/>
      </c>
      <c r="G35" s="44">
        <f>'2_SEMESTRE'!E8</f>
        <v/>
      </c>
      <c r="H35" s="44" t="n">
        <v>2</v>
      </c>
      <c r="I35" s="15">
        <f>'2_SEMESTRE'!A2</f>
        <v/>
      </c>
      <c r="J35" s="12" t="inlineStr">
        <is>
          <t>now()</t>
        </is>
      </c>
      <c r="K35" s="13" t="inlineStr">
        <is>
          <t>now()</t>
        </is>
      </c>
    </row>
    <row r="36">
      <c r="A36" s="110" t="inlineStr">
        <is>
          <t>Aula 4</t>
        </is>
      </c>
      <c r="B36" s="55">
        <f>B35+1</f>
        <v/>
      </c>
      <c r="C36" s="72" t="n">
        <v>0.8923611111111112</v>
      </c>
      <c r="D36" s="97" t="n">
        <v>0.9270833333333334</v>
      </c>
      <c r="E36" s="44" t="n">
        <v>2</v>
      </c>
      <c r="F36" s="15">
        <f>'2_SEMESTRE'!E11</f>
        <v/>
      </c>
      <c r="G36" s="44">
        <f>'2_SEMESTRE'!E10</f>
        <v/>
      </c>
      <c r="H36" s="44" t="n">
        <v>2</v>
      </c>
      <c r="I36" s="15">
        <f>'2_SEMESTRE'!A2</f>
        <v/>
      </c>
      <c r="J36" s="12" t="inlineStr">
        <is>
          <t>now()</t>
        </is>
      </c>
      <c r="K36" s="13" t="inlineStr">
        <is>
          <t>now()</t>
        </is>
      </c>
    </row>
    <row r="37">
      <c r="A37" s="109" t="inlineStr">
        <is>
          <t>Aula 5</t>
        </is>
      </c>
      <c r="B37" s="50">
        <f>B36+1</f>
        <v/>
      </c>
      <c r="C37" s="72" t="n">
        <v>0.9270833333333334</v>
      </c>
      <c r="D37" s="97" t="n">
        <v>0.9618055555555556</v>
      </c>
      <c r="E37" s="44" t="n">
        <v>2</v>
      </c>
      <c r="F37" s="15">
        <f>'2_SEMESTRE'!E13</f>
        <v/>
      </c>
      <c r="G37" s="44">
        <f>'2_SEMESTRE'!E12</f>
        <v/>
      </c>
      <c r="H37" s="44" t="n">
        <v>2</v>
      </c>
      <c r="I37" s="15">
        <f>'2_SEMESTRE'!A2</f>
        <v/>
      </c>
      <c r="J37" s="12" t="inlineStr">
        <is>
          <t>now()</t>
        </is>
      </c>
      <c r="K37" s="13" t="inlineStr">
        <is>
          <t>now()</t>
        </is>
      </c>
    </row>
    <row r="38">
      <c r="A38" s="110" t="inlineStr">
        <is>
          <t>Aula 1</t>
        </is>
      </c>
      <c r="B38" s="55">
        <f>B37+1</f>
        <v/>
      </c>
      <c r="C38" s="72" t="n">
        <v>0.78125</v>
      </c>
      <c r="D38" s="97" t="n">
        <v>0.8159722222222222</v>
      </c>
      <c r="E38" s="44" t="n">
        <v>3</v>
      </c>
      <c r="F38" s="15">
        <f>'2_SEMESTRE'!G4</f>
        <v/>
      </c>
      <c r="G38" s="44">
        <f>'2_SEMESTRE'!G3</f>
        <v/>
      </c>
      <c r="H38" s="44" t="n">
        <v>2</v>
      </c>
      <c r="I38" s="15">
        <f>'2_SEMESTRE'!A2</f>
        <v/>
      </c>
      <c r="J38" s="12" t="inlineStr">
        <is>
          <t>now()</t>
        </is>
      </c>
      <c r="K38" s="13" t="inlineStr">
        <is>
          <t>now()</t>
        </is>
      </c>
    </row>
    <row r="39">
      <c r="A39" s="109" t="inlineStr">
        <is>
          <t>Aula 2</t>
        </is>
      </c>
      <c r="B39" s="50">
        <f>B38+1</f>
        <v/>
      </c>
      <c r="C39" s="72" t="n">
        <v>0.8159722222222222</v>
      </c>
      <c r="D39" s="97" t="n">
        <v>0.8506944444444444</v>
      </c>
      <c r="E39" s="44" t="n">
        <v>3</v>
      </c>
      <c r="F39" s="15">
        <f>'2_SEMESTRE'!G6</f>
        <v/>
      </c>
      <c r="G39" s="44">
        <f>'2_SEMESTRE'!G5</f>
        <v/>
      </c>
      <c r="H39" s="44" t="n">
        <v>2</v>
      </c>
      <c r="I39" s="15">
        <f>'2_SEMESTRE'!A2</f>
        <v/>
      </c>
      <c r="J39" s="12" t="inlineStr">
        <is>
          <t>now()</t>
        </is>
      </c>
      <c r="K39" s="13" t="inlineStr">
        <is>
          <t>now()</t>
        </is>
      </c>
    </row>
    <row r="40">
      <c r="A40" s="110" t="inlineStr">
        <is>
          <t>Aula 3</t>
        </is>
      </c>
      <c r="B40" s="55">
        <f>B39+1</f>
        <v/>
      </c>
      <c r="C40" s="72" t="n">
        <v>0.8576388888888888</v>
      </c>
      <c r="D40" s="97" t="n">
        <v>0.8923611111111112</v>
      </c>
      <c r="E40" s="44" t="n">
        <v>3</v>
      </c>
      <c r="F40" s="15">
        <f>'2_SEMESTRE'!G9</f>
        <v/>
      </c>
      <c r="G40" s="44">
        <f>'2_SEMESTRE'!G8</f>
        <v/>
      </c>
      <c r="H40" s="44" t="n">
        <v>2</v>
      </c>
      <c r="I40" s="15">
        <f>'2_SEMESTRE'!A2</f>
        <v/>
      </c>
      <c r="J40" s="12" t="inlineStr">
        <is>
          <t>now()</t>
        </is>
      </c>
      <c r="K40" s="13" t="inlineStr">
        <is>
          <t>now()</t>
        </is>
      </c>
    </row>
    <row r="41">
      <c r="A41" s="109" t="inlineStr">
        <is>
          <t>Aula 4</t>
        </is>
      </c>
      <c r="B41" s="50">
        <f>B40+1</f>
        <v/>
      </c>
      <c r="C41" s="72" t="n">
        <v>0.8923611111111112</v>
      </c>
      <c r="D41" s="97" t="n">
        <v>0.9270833333333334</v>
      </c>
      <c r="E41" s="44" t="n">
        <v>3</v>
      </c>
      <c r="F41" s="15">
        <f>'2_SEMESTRE'!G11</f>
        <v/>
      </c>
      <c r="G41" s="44">
        <f>'2_SEMESTRE'!G10</f>
        <v/>
      </c>
      <c r="H41" s="44" t="n">
        <v>2</v>
      </c>
      <c r="I41" s="15">
        <f>'2_SEMESTRE'!A2</f>
        <v/>
      </c>
      <c r="J41" s="12" t="inlineStr">
        <is>
          <t>now()</t>
        </is>
      </c>
      <c r="K41" s="13" t="inlineStr">
        <is>
          <t>now()</t>
        </is>
      </c>
    </row>
    <row r="42">
      <c r="A42" s="110" t="inlineStr">
        <is>
          <t>Aula 5</t>
        </is>
      </c>
      <c r="B42" s="55">
        <f>B41+1</f>
        <v/>
      </c>
      <c r="C42" s="72" t="n">
        <v>0.9270833333333334</v>
      </c>
      <c r="D42" s="97" t="n">
        <v>0.9618055555555556</v>
      </c>
      <c r="E42" s="44" t="n">
        <v>3</v>
      </c>
      <c r="F42" s="15">
        <f>'2_SEMESTRE'!G13</f>
        <v/>
      </c>
      <c r="G42" s="44">
        <f>'2_SEMESTRE'!G12</f>
        <v/>
      </c>
      <c r="H42" s="44" t="n">
        <v>2</v>
      </c>
      <c r="I42" s="15">
        <f>'2_SEMESTRE'!A2</f>
        <v/>
      </c>
      <c r="J42" s="12" t="inlineStr">
        <is>
          <t>now()</t>
        </is>
      </c>
      <c r="K42" s="13" t="inlineStr">
        <is>
          <t>now()</t>
        </is>
      </c>
    </row>
    <row r="43">
      <c r="A43" s="109" t="inlineStr">
        <is>
          <t>Aula 1</t>
        </is>
      </c>
      <c r="B43" s="50">
        <f>B42+1</f>
        <v/>
      </c>
      <c r="C43" s="72" t="n">
        <v>0.78125</v>
      </c>
      <c r="D43" s="97" t="n">
        <v>0.8159722222222222</v>
      </c>
      <c r="E43" s="44" t="n">
        <v>4</v>
      </c>
      <c r="F43" s="15">
        <f>'2_SEMESTRE'!I4</f>
        <v/>
      </c>
      <c r="G43" s="44">
        <f>'2_SEMESTRE'!I3</f>
        <v/>
      </c>
      <c r="H43" s="44" t="n">
        <v>2</v>
      </c>
      <c r="I43" s="15">
        <f>'2_SEMESTRE'!A2</f>
        <v/>
      </c>
      <c r="J43" s="12" t="inlineStr">
        <is>
          <t>now()</t>
        </is>
      </c>
      <c r="K43" s="13" t="inlineStr">
        <is>
          <t>now()</t>
        </is>
      </c>
    </row>
    <row r="44">
      <c r="A44" s="110" t="inlineStr">
        <is>
          <t>Aula 2</t>
        </is>
      </c>
      <c r="B44" s="55">
        <f>B43+1</f>
        <v/>
      </c>
      <c r="C44" s="72" t="n">
        <v>0.8159722222222222</v>
      </c>
      <c r="D44" s="97" t="n">
        <v>0.8506944444444444</v>
      </c>
      <c r="E44" s="44" t="n">
        <v>4</v>
      </c>
      <c r="F44" s="15">
        <f>'2_SEMESTRE'!I6</f>
        <v/>
      </c>
      <c r="G44" s="44">
        <f>'2_SEMESTRE'!I5</f>
        <v/>
      </c>
      <c r="H44" s="44" t="n">
        <v>2</v>
      </c>
      <c r="I44" s="15">
        <f>'2_SEMESTRE'!A2</f>
        <v/>
      </c>
      <c r="J44" s="12" t="inlineStr">
        <is>
          <t>now()</t>
        </is>
      </c>
      <c r="K44" s="13" t="inlineStr">
        <is>
          <t>now()</t>
        </is>
      </c>
    </row>
    <row r="45">
      <c r="A45" s="109" t="inlineStr">
        <is>
          <t>Aula 3</t>
        </is>
      </c>
      <c r="B45" s="50">
        <f>B44+1</f>
        <v/>
      </c>
      <c r="C45" s="72" t="n">
        <v>0.8576388888888888</v>
      </c>
      <c r="D45" s="97" t="n">
        <v>0.8923611111111112</v>
      </c>
      <c r="E45" s="44" t="n">
        <v>4</v>
      </c>
      <c r="F45" s="15">
        <f>'2_SEMESTRE'!I9</f>
        <v/>
      </c>
      <c r="G45" s="44">
        <f>'2_SEMESTRE'!I8</f>
        <v/>
      </c>
      <c r="H45" s="44" t="n">
        <v>2</v>
      </c>
      <c r="I45" s="15">
        <f>'2_SEMESTRE'!A2</f>
        <v/>
      </c>
      <c r="J45" s="12" t="inlineStr">
        <is>
          <t>now()</t>
        </is>
      </c>
      <c r="K45" s="13" t="inlineStr">
        <is>
          <t>now()</t>
        </is>
      </c>
    </row>
    <row r="46">
      <c r="A46" s="110" t="inlineStr">
        <is>
          <t>Aula 4</t>
        </is>
      </c>
      <c r="B46" s="55">
        <f>B45+1</f>
        <v/>
      </c>
      <c r="C46" s="72" t="n">
        <v>0.8923611111111112</v>
      </c>
      <c r="D46" s="97" t="n">
        <v>0.9270833333333334</v>
      </c>
      <c r="E46" s="44" t="n">
        <v>4</v>
      </c>
      <c r="F46" s="15">
        <f>'2_SEMESTRE'!I11</f>
        <v/>
      </c>
      <c r="G46" s="44">
        <f>'2_SEMESTRE'!I10</f>
        <v/>
      </c>
      <c r="H46" s="44" t="n">
        <v>2</v>
      </c>
      <c r="I46" s="15">
        <f>'2_SEMESTRE'!A2</f>
        <v/>
      </c>
      <c r="J46" s="12" t="inlineStr">
        <is>
          <t>now()</t>
        </is>
      </c>
      <c r="K46" s="13" t="inlineStr">
        <is>
          <t>now()</t>
        </is>
      </c>
    </row>
    <row r="47">
      <c r="A47" s="109" t="inlineStr">
        <is>
          <t>Aula 5</t>
        </is>
      </c>
      <c r="B47" s="50">
        <f>B46+1</f>
        <v/>
      </c>
      <c r="C47" s="72" t="n">
        <v>0.9270833333333334</v>
      </c>
      <c r="D47" s="97" t="n">
        <v>0.9618055555555556</v>
      </c>
      <c r="E47" s="44" t="n">
        <v>4</v>
      </c>
      <c r="F47" s="15">
        <f>'2_SEMESTRE'!I13</f>
        <v/>
      </c>
      <c r="G47" s="44">
        <f>'2_SEMESTRE'!I12</f>
        <v/>
      </c>
      <c r="H47" s="44" t="n">
        <v>2</v>
      </c>
      <c r="I47" s="15">
        <f>'2_SEMESTRE'!A2</f>
        <v/>
      </c>
      <c r="J47" s="12" t="inlineStr">
        <is>
          <t>now()</t>
        </is>
      </c>
      <c r="K47" s="13" t="inlineStr">
        <is>
          <t>now()</t>
        </is>
      </c>
    </row>
    <row r="48">
      <c r="A48" s="110" t="inlineStr">
        <is>
          <t>Aula 1</t>
        </is>
      </c>
      <c r="B48" s="55">
        <f>B47+1</f>
        <v/>
      </c>
      <c r="C48" s="72" t="n">
        <v>0.78125</v>
      </c>
      <c r="D48" s="97" t="n">
        <v>0.8159722222222222</v>
      </c>
      <c r="E48" s="44" t="n">
        <v>5</v>
      </c>
      <c r="F48" s="15">
        <f>'2_SEMESTRE'!K4</f>
        <v/>
      </c>
      <c r="G48" s="44">
        <f>'2_SEMESTRE'!K3</f>
        <v/>
      </c>
      <c r="H48" s="44" t="n">
        <v>2</v>
      </c>
      <c r="I48" s="15">
        <f>'2_SEMESTRE'!A2</f>
        <v/>
      </c>
      <c r="J48" s="12" t="inlineStr">
        <is>
          <t>now()</t>
        </is>
      </c>
      <c r="K48" s="13" t="inlineStr">
        <is>
          <t>now()</t>
        </is>
      </c>
    </row>
    <row r="49">
      <c r="A49" s="109" t="inlineStr">
        <is>
          <t>Aula 2</t>
        </is>
      </c>
      <c r="B49" s="50">
        <f>B48+1</f>
        <v/>
      </c>
      <c r="C49" s="72" t="n">
        <v>0.8159722222222222</v>
      </c>
      <c r="D49" s="97" t="n">
        <v>0.8506944444444444</v>
      </c>
      <c r="E49" s="44" t="n">
        <v>5</v>
      </c>
      <c r="F49" s="15">
        <f>'2_SEMESTRE'!K6</f>
        <v/>
      </c>
      <c r="G49" s="44">
        <f>'2_SEMESTRE'!K5</f>
        <v/>
      </c>
      <c r="H49" s="44" t="n">
        <v>2</v>
      </c>
      <c r="I49" s="15">
        <f>'2_SEMESTRE'!A2</f>
        <v/>
      </c>
      <c r="J49" s="12" t="inlineStr">
        <is>
          <t>now()</t>
        </is>
      </c>
      <c r="K49" s="13" t="inlineStr">
        <is>
          <t>now()</t>
        </is>
      </c>
    </row>
    <row r="50">
      <c r="A50" s="111" t="inlineStr">
        <is>
          <t>Aula 3</t>
        </is>
      </c>
      <c r="B50" s="67">
        <f>B49+1</f>
        <v/>
      </c>
      <c r="C50" s="72" t="n">
        <v>0.8576388888888888</v>
      </c>
      <c r="D50" s="97" t="n">
        <v>0.8923611111111112</v>
      </c>
      <c r="E50" s="44" t="n">
        <v>5</v>
      </c>
      <c r="F50" s="15">
        <f>'2_SEMESTRE'!K9</f>
        <v/>
      </c>
      <c r="G50" s="44">
        <f>'2_SEMESTRE'!K8</f>
        <v/>
      </c>
      <c r="H50" s="44" t="n">
        <v>2</v>
      </c>
      <c r="I50" s="15">
        <f>'2_SEMESTRE'!A2</f>
        <v/>
      </c>
      <c r="J50" s="12" t="inlineStr">
        <is>
          <t>now()</t>
        </is>
      </c>
      <c r="K50" s="13" t="inlineStr">
        <is>
          <t>now()</t>
        </is>
      </c>
    </row>
    <row r="51">
      <c r="A51" s="109" t="inlineStr">
        <is>
          <t>Aula 4</t>
        </is>
      </c>
      <c r="B51" s="50">
        <f>B50+1</f>
        <v/>
      </c>
      <c r="C51" s="72" t="n">
        <v>0.8923611111111112</v>
      </c>
      <c r="D51" s="97" t="n">
        <v>0.9270833333333334</v>
      </c>
      <c r="E51" s="44" t="n">
        <v>5</v>
      </c>
      <c r="F51" s="15">
        <f>'2_SEMESTRE'!K11</f>
        <v/>
      </c>
      <c r="G51" s="44">
        <f>'2_SEMESTRE'!K10</f>
        <v/>
      </c>
      <c r="H51" s="44" t="n">
        <v>2</v>
      </c>
      <c r="I51" s="15">
        <f>'2_SEMESTRE'!A2</f>
        <v/>
      </c>
      <c r="J51" s="12" t="inlineStr">
        <is>
          <t>now()</t>
        </is>
      </c>
      <c r="K51" s="13" t="inlineStr">
        <is>
          <t>now()</t>
        </is>
      </c>
    </row>
    <row r="52" ht="15.75" customHeight="1" thickBot="1">
      <c r="A52" s="112" t="inlineStr">
        <is>
          <t>Aula 5</t>
        </is>
      </c>
      <c r="B52" s="113">
        <f>B51+1</f>
        <v/>
      </c>
      <c r="C52" s="114" t="n">
        <v>0.9270833333333334</v>
      </c>
      <c r="D52" s="115" t="n">
        <v>0.9618055555555556</v>
      </c>
      <c r="E52" s="116" t="n">
        <v>5</v>
      </c>
      <c r="F52" s="81">
        <f>'2_SEMESTRE'!K13</f>
        <v/>
      </c>
      <c r="G52" s="116">
        <f>'2_SEMESTRE'!K12</f>
        <v/>
      </c>
      <c r="H52" s="116" t="n">
        <v>2</v>
      </c>
      <c r="I52" s="81">
        <f>'2_SEMESTRE'!A2</f>
        <v/>
      </c>
      <c r="J52" s="84" t="inlineStr">
        <is>
          <t>now()</t>
        </is>
      </c>
      <c r="K52" s="82" t="inlineStr">
        <is>
          <t>now()</t>
        </is>
      </c>
    </row>
    <row r="53">
      <c r="A53" s="100" t="inlineStr">
        <is>
          <t>Aula 1</t>
        </is>
      </c>
      <c r="B53" s="101">
        <f>B52+1</f>
        <v/>
      </c>
      <c r="C53" s="102" t="n">
        <v>0.78125</v>
      </c>
      <c r="D53" s="103" t="n">
        <v>0.8159722222222222</v>
      </c>
      <c r="E53" s="104" t="n">
        <v>1</v>
      </c>
      <c r="F53" s="105">
        <f>'3_SEMESTRE'!C4</f>
        <v/>
      </c>
      <c r="G53" s="104">
        <f>'3_SEMESTRE'!C3</f>
        <v/>
      </c>
      <c r="H53" s="104" t="n">
        <v>3</v>
      </c>
      <c r="I53" s="105">
        <f>'3_SEMESTRE'!A2</f>
        <v/>
      </c>
      <c r="J53" s="107" t="inlineStr">
        <is>
          <t>now()</t>
        </is>
      </c>
      <c r="K53" s="108" t="inlineStr">
        <is>
          <t>now()</t>
        </is>
      </c>
    </row>
    <row r="54">
      <c r="A54" s="109" t="inlineStr">
        <is>
          <t>Aula 2</t>
        </is>
      </c>
      <c r="B54" s="50">
        <f>B53+1</f>
        <v/>
      </c>
      <c r="C54" s="72" t="n">
        <v>0.8159722222222222</v>
      </c>
      <c r="D54" s="97" t="n">
        <v>0.8506944444444444</v>
      </c>
      <c r="E54" s="44" t="n">
        <v>1</v>
      </c>
      <c r="F54" s="15">
        <f>'3_SEMESTRE'!C6</f>
        <v/>
      </c>
      <c r="G54" s="44">
        <f>'3_SEMESTRE'!C5</f>
        <v/>
      </c>
      <c r="H54" s="44" t="n">
        <v>3</v>
      </c>
      <c r="I54" s="15">
        <f>'3_SEMESTRE'!A2</f>
        <v/>
      </c>
      <c r="J54" s="12" t="inlineStr">
        <is>
          <t>now()</t>
        </is>
      </c>
      <c r="K54" s="13" t="inlineStr">
        <is>
          <t>now()</t>
        </is>
      </c>
    </row>
    <row r="55">
      <c r="A55" s="110" t="inlineStr">
        <is>
          <t>Aula 3</t>
        </is>
      </c>
      <c r="B55" s="55">
        <f>B54+1</f>
        <v/>
      </c>
      <c r="C55" s="72" t="n">
        <v>0.8576388888888888</v>
      </c>
      <c r="D55" s="97" t="n">
        <v>0.8923611111111112</v>
      </c>
      <c r="E55" s="44" t="n">
        <v>1</v>
      </c>
      <c r="F55" s="15">
        <f>'3_SEMESTRE'!C9</f>
        <v/>
      </c>
      <c r="G55" s="44">
        <f>'3_SEMESTRE'!C8</f>
        <v/>
      </c>
      <c r="H55" s="44" t="n">
        <v>3</v>
      </c>
      <c r="I55" s="15">
        <f>'3_SEMESTRE'!A2</f>
        <v/>
      </c>
      <c r="J55" s="12" t="inlineStr">
        <is>
          <t>now()</t>
        </is>
      </c>
      <c r="K55" s="13" t="inlineStr">
        <is>
          <t>now()</t>
        </is>
      </c>
    </row>
    <row r="56">
      <c r="A56" s="109" t="inlineStr">
        <is>
          <t>Aula 4</t>
        </is>
      </c>
      <c r="B56" s="50">
        <f>B55+1</f>
        <v/>
      </c>
      <c r="C56" s="72" t="n">
        <v>0.8923611111111112</v>
      </c>
      <c r="D56" s="97" t="n">
        <v>0.9270833333333334</v>
      </c>
      <c r="E56" s="44" t="n">
        <v>1</v>
      </c>
      <c r="F56" s="15">
        <f>'3_SEMESTRE'!C11</f>
        <v/>
      </c>
      <c r="G56" s="44">
        <f>'3_SEMESTRE'!C10</f>
        <v/>
      </c>
      <c r="H56" s="44" t="n">
        <v>3</v>
      </c>
      <c r="I56" s="15">
        <f>'3_SEMESTRE'!A2</f>
        <v/>
      </c>
      <c r="J56" s="12" t="inlineStr">
        <is>
          <t>now()</t>
        </is>
      </c>
      <c r="K56" s="13" t="inlineStr">
        <is>
          <t>now()</t>
        </is>
      </c>
    </row>
    <row r="57">
      <c r="A57" s="110" t="inlineStr">
        <is>
          <t>Aula 5</t>
        </is>
      </c>
      <c r="B57" s="55">
        <f>B56+1</f>
        <v/>
      </c>
      <c r="C57" s="72" t="n">
        <v>0.9270833333333334</v>
      </c>
      <c r="D57" s="97" t="n">
        <v>0.9618055555555556</v>
      </c>
      <c r="E57" s="44" t="n">
        <v>1</v>
      </c>
      <c r="F57" s="15">
        <f>'3_SEMESTRE'!C13</f>
        <v/>
      </c>
      <c r="G57" s="44">
        <f>'3_SEMESTRE'!C12</f>
        <v/>
      </c>
      <c r="H57" s="44" t="n">
        <v>3</v>
      </c>
      <c r="I57" s="15">
        <f>'3_SEMESTRE'!A2</f>
        <v/>
      </c>
      <c r="J57" s="12" t="inlineStr">
        <is>
          <t>now()</t>
        </is>
      </c>
      <c r="K57" s="13" t="inlineStr">
        <is>
          <t>now()</t>
        </is>
      </c>
    </row>
    <row r="58">
      <c r="A58" s="109" t="inlineStr">
        <is>
          <t>Aula 1</t>
        </is>
      </c>
      <c r="B58" s="50">
        <f>B57+1</f>
        <v/>
      </c>
      <c r="C58" s="72" t="n">
        <v>0.78125</v>
      </c>
      <c r="D58" s="97" t="n">
        <v>0.8159722222222222</v>
      </c>
      <c r="E58" s="44" t="n">
        <v>2</v>
      </c>
      <c r="F58" s="15">
        <f>'3_SEMESTRE'!E4</f>
        <v/>
      </c>
      <c r="G58" s="44">
        <f>'3_SEMESTRE'!E3</f>
        <v/>
      </c>
      <c r="H58" s="44" t="n">
        <v>3</v>
      </c>
      <c r="I58" s="15">
        <f>'3_SEMESTRE'!A2</f>
        <v/>
      </c>
      <c r="J58" s="12" t="inlineStr">
        <is>
          <t>now()</t>
        </is>
      </c>
      <c r="K58" s="13" t="inlineStr">
        <is>
          <t>now()</t>
        </is>
      </c>
    </row>
    <row r="59">
      <c r="A59" s="110" t="inlineStr">
        <is>
          <t>Aula 2</t>
        </is>
      </c>
      <c r="B59" s="55">
        <f>B58+1</f>
        <v/>
      </c>
      <c r="C59" s="72" t="n">
        <v>0.8159722222222222</v>
      </c>
      <c r="D59" s="97" t="n">
        <v>0.8506944444444444</v>
      </c>
      <c r="E59" s="44" t="n">
        <v>2</v>
      </c>
      <c r="F59" s="15">
        <f>'3_SEMESTRE'!E6</f>
        <v/>
      </c>
      <c r="G59" s="44">
        <f>'3_SEMESTRE'!E5</f>
        <v/>
      </c>
      <c r="H59" s="44" t="n">
        <v>3</v>
      </c>
      <c r="I59" s="15">
        <f>'3_SEMESTRE'!A2</f>
        <v/>
      </c>
      <c r="J59" s="12" t="inlineStr">
        <is>
          <t>now()</t>
        </is>
      </c>
      <c r="K59" s="13" t="inlineStr">
        <is>
          <t>now()</t>
        </is>
      </c>
    </row>
    <row r="60">
      <c r="A60" s="109" t="inlineStr">
        <is>
          <t>Aula 3</t>
        </is>
      </c>
      <c r="B60" s="50">
        <f>B59+1</f>
        <v/>
      </c>
      <c r="C60" s="72" t="n">
        <v>0.8576388888888888</v>
      </c>
      <c r="D60" s="97" t="n">
        <v>0.8923611111111112</v>
      </c>
      <c r="E60" s="44" t="n">
        <v>2</v>
      </c>
      <c r="F60" s="15">
        <f>'3_SEMESTRE'!E9</f>
        <v/>
      </c>
      <c r="G60" s="44">
        <f>'3_SEMESTRE'!E8</f>
        <v/>
      </c>
      <c r="H60" s="44" t="n">
        <v>3</v>
      </c>
      <c r="I60" s="15">
        <f>'3_SEMESTRE'!A2</f>
        <v/>
      </c>
      <c r="J60" s="12" t="inlineStr">
        <is>
          <t>now()</t>
        </is>
      </c>
      <c r="K60" s="13" t="inlineStr">
        <is>
          <t>now()</t>
        </is>
      </c>
    </row>
    <row r="61">
      <c r="A61" s="110" t="inlineStr">
        <is>
          <t>Aula 4</t>
        </is>
      </c>
      <c r="B61" s="55">
        <f>B60+1</f>
        <v/>
      </c>
      <c r="C61" s="72" t="n">
        <v>0.8923611111111112</v>
      </c>
      <c r="D61" s="97" t="n">
        <v>0.9270833333333334</v>
      </c>
      <c r="E61" s="44" t="n">
        <v>2</v>
      </c>
      <c r="F61" s="15">
        <f>'3_SEMESTRE'!E11</f>
        <v/>
      </c>
      <c r="G61" s="44">
        <f>'3_SEMESTRE'!E10</f>
        <v/>
      </c>
      <c r="H61" s="44" t="n">
        <v>3</v>
      </c>
      <c r="I61" s="15">
        <f>'3_SEMESTRE'!A2</f>
        <v/>
      </c>
      <c r="J61" s="12" t="inlineStr">
        <is>
          <t>now()</t>
        </is>
      </c>
      <c r="K61" s="13" t="inlineStr">
        <is>
          <t>now()</t>
        </is>
      </c>
    </row>
    <row r="62">
      <c r="A62" s="109" t="inlineStr">
        <is>
          <t>Aula 5</t>
        </is>
      </c>
      <c r="B62" s="50">
        <f>B61+1</f>
        <v/>
      </c>
      <c r="C62" s="72" t="n">
        <v>0.9270833333333334</v>
      </c>
      <c r="D62" s="97" t="n">
        <v>0.9618055555555556</v>
      </c>
      <c r="E62" s="44" t="n">
        <v>2</v>
      </c>
      <c r="F62" s="15">
        <f>'3_SEMESTRE'!E13</f>
        <v/>
      </c>
      <c r="G62" s="44">
        <f>'3_SEMESTRE'!E12</f>
        <v/>
      </c>
      <c r="H62" s="44" t="n">
        <v>3</v>
      </c>
      <c r="I62" s="15">
        <f>'3_SEMESTRE'!A2</f>
        <v/>
      </c>
      <c r="J62" s="12" t="inlineStr">
        <is>
          <t>now()</t>
        </is>
      </c>
      <c r="K62" s="13" t="inlineStr">
        <is>
          <t>now()</t>
        </is>
      </c>
    </row>
    <row r="63">
      <c r="A63" s="110" t="inlineStr">
        <is>
          <t>Aula 1</t>
        </is>
      </c>
      <c r="B63" s="55">
        <f>B62+1</f>
        <v/>
      </c>
      <c r="C63" s="72" t="n">
        <v>0.78125</v>
      </c>
      <c r="D63" s="97" t="n">
        <v>0.8159722222222222</v>
      </c>
      <c r="E63" s="44" t="n">
        <v>3</v>
      </c>
      <c r="F63" s="15">
        <f>'3_SEMESTRE'!G4</f>
        <v/>
      </c>
      <c r="G63" s="44">
        <f>'3_SEMESTRE'!G3</f>
        <v/>
      </c>
      <c r="H63" s="44" t="n">
        <v>3</v>
      </c>
      <c r="I63" s="15">
        <f>'3_SEMESTRE'!A2</f>
        <v/>
      </c>
      <c r="J63" s="12" t="inlineStr">
        <is>
          <t>now()</t>
        </is>
      </c>
      <c r="K63" s="13" t="inlineStr">
        <is>
          <t>now()</t>
        </is>
      </c>
    </row>
    <row r="64">
      <c r="A64" s="109" t="inlineStr">
        <is>
          <t>Aula 2</t>
        </is>
      </c>
      <c r="B64" s="50">
        <f>B63+1</f>
        <v/>
      </c>
      <c r="C64" s="72" t="n">
        <v>0.8159722222222222</v>
      </c>
      <c r="D64" s="97" t="n">
        <v>0.8506944444444444</v>
      </c>
      <c r="E64" s="44" t="n">
        <v>3</v>
      </c>
      <c r="F64" s="15">
        <f>'3_SEMESTRE'!G6</f>
        <v/>
      </c>
      <c r="G64" s="44">
        <f>'3_SEMESTRE'!G5</f>
        <v/>
      </c>
      <c r="H64" s="44" t="n">
        <v>3</v>
      </c>
      <c r="I64" s="15">
        <f>'3_SEMESTRE'!A2</f>
        <v/>
      </c>
      <c r="J64" s="12" t="inlineStr">
        <is>
          <t>now()</t>
        </is>
      </c>
      <c r="K64" s="13" t="inlineStr">
        <is>
          <t>now()</t>
        </is>
      </c>
    </row>
    <row r="65">
      <c r="A65" s="110" t="inlineStr">
        <is>
          <t>Aula 3</t>
        </is>
      </c>
      <c r="B65" s="55">
        <f>B64+1</f>
        <v/>
      </c>
      <c r="C65" s="72" t="n">
        <v>0.8576388888888888</v>
      </c>
      <c r="D65" s="97" t="n">
        <v>0.8923611111111112</v>
      </c>
      <c r="E65" s="44" t="n">
        <v>3</v>
      </c>
      <c r="F65" s="15">
        <f>'3_SEMESTRE'!G9</f>
        <v/>
      </c>
      <c r="G65" s="44">
        <f>'3_SEMESTRE'!G8</f>
        <v/>
      </c>
      <c r="H65" s="44" t="n">
        <v>3</v>
      </c>
      <c r="I65" s="15">
        <f>'3_SEMESTRE'!A2</f>
        <v/>
      </c>
      <c r="J65" s="12" t="inlineStr">
        <is>
          <t>now()</t>
        </is>
      </c>
      <c r="K65" s="13" t="inlineStr">
        <is>
          <t>now()</t>
        </is>
      </c>
    </row>
    <row r="66">
      <c r="A66" s="109" t="inlineStr">
        <is>
          <t>Aula 4</t>
        </is>
      </c>
      <c r="B66" s="50">
        <f>B65+1</f>
        <v/>
      </c>
      <c r="C66" s="72" t="n">
        <v>0.8923611111111112</v>
      </c>
      <c r="D66" s="97" t="n">
        <v>0.9270833333333334</v>
      </c>
      <c r="E66" s="44" t="n">
        <v>3</v>
      </c>
      <c r="F66" s="15">
        <f>'3_SEMESTRE'!G11</f>
        <v/>
      </c>
      <c r="G66" s="44">
        <f>'3_SEMESTRE'!G10</f>
        <v/>
      </c>
      <c r="H66" s="44" t="n">
        <v>3</v>
      </c>
      <c r="I66" s="15">
        <f>'3_SEMESTRE'!A2</f>
        <v/>
      </c>
      <c r="J66" s="12" t="inlineStr">
        <is>
          <t>now()</t>
        </is>
      </c>
      <c r="K66" s="13" t="inlineStr">
        <is>
          <t>now()</t>
        </is>
      </c>
    </row>
    <row r="67">
      <c r="A67" s="110" t="inlineStr">
        <is>
          <t>Aula 5</t>
        </is>
      </c>
      <c r="B67" s="55">
        <f>B66+1</f>
        <v/>
      </c>
      <c r="C67" s="72" t="n">
        <v>0.9270833333333334</v>
      </c>
      <c r="D67" s="97" t="n">
        <v>0.9618055555555556</v>
      </c>
      <c r="E67" s="44" t="n">
        <v>3</v>
      </c>
      <c r="F67" s="15">
        <f>'3_SEMESTRE'!G13</f>
        <v/>
      </c>
      <c r="G67" s="44">
        <f>'3_SEMESTRE'!G12</f>
        <v/>
      </c>
      <c r="H67" s="44" t="n">
        <v>3</v>
      </c>
      <c r="I67" s="15">
        <f>'3_SEMESTRE'!A2</f>
        <v/>
      </c>
      <c r="J67" s="12" t="inlineStr">
        <is>
          <t>now()</t>
        </is>
      </c>
      <c r="K67" s="13" t="inlineStr">
        <is>
          <t>now()</t>
        </is>
      </c>
    </row>
    <row r="68">
      <c r="A68" s="109" t="inlineStr">
        <is>
          <t>Aula 1</t>
        </is>
      </c>
      <c r="B68" s="50">
        <f>B67+1</f>
        <v/>
      </c>
      <c r="C68" s="72" t="n">
        <v>0.78125</v>
      </c>
      <c r="D68" s="97" t="n">
        <v>0.8159722222222222</v>
      </c>
      <c r="E68" s="44" t="n">
        <v>4</v>
      </c>
      <c r="F68" s="15">
        <f>'3_SEMESTRE'!I4</f>
        <v/>
      </c>
      <c r="G68" s="44">
        <f>'3_SEMESTRE'!I3</f>
        <v/>
      </c>
      <c r="H68" s="44" t="n">
        <v>3</v>
      </c>
      <c r="I68" s="15">
        <f>'3_SEMESTRE'!A2</f>
        <v/>
      </c>
      <c r="J68" s="12" t="inlineStr">
        <is>
          <t>now()</t>
        </is>
      </c>
      <c r="K68" s="13" t="inlineStr">
        <is>
          <t>now()</t>
        </is>
      </c>
    </row>
    <row r="69">
      <c r="A69" s="110" t="inlineStr">
        <is>
          <t>Aula 2</t>
        </is>
      </c>
      <c r="B69" s="55">
        <f>B68+1</f>
        <v/>
      </c>
      <c r="C69" s="72" t="n">
        <v>0.8159722222222222</v>
      </c>
      <c r="D69" s="97" t="n">
        <v>0.8506944444444444</v>
      </c>
      <c r="E69" s="44" t="n">
        <v>4</v>
      </c>
      <c r="F69" s="15">
        <f>'3_SEMESTRE'!I6</f>
        <v/>
      </c>
      <c r="G69" s="44" t="n">
        <v>5</v>
      </c>
      <c r="H69" s="44" t="n">
        <v>3</v>
      </c>
      <c r="I69" s="15">
        <f>'3_SEMESTRE'!A2</f>
        <v/>
      </c>
      <c r="J69" s="12" t="inlineStr">
        <is>
          <t>now()</t>
        </is>
      </c>
      <c r="K69" s="13" t="inlineStr">
        <is>
          <t>now()</t>
        </is>
      </c>
    </row>
    <row r="70">
      <c r="A70" s="109" t="inlineStr">
        <is>
          <t>Aula 3</t>
        </is>
      </c>
      <c r="B70" s="50">
        <f>B69+1</f>
        <v/>
      </c>
      <c r="C70" s="72" t="n">
        <v>0.8576388888888888</v>
      </c>
      <c r="D70" s="97" t="n">
        <v>0.8923611111111112</v>
      </c>
      <c r="E70" s="44" t="n">
        <v>4</v>
      </c>
      <c r="F70" s="15">
        <f>'3_SEMESTRE'!I9</f>
        <v/>
      </c>
      <c r="G70" s="44" t="n">
        <v>8</v>
      </c>
      <c r="H70" s="44" t="n">
        <v>3</v>
      </c>
      <c r="I70" s="15">
        <f>'3_SEMESTRE'!A2</f>
        <v/>
      </c>
      <c r="J70" s="12" t="inlineStr">
        <is>
          <t>now()</t>
        </is>
      </c>
      <c r="K70" s="13" t="inlineStr">
        <is>
          <t>now()</t>
        </is>
      </c>
    </row>
    <row r="71">
      <c r="A71" s="110" t="inlineStr">
        <is>
          <t>Aula 4</t>
        </is>
      </c>
      <c r="B71" s="55">
        <f>B70+1</f>
        <v/>
      </c>
      <c r="C71" s="72" t="n">
        <v>0.8923611111111112</v>
      </c>
      <c r="D71" s="97" t="n">
        <v>0.9270833333333334</v>
      </c>
      <c r="E71" s="44" t="n">
        <v>4</v>
      </c>
      <c r="F71" s="15">
        <f>'3_SEMESTRE'!I11</f>
        <v/>
      </c>
      <c r="G71" s="44" t="n">
        <v>10</v>
      </c>
      <c r="H71" s="44" t="n">
        <v>3</v>
      </c>
      <c r="I71" s="15">
        <f>'3_SEMESTRE'!A2</f>
        <v/>
      </c>
      <c r="J71" s="12" t="inlineStr">
        <is>
          <t>now()</t>
        </is>
      </c>
      <c r="K71" s="13" t="inlineStr">
        <is>
          <t>now()</t>
        </is>
      </c>
    </row>
    <row r="72">
      <c r="A72" s="109" t="inlineStr">
        <is>
          <t>Aula 5</t>
        </is>
      </c>
      <c r="B72" s="50">
        <f>B71+1</f>
        <v/>
      </c>
      <c r="C72" s="72" t="n">
        <v>0.9270833333333334</v>
      </c>
      <c r="D72" s="97" t="n">
        <v>0.9618055555555556</v>
      </c>
      <c r="E72" s="44" t="n">
        <v>4</v>
      </c>
      <c r="F72" s="15">
        <f>'3_SEMESTRE'!I13</f>
        <v/>
      </c>
      <c r="G72" s="44" t="n">
        <v>12</v>
      </c>
      <c r="H72" s="44" t="n">
        <v>3</v>
      </c>
      <c r="I72" s="15">
        <f>'3_SEMESTRE'!A2</f>
        <v/>
      </c>
      <c r="J72" s="12" t="inlineStr">
        <is>
          <t>now()</t>
        </is>
      </c>
      <c r="K72" s="13" t="inlineStr">
        <is>
          <t>now()</t>
        </is>
      </c>
    </row>
    <row r="73">
      <c r="A73" s="110" t="inlineStr">
        <is>
          <t>Aula 1</t>
        </is>
      </c>
      <c r="B73" s="55">
        <f>B72+1</f>
        <v/>
      </c>
      <c r="C73" s="72" t="n">
        <v>0.78125</v>
      </c>
      <c r="D73" s="97" t="n">
        <v>0.8159722222222222</v>
      </c>
      <c r="E73" s="44" t="n">
        <v>5</v>
      </c>
      <c r="F73" s="15">
        <f>'3_SEMESTRE'!K4</f>
        <v/>
      </c>
      <c r="G73" s="119">
        <f>'3_SEMESTRE'!K3</f>
        <v/>
      </c>
      <c r="H73" s="44" t="n">
        <v>3</v>
      </c>
      <c r="I73" s="15">
        <f>'3_SEMESTRE'!A2</f>
        <v/>
      </c>
      <c r="J73" s="12" t="inlineStr">
        <is>
          <t>now()</t>
        </is>
      </c>
      <c r="K73" s="13" t="inlineStr">
        <is>
          <t>now()</t>
        </is>
      </c>
    </row>
    <row r="74">
      <c r="A74" s="109" t="inlineStr">
        <is>
          <t>Aula 2</t>
        </is>
      </c>
      <c r="B74" s="50">
        <f>B73+1</f>
        <v/>
      </c>
      <c r="C74" s="72" t="n">
        <v>0.8159722222222222</v>
      </c>
      <c r="D74" s="97" t="n">
        <v>0.8506944444444444</v>
      </c>
      <c r="E74" s="44" t="n">
        <v>5</v>
      </c>
      <c r="F74" s="15">
        <f>'3_SEMESTRE'!K6</f>
        <v/>
      </c>
      <c r="G74" s="119">
        <f>'3_SEMESTRE'!K5</f>
        <v/>
      </c>
      <c r="H74" s="44" t="n">
        <v>3</v>
      </c>
      <c r="I74" s="15">
        <f>'3_SEMESTRE'!A2</f>
        <v/>
      </c>
      <c r="J74" s="12" t="inlineStr">
        <is>
          <t>now()</t>
        </is>
      </c>
      <c r="K74" s="13" t="inlineStr">
        <is>
          <t>now()</t>
        </is>
      </c>
    </row>
    <row r="75">
      <c r="A75" s="111" t="inlineStr">
        <is>
          <t>Aula 3</t>
        </is>
      </c>
      <c r="B75" s="67">
        <f>B74+1</f>
        <v/>
      </c>
      <c r="C75" s="72" t="n">
        <v>0.8576388888888888</v>
      </c>
      <c r="D75" s="97" t="n">
        <v>0.8923611111111112</v>
      </c>
      <c r="E75" s="44" t="n">
        <v>5</v>
      </c>
      <c r="F75" s="15">
        <f>'3_SEMESTRE'!K9</f>
        <v/>
      </c>
      <c r="G75" s="119">
        <f>'3_SEMESTRE'!K8</f>
        <v/>
      </c>
      <c r="H75" s="44" t="n">
        <v>3</v>
      </c>
      <c r="I75" s="15">
        <f>'3_SEMESTRE'!A2</f>
        <v/>
      </c>
      <c r="J75" s="12" t="inlineStr">
        <is>
          <t>now()</t>
        </is>
      </c>
      <c r="K75" s="13" t="inlineStr">
        <is>
          <t>now()</t>
        </is>
      </c>
    </row>
    <row r="76">
      <c r="A76" s="109" t="inlineStr">
        <is>
          <t>Aula 4</t>
        </is>
      </c>
      <c r="B76" s="50">
        <f>B75+1</f>
        <v/>
      </c>
      <c r="C76" s="72" t="n">
        <v>0.8923611111111112</v>
      </c>
      <c r="D76" s="97" t="n">
        <v>0.9270833333333334</v>
      </c>
      <c r="E76" s="44" t="n">
        <v>5</v>
      </c>
      <c r="F76" s="15">
        <f>'3_SEMESTRE'!K11</f>
        <v/>
      </c>
      <c r="G76" s="119">
        <f>'3_SEMESTRE'!K10</f>
        <v/>
      </c>
      <c r="H76" s="44" t="n">
        <v>3</v>
      </c>
      <c r="I76" s="15">
        <f>'3_SEMESTRE'!A2</f>
        <v/>
      </c>
      <c r="J76" s="12" t="inlineStr">
        <is>
          <t>now()</t>
        </is>
      </c>
      <c r="K76" s="13" t="inlineStr">
        <is>
          <t>now()</t>
        </is>
      </c>
    </row>
    <row r="77" ht="15.75" customHeight="1" thickBot="1">
      <c r="A77" s="112" t="inlineStr">
        <is>
          <t>Aula 5</t>
        </is>
      </c>
      <c r="B77" s="113">
        <f>B76+1</f>
        <v/>
      </c>
      <c r="C77" s="114" t="n">
        <v>0.9270833333333334</v>
      </c>
      <c r="D77" s="115" t="n">
        <v>0.9618055555555556</v>
      </c>
      <c r="E77" s="116" t="n">
        <v>5</v>
      </c>
      <c r="F77" s="81">
        <f>'3_SEMESTRE'!K13</f>
        <v/>
      </c>
      <c r="G77" s="120">
        <f>'3_SEMESTRE'!K12</f>
        <v/>
      </c>
      <c r="H77" s="116" t="n">
        <v>3</v>
      </c>
      <c r="I77" s="81">
        <f>'3_SEMESTRE'!A2</f>
        <v/>
      </c>
      <c r="J77" s="84" t="inlineStr">
        <is>
          <t>now()</t>
        </is>
      </c>
      <c r="K77" s="82" t="inlineStr">
        <is>
          <t>now()</t>
        </is>
      </c>
    </row>
    <row r="78">
      <c r="A78" s="100" t="inlineStr">
        <is>
          <t>Aula 1</t>
        </is>
      </c>
      <c r="B78" s="101">
        <f>B77+1</f>
        <v/>
      </c>
      <c r="C78" s="102" t="n">
        <v>0.78125</v>
      </c>
      <c r="D78" s="103" t="n">
        <v>0.8159722222222222</v>
      </c>
      <c r="E78" s="104" t="n">
        <v>1</v>
      </c>
      <c r="F78" s="105">
        <f>'4_SEMESTRE'!C4</f>
        <v/>
      </c>
      <c r="G78" s="104">
        <f>'4_SEMESTRE'!C3</f>
        <v/>
      </c>
      <c r="H78" s="104" t="n">
        <v>4</v>
      </c>
      <c r="I78" s="105">
        <f>'4_SEMESTRE'!A2</f>
        <v/>
      </c>
      <c r="J78" s="107" t="inlineStr">
        <is>
          <t>now()</t>
        </is>
      </c>
      <c r="K78" s="108" t="inlineStr">
        <is>
          <t>now()</t>
        </is>
      </c>
    </row>
    <row r="79">
      <c r="A79" s="109" t="inlineStr">
        <is>
          <t>Aula 2</t>
        </is>
      </c>
      <c r="B79" s="50">
        <f>B78+1</f>
        <v/>
      </c>
      <c r="C79" s="72" t="n">
        <v>0.8159722222222222</v>
      </c>
      <c r="D79" s="97" t="n">
        <v>0.8506944444444444</v>
      </c>
      <c r="E79" s="44" t="n">
        <v>1</v>
      </c>
      <c r="F79" s="15">
        <f>'4_SEMESTRE'!C6</f>
        <v/>
      </c>
      <c r="G79" s="44">
        <f>'4_SEMESTRE'!C5</f>
        <v/>
      </c>
      <c r="H79" s="44" t="n">
        <v>4</v>
      </c>
      <c r="I79" s="15">
        <f>'4_SEMESTRE'!A2</f>
        <v/>
      </c>
      <c r="J79" s="12" t="inlineStr">
        <is>
          <t>now()</t>
        </is>
      </c>
      <c r="K79" s="13" t="inlineStr">
        <is>
          <t>now()</t>
        </is>
      </c>
    </row>
    <row r="80">
      <c r="A80" s="110" t="inlineStr">
        <is>
          <t>Aula 3</t>
        </is>
      </c>
      <c r="B80" s="55">
        <f>B79+1</f>
        <v/>
      </c>
      <c r="C80" s="72" t="n">
        <v>0.8576388888888888</v>
      </c>
      <c r="D80" s="97" t="n">
        <v>0.8923611111111112</v>
      </c>
      <c r="E80" s="44" t="n">
        <v>1</v>
      </c>
      <c r="F80" s="15">
        <f>'4_SEMESTRE'!C9</f>
        <v/>
      </c>
      <c r="G80" s="44">
        <f>'4_SEMESTRE'!C8</f>
        <v/>
      </c>
      <c r="H80" s="44" t="n">
        <v>4</v>
      </c>
      <c r="I80" s="15">
        <f>'4_SEMESTRE'!A2</f>
        <v/>
      </c>
      <c r="J80" s="12" t="inlineStr">
        <is>
          <t>now()</t>
        </is>
      </c>
      <c r="K80" s="13" t="inlineStr">
        <is>
          <t>now()</t>
        </is>
      </c>
    </row>
    <row r="81">
      <c r="A81" s="109" t="inlineStr">
        <is>
          <t>Aula 4</t>
        </is>
      </c>
      <c r="B81" s="50">
        <f>B80+1</f>
        <v/>
      </c>
      <c r="C81" s="72" t="n">
        <v>0.8923611111111112</v>
      </c>
      <c r="D81" s="97" t="n">
        <v>0.9270833333333334</v>
      </c>
      <c r="E81" s="44" t="n">
        <v>1</v>
      </c>
      <c r="F81" s="15">
        <f>'4_SEMESTRE'!C11</f>
        <v/>
      </c>
      <c r="G81" s="44">
        <f>'4_SEMESTRE'!C10</f>
        <v/>
      </c>
      <c r="H81" s="44" t="n">
        <v>4</v>
      </c>
      <c r="I81" s="15">
        <f>'4_SEMESTRE'!A2</f>
        <v/>
      </c>
      <c r="J81" s="12" t="inlineStr">
        <is>
          <t>now()</t>
        </is>
      </c>
      <c r="K81" s="13" t="inlineStr">
        <is>
          <t>now()</t>
        </is>
      </c>
    </row>
    <row r="82">
      <c r="A82" s="110" t="inlineStr">
        <is>
          <t>Aula 5</t>
        </is>
      </c>
      <c r="B82" s="55">
        <f>B81+1</f>
        <v/>
      </c>
      <c r="C82" s="72" t="n">
        <v>0.9270833333333334</v>
      </c>
      <c r="D82" s="97" t="n">
        <v>0.9618055555555556</v>
      </c>
      <c r="E82" s="44" t="n">
        <v>1</v>
      </c>
      <c r="F82" s="15">
        <f>'4_SEMESTRE'!C13</f>
        <v/>
      </c>
      <c r="G82" s="44">
        <f>'4_SEMESTRE'!C12</f>
        <v/>
      </c>
      <c r="H82" s="44" t="n">
        <v>4</v>
      </c>
      <c r="I82" s="15">
        <f>'4_SEMESTRE'!A2</f>
        <v/>
      </c>
      <c r="J82" s="12" t="inlineStr">
        <is>
          <t>now()</t>
        </is>
      </c>
      <c r="K82" s="13" t="inlineStr">
        <is>
          <t>now()</t>
        </is>
      </c>
    </row>
    <row r="83">
      <c r="A83" s="109" t="inlineStr">
        <is>
          <t>Aula 1</t>
        </is>
      </c>
      <c r="B83" s="50">
        <f>B82+1</f>
        <v/>
      </c>
      <c r="C83" s="72" t="n">
        <v>0.78125</v>
      </c>
      <c r="D83" s="97" t="n">
        <v>0.8159722222222222</v>
      </c>
      <c r="E83" s="44" t="n">
        <v>2</v>
      </c>
      <c r="F83" s="15">
        <f>'4_SEMESTRE'!E4</f>
        <v/>
      </c>
      <c r="G83" s="44">
        <f>'4_SEMESTRE'!E3</f>
        <v/>
      </c>
      <c r="H83" s="44" t="n">
        <v>4</v>
      </c>
      <c r="I83" s="15">
        <f>'4_SEMESTRE'!A2</f>
        <v/>
      </c>
      <c r="J83" s="12" t="inlineStr">
        <is>
          <t>now()</t>
        </is>
      </c>
      <c r="K83" s="13" t="inlineStr">
        <is>
          <t>now()</t>
        </is>
      </c>
    </row>
    <row r="84">
      <c r="A84" s="110" t="inlineStr">
        <is>
          <t>Aula 2</t>
        </is>
      </c>
      <c r="B84" s="55">
        <f>B83+1</f>
        <v/>
      </c>
      <c r="C84" s="72" t="n">
        <v>0.8159722222222222</v>
      </c>
      <c r="D84" s="97" t="n">
        <v>0.8506944444444444</v>
      </c>
      <c r="E84" s="44" t="n">
        <v>2</v>
      </c>
      <c r="F84" s="15">
        <f>'4_SEMESTRE'!E6</f>
        <v/>
      </c>
      <c r="G84" s="44">
        <f>'4_SEMESTRE'!E5</f>
        <v/>
      </c>
      <c r="H84" s="44" t="n">
        <v>4</v>
      </c>
      <c r="I84" s="15">
        <f>'4_SEMESTRE'!A2</f>
        <v/>
      </c>
      <c r="J84" s="12" t="inlineStr">
        <is>
          <t>now()</t>
        </is>
      </c>
      <c r="K84" s="13" t="inlineStr">
        <is>
          <t>now()</t>
        </is>
      </c>
    </row>
    <row r="85">
      <c r="A85" s="109" t="inlineStr">
        <is>
          <t>Aula 3</t>
        </is>
      </c>
      <c r="B85" s="50">
        <f>B84+1</f>
        <v/>
      </c>
      <c r="C85" s="72" t="n">
        <v>0.8576388888888888</v>
      </c>
      <c r="D85" s="97" t="n">
        <v>0.8923611111111112</v>
      </c>
      <c r="E85" s="44" t="n">
        <v>2</v>
      </c>
      <c r="F85" s="15">
        <f>'4_SEMESTRE'!E9</f>
        <v/>
      </c>
      <c r="G85" s="44">
        <f>'4_SEMESTRE'!E8</f>
        <v/>
      </c>
      <c r="H85" s="44" t="n">
        <v>4</v>
      </c>
      <c r="I85" s="15">
        <f>'4_SEMESTRE'!A2</f>
        <v/>
      </c>
      <c r="J85" s="12" t="inlineStr">
        <is>
          <t>now()</t>
        </is>
      </c>
      <c r="K85" s="13" t="inlineStr">
        <is>
          <t>now()</t>
        </is>
      </c>
    </row>
    <row r="86">
      <c r="A86" s="110" t="inlineStr">
        <is>
          <t>Aula 4</t>
        </is>
      </c>
      <c r="B86" s="55">
        <f>B85+1</f>
        <v/>
      </c>
      <c r="C86" s="72" t="n">
        <v>0.8923611111111112</v>
      </c>
      <c r="D86" s="97" t="n">
        <v>0.9270833333333334</v>
      </c>
      <c r="E86" s="44" t="n">
        <v>2</v>
      </c>
      <c r="F86" s="15">
        <f>'4_SEMESTRE'!E11</f>
        <v/>
      </c>
      <c r="G86" s="44">
        <f>'4_SEMESTRE'!E10</f>
        <v/>
      </c>
      <c r="H86" s="44" t="n">
        <v>4</v>
      </c>
      <c r="I86" s="15">
        <f>'4_SEMESTRE'!A2</f>
        <v/>
      </c>
      <c r="J86" s="12" t="inlineStr">
        <is>
          <t>now()</t>
        </is>
      </c>
      <c r="K86" s="13" t="inlineStr">
        <is>
          <t>now()</t>
        </is>
      </c>
    </row>
    <row r="87">
      <c r="A87" s="109" t="inlineStr">
        <is>
          <t>Aula 5</t>
        </is>
      </c>
      <c r="B87" s="50">
        <f>B86+1</f>
        <v/>
      </c>
      <c r="C87" s="72" t="n">
        <v>0.9270833333333334</v>
      </c>
      <c r="D87" s="97" t="n">
        <v>0.9618055555555556</v>
      </c>
      <c r="E87" s="44" t="n">
        <v>2</v>
      </c>
      <c r="F87" s="15">
        <f>'4_SEMESTRE'!E13</f>
        <v/>
      </c>
      <c r="G87" s="44">
        <f>'4_SEMESTRE'!E12</f>
        <v/>
      </c>
      <c r="H87" s="44" t="n">
        <v>4</v>
      </c>
      <c r="I87" s="15">
        <f>'4_SEMESTRE'!A2</f>
        <v/>
      </c>
      <c r="J87" s="12" t="inlineStr">
        <is>
          <t>now()</t>
        </is>
      </c>
      <c r="K87" s="13" t="inlineStr">
        <is>
          <t>now()</t>
        </is>
      </c>
    </row>
    <row r="88">
      <c r="A88" s="110" t="inlineStr">
        <is>
          <t>Aula 1</t>
        </is>
      </c>
      <c r="B88" s="55">
        <f>B87+1</f>
        <v/>
      </c>
      <c r="C88" s="72" t="n">
        <v>0.78125</v>
      </c>
      <c r="D88" s="97" t="n">
        <v>0.8159722222222222</v>
      </c>
      <c r="E88" s="44" t="n">
        <v>3</v>
      </c>
      <c r="F88" s="15">
        <f>'4_SEMESTRE'!G4</f>
        <v/>
      </c>
      <c r="G88" s="44">
        <f>'4_SEMESTRE'!G3</f>
        <v/>
      </c>
      <c r="H88" s="44" t="n">
        <v>4</v>
      </c>
      <c r="I88" s="15">
        <f>'4_SEMESTRE'!A2</f>
        <v/>
      </c>
      <c r="J88" s="12" t="inlineStr">
        <is>
          <t>now()</t>
        </is>
      </c>
      <c r="K88" s="13" t="inlineStr">
        <is>
          <t>now()</t>
        </is>
      </c>
    </row>
    <row r="89">
      <c r="A89" s="109" t="inlineStr">
        <is>
          <t>Aula 2</t>
        </is>
      </c>
      <c r="B89" s="50">
        <f>B88+1</f>
        <v/>
      </c>
      <c r="C89" s="72" t="n">
        <v>0.8159722222222222</v>
      </c>
      <c r="D89" s="97" t="n">
        <v>0.8506944444444444</v>
      </c>
      <c r="E89" s="44" t="n">
        <v>3</v>
      </c>
      <c r="F89" s="15">
        <f>'4_SEMESTRE'!G6</f>
        <v/>
      </c>
      <c r="G89" s="44">
        <f>'4_SEMESTRE'!G5</f>
        <v/>
      </c>
      <c r="H89" s="44" t="n">
        <v>4</v>
      </c>
      <c r="I89" s="15">
        <f>'4_SEMESTRE'!A2</f>
        <v/>
      </c>
      <c r="J89" s="12" t="inlineStr">
        <is>
          <t>now()</t>
        </is>
      </c>
      <c r="K89" s="13" t="inlineStr">
        <is>
          <t>now()</t>
        </is>
      </c>
    </row>
    <row r="90">
      <c r="A90" s="110" t="inlineStr">
        <is>
          <t>Aula 3</t>
        </is>
      </c>
      <c r="B90" s="55">
        <f>B89+1</f>
        <v/>
      </c>
      <c r="C90" s="72" t="n">
        <v>0.8576388888888888</v>
      </c>
      <c r="D90" s="97" t="n">
        <v>0.8923611111111112</v>
      </c>
      <c r="E90" s="44" t="n">
        <v>3</v>
      </c>
      <c r="F90" s="15">
        <f>'4_SEMESTRE'!G9</f>
        <v/>
      </c>
      <c r="G90" s="44">
        <f>'4_SEMESTRE'!G8</f>
        <v/>
      </c>
      <c r="H90" s="44" t="n">
        <v>4</v>
      </c>
      <c r="I90" s="15">
        <f>'4_SEMESTRE'!A2</f>
        <v/>
      </c>
      <c r="J90" s="12" t="inlineStr">
        <is>
          <t>now()</t>
        </is>
      </c>
      <c r="K90" s="13" t="inlineStr">
        <is>
          <t>now()</t>
        </is>
      </c>
    </row>
    <row r="91">
      <c r="A91" s="109" t="inlineStr">
        <is>
          <t>Aula 4</t>
        </is>
      </c>
      <c r="B91" s="50">
        <f>B90+1</f>
        <v/>
      </c>
      <c r="C91" s="72" t="n">
        <v>0.8923611111111112</v>
      </c>
      <c r="D91" s="97" t="n">
        <v>0.9270833333333334</v>
      </c>
      <c r="E91" s="44" t="n">
        <v>3</v>
      </c>
      <c r="F91" s="15">
        <f>'4_SEMESTRE'!G11</f>
        <v/>
      </c>
      <c r="G91" s="44">
        <f>'4_SEMESTRE'!G10</f>
        <v/>
      </c>
      <c r="H91" s="44" t="n">
        <v>4</v>
      </c>
      <c r="I91" s="15">
        <f>'4_SEMESTRE'!A2</f>
        <v/>
      </c>
      <c r="J91" s="12" t="inlineStr">
        <is>
          <t>now()</t>
        </is>
      </c>
      <c r="K91" s="13" t="inlineStr">
        <is>
          <t>now()</t>
        </is>
      </c>
    </row>
    <row r="92">
      <c r="A92" s="110" t="inlineStr">
        <is>
          <t>Aula 5</t>
        </is>
      </c>
      <c r="B92" s="55">
        <f>B91+1</f>
        <v/>
      </c>
      <c r="C92" s="72" t="n">
        <v>0.9270833333333334</v>
      </c>
      <c r="D92" s="97" t="n">
        <v>0.9618055555555556</v>
      </c>
      <c r="E92" s="44" t="n">
        <v>3</v>
      </c>
      <c r="F92" s="15">
        <f>'4_SEMESTRE'!G13</f>
        <v/>
      </c>
      <c r="G92" s="44">
        <f>'4_SEMESTRE'!G12</f>
        <v/>
      </c>
      <c r="H92" s="44" t="n">
        <v>4</v>
      </c>
      <c r="I92" s="15">
        <f>'4_SEMESTRE'!A2</f>
        <v/>
      </c>
      <c r="J92" s="12" t="inlineStr">
        <is>
          <t>now()</t>
        </is>
      </c>
      <c r="K92" s="13" t="inlineStr">
        <is>
          <t>now()</t>
        </is>
      </c>
    </row>
    <row r="93">
      <c r="A93" s="109" t="inlineStr">
        <is>
          <t>Aula 1</t>
        </is>
      </c>
      <c r="B93" s="50">
        <f>B92+1</f>
        <v/>
      </c>
      <c r="C93" s="72" t="n">
        <v>0.78125</v>
      </c>
      <c r="D93" s="97" t="n">
        <v>0.8159722222222222</v>
      </c>
      <c r="E93" s="44" t="n">
        <v>4</v>
      </c>
      <c r="F93" s="15">
        <f>'4_SEMESTRE'!I4</f>
        <v/>
      </c>
      <c r="G93" s="44">
        <f>'4_SEMESTRE'!I3</f>
        <v/>
      </c>
      <c r="H93" s="44" t="n">
        <v>4</v>
      </c>
      <c r="I93" s="15">
        <f>'4_SEMESTRE'!A2</f>
        <v/>
      </c>
      <c r="J93" s="12" t="inlineStr">
        <is>
          <t>now()</t>
        </is>
      </c>
      <c r="K93" s="13" t="inlineStr">
        <is>
          <t>now()</t>
        </is>
      </c>
    </row>
    <row r="94">
      <c r="A94" s="110" t="inlineStr">
        <is>
          <t>Aula 2</t>
        </is>
      </c>
      <c r="B94" s="55">
        <f>B93+1</f>
        <v/>
      </c>
      <c r="C94" s="72" t="n">
        <v>0.8159722222222222</v>
      </c>
      <c r="D94" s="97" t="n">
        <v>0.8506944444444444</v>
      </c>
      <c r="E94" s="44" t="n">
        <v>4</v>
      </c>
      <c r="F94" s="15">
        <f>'4_SEMESTRE'!I6</f>
        <v/>
      </c>
      <c r="G94" s="44">
        <f>'4_SEMESTRE'!I5</f>
        <v/>
      </c>
      <c r="H94" s="44" t="n">
        <v>4</v>
      </c>
      <c r="I94" s="15">
        <f>'4_SEMESTRE'!A2</f>
        <v/>
      </c>
      <c r="J94" s="12" t="inlineStr">
        <is>
          <t>now()</t>
        </is>
      </c>
      <c r="K94" s="13" t="inlineStr">
        <is>
          <t>now()</t>
        </is>
      </c>
    </row>
    <row r="95">
      <c r="A95" s="109" t="inlineStr">
        <is>
          <t>Aula 3</t>
        </is>
      </c>
      <c r="B95" s="50">
        <f>B94+1</f>
        <v/>
      </c>
      <c r="C95" s="72" t="n">
        <v>0.8576388888888888</v>
      </c>
      <c r="D95" s="97" t="n">
        <v>0.8923611111111112</v>
      </c>
      <c r="E95" s="44" t="n">
        <v>4</v>
      </c>
      <c r="F95" s="15">
        <f>'4_SEMESTRE'!I9</f>
        <v/>
      </c>
      <c r="G95" s="44">
        <f>'4_SEMESTRE'!I8</f>
        <v/>
      </c>
      <c r="H95" s="44" t="n">
        <v>4</v>
      </c>
      <c r="I95" s="15">
        <f>'4_SEMESTRE'!A2</f>
        <v/>
      </c>
      <c r="J95" s="12" t="inlineStr">
        <is>
          <t>now()</t>
        </is>
      </c>
      <c r="K95" s="13" t="inlineStr">
        <is>
          <t>now()</t>
        </is>
      </c>
    </row>
    <row r="96">
      <c r="A96" s="110" t="inlineStr">
        <is>
          <t>Aula 4</t>
        </is>
      </c>
      <c r="B96" s="55">
        <f>B95+1</f>
        <v/>
      </c>
      <c r="C96" s="72" t="n">
        <v>0.8923611111111112</v>
      </c>
      <c r="D96" s="97" t="n">
        <v>0.9270833333333334</v>
      </c>
      <c r="E96" s="44" t="n">
        <v>4</v>
      </c>
      <c r="F96" s="15">
        <f>'4_SEMESTRE'!I11</f>
        <v/>
      </c>
      <c r="G96" s="44">
        <f>'4_SEMESTRE'!I10</f>
        <v/>
      </c>
      <c r="H96" s="44" t="n">
        <v>4</v>
      </c>
      <c r="I96" s="15">
        <f>'4_SEMESTRE'!A2</f>
        <v/>
      </c>
      <c r="J96" s="12" t="inlineStr">
        <is>
          <t>now()</t>
        </is>
      </c>
      <c r="K96" s="13" t="inlineStr">
        <is>
          <t>now()</t>
        </is>
      </c>
    </row>
    <row r="97">
      <c r="A97" s="109" t="inlineStr">
        <is>
          <t>Aula 5</t>
        </is>
      </c>
      <c r="B97" s="50">
        <f>B96+1</f>
        <v/>
      </c>
      <c r="C97" s="72" t="n">
        <v>0.9270833333333334</v>
      </c>
      <c r="D97" s="97" t="n">
        <v>0.9618055555555556</v>
      </c>
      <c r="E97" s="44" t="n">
        <v>4</v>
      </c>
      <c r="F97" s="15">
        <f>'4_SEMESTRE'!I13</f>
        <v/>
      </c>
      <c r="G97" s="44">
        <f>'4_SEMESTRE'!I12</f>
        <v/>
      </c>
      <c r="H97" s="44" t="n">
        <v>4</v>
      </c>
      <c r="I97" s="15">
        <f>'4_SEMESTRE'!A2</f>
        <v/>
      </c>
      <c r="J97" s="12" t="inlineStr">
        <is>
          <t>now()</t>
        </is>
      </c>
      <c r="K97" s="13" t="inlineStr">
        <is>
          <t>now()</t>
        </is>
      </c>
    </row>
    <row r="98">
      <c r="A98" s="110" t="inlineStr">
        <is>
          <t>Aula 1</t>
        </is>
      </c>
      <c r="B98" s="55">
        <f>B97+1</f>
        <v/>
      </c>
      <c r="C98" s="72" t="n">
        <v>0.78125</v>
      </c>
      <c r="D98" s="97" t="n">
        <v>0.8159722222222222</v>
      </c>
      <c r="E98" s="44" t="n">
        <v>5</v>
      </c>
      <c r="F98" s="15">
        <f>'4_SEMESTRE'!K4</f>
        <v/>
      </c>
      <c r="G98" s="44">
        <f>'4_SEMESTRE'!K3</f>
        <v/>
      </c>
      <c r="H98" s="44" t="n">
        <v>4</v>
      </c>
      <c r="I98" s="15">
        <f>'4_SEMESTRE'!A2</f>
        <v/>
      </c>
      <c r="J98" s="12" t="inlineStr">
        <is>
          <t>now()</t>
        </is>
      </c>
      <c r="K98" s="13" t="inlineStr">
        <is>
          <t>now()</t>
        </is>
      </c>
    </row>
    <row r="99">
      <c r="A99" s="109" t="inlineStr">
        <is>
          <t>Aula 2</t>
        </is>
      </c>
      <c r="B99" s="50">
        <f>B98+1</f>
        <v/>
      </c>
      <c r="C99" s="72" t="n">
        <v>0.8159722222222222</v>
      </c>
      <c r="D99" s="97" t="n">
        <v>0.8506944444444444</v>
      </c>
      <c r="E99" s="44" t="n">
        <v>5</v>
      </c>
      <c r="F99" s="15">
        <f>'4_SEMESTRE'!K6</f>
        <v/>
      </c>
      <c r="G99" s="44">
        <f>'4_SEMESTRE'!K5</f>
        <v/>
      </c>
      <c r="H99" s="44" t="n">
        <v>4</v>
      </c>
      <c r="I99" s="15">
        <f>'4_SEMESTRE'!A2</f>
        <v/>
      </c>
      <c r="J99" s="12" t="inlineStr">
        <is>
          <t>now()</t>
        </is>
      </c>
      <c r="K99" s="13" t="inlineStr">
        <is>
          <t>now()</t>
        </is>
      </c>
    </row>
    <row r="100">
      <c r="A100" s="111" t="inlineStr">
        <is>
          <t>Aula 3</t>
        </is>
      </c>
      <c r="B100" s="67">
        <f>B99+1</f>
        <v/>
      </c>
      <c r="C100" s="72" t="n">
        <v>0.8576388888888888</v>
      </c>
      <c r="D100" s="97" t="n">
        <v>0.8923611111111112</v>
      </c>
      <c r="E100" s="44" t="n">
        <v>5</v>
      </c>
      <c r="F100" s="15">
        <f>'4_SEMESTRE'!K9</f>
        <v/>
      </c>
      <c r="G100" s="44">
        <f>'4_SEMESTRE'!K8</f>
        <v/>
      </c>
      <c r="H100" s="44" t="n">
        <v>4</v>
      </c>
      <c r="I100" s="15">
        <f>'4_SEMESTRE'!A2</f>
        <v/>
      </c>
      <c r="J100" s="12" t="inlineStr">
        <is>
          <t>now()</t>
        </is>
      </c>
      <c r="K100" s="13" t="inlineStr">
        <is>
          <t>now()</t>
        </is>
      </c>
    </row>
    <row r="101">
      <c r="A101" s="109" t="inlineStr">
        <is>
          <t>Aula 4</t>
        </is>
      </c>
      <c r="B101" s="50">
        <f>B100+1</f>
        <v/>
      </c>
      <c r="C101" s="72" t="n">
        <v>0.8923611111111112</v>
      </c>
      <c r="D101" s="97" t="n">
        <v>0.9270833333333334</v>
      </c>
      <c r="E101" s="44" t="n">
        <v>5</v>
      </c>
      <c r="F101" s="15">
        <f>'4_SEMESTRE'!K11</f>
        <v/>
      </c>
      <c r="G101" s="44">
        <f>'4_SEMESTRE'!K10</f>
        <v/>
      </c>
      <c r="H101" s="44" t="n">
        <v>4</v>
      </c>
      <c r="I101" s="15">
        <f>'4_SEMESTRE'!A2</f>
        <v/>
      </c>
      <c r="J101" s="12" t="inlineStr">
        <is>
          <t>now()</t>
        </is>
      </c>
      <c r="K101" s="13" t="inlineStr">
        <is>
          <t>now()</t>
        </is>
      </c>
    </row>
    <row r="102" ht="15.75" customHeight="1" thickBot="1">
      <c r="A102" s="112" t="inlineStr">
        <is>
          <t>Aula 5</t>
        </is>
      </c>
      <c r="B102" s="113">
        <f>B101+1</f>
        <v/>
      </c>
      <c r="C102" s="114" t="n">
        <v>0.9270833333333334</v>
      </c>
      <c r="D102" s="115" t="n">
        <v>0.9618055555555556</v>
      </c>
      <c r="E102" s="116" t="n">
        <v>5</v>
      </c>
      <c r="F102" s="81">
        <f>'4_SEMESTRE'!K13</f>
        <v/>
      </c>
      <c r="G102" s="116">
        <f>'4_SEMESTRE'!K12</f>
        <v/>
      </c>
      <c r="H102" s="116" t="n">
        <v>4</v>
      </c>
      <c r="I102" s="81">
        <f>'4_SEMESTRE'!A2</f>
        <v/>
      </c>
      <c r="J102" s="84" t="inlineStr">
        <is>
          <t>now()</t>
        </is>
      </c>
      <c r="K102" s="82" t="inlineStr">
        <is>
          <t>now()</t>
        </is>
      </c>
    </row>
    <row r="103">
      <c r="A103" s="100" t="inlineStr">
        <is>
          <t>Aula 1</t>
        </is>
      </c>
      <c r="B103" s="101">
        <f>B102+1</f>
        <v/>
      </c>
      <c r="C103" s="102" t="n">
        <v>0.78125</v>
      </c>
      <c r="D103" s="103" t="n">
        <v>0.8159722222222222</v>
      </c>
      <c r="E103" s="104" t="n">
        <v>1</v>
      </c>
      <c r="F103" s="105">
        <f>'5_SEMESTRE'!C4</f>
        <v/>
      </c>
      <c r="G103" s="104">
        <f>'5_SEMESTRE'!C3</f>
        <v/>
      </c>
      <c r="H103" s="104" t="n">
        <v>5</v>
      </c>
      <c r="I103" s="105">
        <f>'5_SEMESTRE'!A2</f>
        <v/>
      </c>
      <c r="J103" s="107" t="inlineStr">
        <is>
          <t>now()</t>
        </is>
      </c>
      <c r="K103" s="108" t="inlineStr">
        <is>
          <t>now()</t>
        </is>
      </c>
    </row>
    <row r="104">
      <c r="A104" s="109" t="inlineStr">
        <is>
          <t>Aula 2</t>
        </is>
      </c>
      <c r="B104" s="50">
        <f>B103+1</f>
        <v/>
      </c>
      <c r="C104" s="72" t="n">
        <v>0.8159722222222222</v>
      </c>
      <c r="D104" s="97" t="n">
        <v>0.8506944444444444</v>
      </c>
      <c r="E104" s="44" t="n">
        <v>1</v>
      </c>
      <c r="F104" s="15">
        <f>'5_SEMESTRE'!C6</f>
        <v/>
      </c>
      <c r="G104" s="44">
        <f>'5_SEMESTRE'!C5</f>
        <v/>
      </c>
      <c r="H104" s="44" t="n">
        <v>5</v>
      </c>
      <c r="I104" s="15">
        <f>'5_SEMESTRE'!A2</f>
        <v/>
      </c>
      <c r="J104" s="12" t="inlineStr">
        <is>
          <t>now()</t>
        </is>
      </c>
      <c r="K104" s="13" t="inlineStr">
        <is>
          <t>now()</t>
        </is>
      </c>
    </row>
    <row r="105">
      <c r="A105" s="110" t="inlineStr">
        <is>
          <t>Aula 3</t>
        </is>
      </c>
      <c r="B105" s="55">
        <f>B104+1</f>
        <v/>
      </c>
      <c r="C105" s="72" t="n">
        <v>0.8576388888888888</v>
      </c>
      <c r="D105" s="97" t="n">
        <v>0.8923611111111112</v>
      </c>
      <c r="E105" s="44" t="n">
        <v>1</v>
      </c>
      <c r="F105" s="15">
        <f>'5_SEMESTRE'!C9</f>
        <v/>
      </c>
      <c r="G105" s="44">
        <f>'5_SEMESTRE'!C8</f>
        <v/>
      </c>
      <c r="H105" s="44" t="n">
        <v>5</v>
      </c>
      <c r="I105" s="15">
        <f>'5_SEMESTRE'!A2</f>
        <v/>
      </c>
      <c r="J105" s="12" t="inlineStr">
        <is>
          <t>now()</t>
        </is>
      </c>
      <c r="K105" s="13" t="inlineStr">
        <is>
          <t>now()</t>
        </is>
      </c>
    </row>
    <row r="106">
      <c r="A106" s="109" t="inlineStr">
        <is>
          <t>Aula 4</t>
        </is>
      </c>
      <c r="B106" s="50">
        <f>B105+1</f>
        <v/>
      </c>
      <c r="C106" s="72" t="n">
        <v>0.8923611111111112</v>
      </c>
      <c r="D106" s="97" t="n">
        <v>0.9270833333333334</v>
      </c>
      <c r="E106" s="44" t="n">
        <v>1</v>
      </c>
      <c r="F106" s="15">
        <f>'5_SEMESTRE'!C11</f>
        <v/>
      </c>
      <c r="G106" s="44">
        <f>'5_SEMESTRE'!C10</f>
        <v/>
      </c>
      <c r="H106" s="44" t="n">
        <v>5</v>
      </c>
      <c r="I106" s="15">
        <f>'5_SEMESTRE'!A2</f>
        <v/>
      </c>
      <c r="J106" s="12" t="inlineStr">
        <is>
          <t>now()</t>
        </is>
      </c>
      <c r="K106" s="13" t="inlineStr">
        <is>
          <t>now()</t>
        </is>
      </c>
    </row>
    <row r="107">
      <c r="A107" s="110" t="inlineStr">
        <is>
          <t>Aula 5</t>
        </is>
      </c>
      <c r="B107" s="55">
        <f>B106+1</f>
        <v/>
      </c>
      <c r="C107" s="72" t="n">
        <v>0.9270833333333334</v>
      </c>
      <c r="D107" s="97" t="n">
        <v>0.9618055555555556</v>
      </c>
      <c r="E107" s="44" t="n">
        <v>1</v>
      </c>
      <c r="F107" s="15">
        <f>'5_SEMESTRE'!C13</f>
        <v/>
      </c>
      <c r="G107" s="44">
        <f>'5_SEMESTRE'!C12</f>
        <v/>
      </c>
      <c r="H107" s="44" t="n">
        <v>5</v>
      </c>
      <c r="I107" s="15">
        <f>'5_SEMESTRE'!A2</f>
        <v/>
      </c>
      <c r="J107" s="12" t="inlineStr">
        <is>
          <t>now()</t>
        </is>
      </c>
      <c r="K107" s="13" t="inlineStr">
        <is>
          <t>now()</t>
        </is>
      </c>
    </row>
    <row r="108">
      <c r="A108" s="109" t="inlineStr">
        <is>
          <t>Aula 1</t>
        </is>
      </c>
      <c r="B108" s="50">
        <f>B107+1</f>
        <v/>
      </c>
      <c r="C108" s="72" t="n">
        <v>0.78125</v>
      </c>
      <c r="D108" s="97" t="n">
        <v>0.8159722222222222</v>
      </c>
      <c r="E108" s="44" t="n">
        <v>2</v>
      </c>
      <c r="F108" s="15">
        <f>'5_SEMESTRE'!E4</f>
        <v/>
      </c>
      <c r="G108" s="44">
        <f>'5_SEMESTRE'!E3</f>
        <v/>
      </c>
      <c r="H108" s="44" t="n">
        <v>5</v>
      </c>
      <c r="I108" s="15">
        <f>'5_SEMESTRE'!A2</f>
        <v/>
      </c>
      <c r="J108" s="12" t="inlineStr">
        <is>
          <t>now()</t>
        </is>
      </c>
      <c r="K108" s="13" t="inlineStr">
        <is>
          <t>now()</t>
        </is>
      </c>
    </row>
    <row r="109">
      <c r="A109" s="110" t="inlineStr">
        <is>
          <t>Aula 2</t>
        </is>
      </c>
      <c r="B109" s="55">
        <f>B108+1</f>
        <v/>
      </c>
      <c r="C109" s="72" t="n">
        <v>0.8159722222222222</v>
      </c>
      <c r="D109" s="97" t="n">
        <v>0.8506944444444444</v>
      </c>
      <c r="E109" s="44" t="n">
        <v>2</v>
      </c>
      <c r="F109" s="15">
        <f>'5_SEMESTRE'!E6</f>
        <v/>
      </c>
      <c r="G109" s="44">
        <f>'5_SEMESTRE'!E5</f>
        <v/>
      </c>
      <c r="H109" s="44" t="n">
        <v>5</v>
      </c>
      <c r="I109" s="15">
        <f>'5_SEMESTRE'!A2</f>
        <v/>
      </c>
      <c r="J109" s="12" t="inlineStr">
        <is>
          <t>now()</t>
        </is>
      </c>
      <c r="K109" s="13" t="inlineStr">
        <is>
          <t>now()</t>
        </is>
      </c>
    </row>
    <row r="110">
      <c r="A110" s="109" t="inlineStr">
        <is>
          <t>Aula 3</t>
        </is>
      </c>
      <c r="B110" s="50">
        <f>B109+1</f>
        <v/>
      </c>
      <c r="C110" s="72" t="n">
        <v>0.8576388888888888</v>
      </c>
      <c r="D110" s="97" t="n">
        <v>0.8923611111111112</v>
      </c>
      <c r="E110" s="44" t="n">
        <v>2</v>
      </c>
      <c r="F110" s="15">
        <f>'5_SEMESTRE'!E9</f>
        <v/>
      </c>
      <c r="G110" s="44">
        <f>'5_SEMESTRE'!E8</f>
        <v/>
      </c>
      <c r="H110" s="44" t="n">
        <v>5</v>
      </c>
      <c r="I110" s="15">
        <f>'5_SEMESTRE'!A2</f>
        <v/>
      </c>
      <c r="J110" s="12" t="inlineStr">
        <is>
          <t>now()</t>
        </is>
      </c>
      <c r="K110" s="13" t="inlineStr">
        <is>
          <t>now()</t>
        </is>
      </c>
    </row>
    <row r="111">
      <c r="A111" s="110" t="inlineStr">
        <is>
          <t>Aula 4</t>
        </is>
      </c>
      <c r="B111" s="55">
        <f>B110+1</f>
        <v/>
      </c>
      <c r="C111" s="72" t="n">
        <v>0.8923611111111112</v>
      </c>
      <c r="D111" s="97" t="n">
        <v>0.9270833333333334</v>
      </c>
      <c r="E111" s="44" t="n">
        <v>2</v>
      </c>
      <c r="F111" s="15">
        <f>'5_SEMESTRE'!E11</f>
        <v/>
      </c>
      <c r="G111" s="44">
        <f>'5_SEMESTRE'!E10</f>
        <v/>
      </c>
      <c r="H111" s="44" t="n">
        <v>5</v>
      </c>
      <c r="I111" s="15">
        <f>'5_SEMESTRE'!A2</f>
        <v/>
      </c>
      <c r="J111" s="12" t="inlineStr">
        <is>
          <t>now()</t>
        </is>
      </c>
      <c r="K111" s="13" t="inlineStr">
        <is>
          <t>now()</t>
        </is>
      </c>
    </row>
    <row r="112">
      <c r="A112" s="109" t="inlineStr">
        <is>
          <t>Aula 5</t>
        </is>
      </c>
      <c r="B112" s="50">
        <f>B111+1</f>
        <v/>
      </c>
      <c r="C112" s="72" t="n">
        <v>0.9270833333333334</v>
      </c>
      <c r="D112" s="97" t="n">
        <v>0.9618055555555556</v>
      </c>
      <c r="E112" s="44" t="n">
        <v>2</v>
      </c>
      <c r="F112" s="15">
        <f>'5_SEMESTRE'!E13</f>
        <v/>
      </c>
      <c r="G112" s="44">
        <f>'5_SEMESTRE'!E12</f>
        <v/>
      </c>
      <c r="H112" s="44" t="n">
        <v>5</v>
      </c>
      <c r="I112" s="15">
        <f>'5_SEMESTRE'!A2</f>
        <v/>
      </c>
      <c r="J112" s="12" t="inlineStr">
        <is>
          <t>now()</t>
        </is>
      </c>
      <c r="K112" s="13" t="inlineStr">
        <is>
          <t>now()</t>
        </is>
      </c>
    </row>
    <row r="113">
      <c r="A113" s="110" t="inlineStr">
        <is>
          <t>Aula 1</t>
        </is>
      </c>
      <c r="B113" s="55">
        <f>B112+1</f>
        <v/>
      </c>
      <c r="C113" s="72" t="n">
        <v>0.78125</v>
      </c>
      <c r="D113" s="97" t="n">
        <v>0.8159722222222222</v>
      </c>
      <c r="E113" s="44" t="n">
        <v>3</v>
      </c>
      <c r="F113" s="15">
        <f>'5_SEMESTRE'!G4</f>
        <v/>
      </c>
      <c r="G113" s="44">
        <f>'5_SEMESTRE'!G3</f>
        <v/>
      </c>
      <c r="H113" s="44" t="n">
        <v>5</v>
      </c>
      <c r="I113" s="15">
        <f>'5_SEMESTRE'!A2</f>
        <v/>
      </c>
      <c r="J113" s="12" t="inlineStr">
        <is>
          <t>now()</t>
        </is>
      </c>
      <c r="K113" s="13" t="inlineStr">
        <is>
          <t>now()</t>
        </is>
      </c>
    </row>
    <row r="114">
      <c r="A114" s="109" t="inlineStr">
        <is>
          <t>Aula 2</t>
        </is>
      </c>
      <c r="B114" s="50">
        <f>B113+1</f>
        <v/>
      </c>
      <c r="C114" s="72" t="n">
        <v>0.8159722222222222</v>
      </c>
      <c r="D114" s="97" t="n">
        <v>0.8506944444444444</v>
      </c>
      <c r="E114" s="44" t="n">
        <v>3</v>
      </c>
      <c r="F114" s="15">
        <f>'5_SEMESTRE'!G6</f>
        <v/>
      </c>
      <c r="G114" s="44">
        <f>'5_SEMESTRE'!G5</f>
        <v/>
      </c>
      <c r="H114" s="44" t="n">
        <v>5</v>
      </c>
      <c r="I114" s="15">
        <f>'5_SEMESTRE'!A2</f>
        <v/>
      </c>
      <c r="J114" s="12" t="inlineStr">
        <is>
          <t>now()</t>
        </is>
      </c>
      <c r="K114" s="13" t="inlineStr">
        <is>
          <t>now()</t>
        </is>
      </c>
    </row>
    <row r="115">
      <c r="A115" s="110" t="inlineStr">
        <is>
          <t>Aula 3</t>
        </is>
      </c>
      <c r="B115" s="55">
        <f>B114+1</f>
        <v/>
      </c>
      <c r="C115" s="72" t="n">
        <v>0.8576388888888888</v>
      </c>
      <c r="D115" s="97" t="n">
        <v>0.8923611111111112</v>
      </c>
      <c r="E115" s="44" t="n">
        <v>3</v>
      </c>
      <c r="F115" s="15">
        <f>'5_SEMESTRE'!G9</f>
        <v/>
      </c>
      <c r="G115" s="44">
        <f>'5_SEMESTRE'!G8</f>
        <v/>
      </c>
      <c r="H115" s="44" t="n">
        <v>5</v>
      </c>
      <c r="I115" s="15">
        <f>'5_SEMESTRE'!A2</f>
        <v/>
      </c>
      <c r="J115" s="12" t="inlineStr">
        <is>
          <t>now()</t>
        </is>
      </c>
      <c r="K115" s="13" t="inlineStr">
        <is>
          <t>now()</t>
        </is>
      </c>
    </row>
    <row r="116">
      <c r="A116" s="109" t="inlineStr">
        <is>
          <t>Aula 4</t>
        </is>
      </c>
      <c r="B116" s="50">
        <f>B115+1</f>
        <v/>
      </c>
      <c r="C116" s="72" t="n">
        <v>0.8923611111111112</v>
      </c>
      <c r="D116" s="97" t="n">
        <v>0.9270833333333334</v>
      </c>
      <c r="E116" s="44" t="n">
        <v>3</v>
      </c>
      <c r="F116" s="15">
        <f>'5_SEMESTRE'!G11</f>
        <v/>
      </c>
      <c r="G116" s="44">
        <f>'5_SEMESTRE'!G10</f>
        <v/>
      </c>
      <c r="H116" s="44" t="n">
        <v>5</v>
      </c>
      <c r="I116" s="15">
        <f>'5_SEMESTRE'!A2</f>
        <v/>
      </c>
      <c r="J116" s="12" t="inlineStr">
        <is>
          <t>now()</t>
        </is>
      </c>
      <c r="K116" s="13" t="inlineStr">
        <is>
          <t>now()</t>
        </is>
      </c>
    </row>
    <row r="117">
      <c r="A117" s="110" t="inlineStr">
        <is>
          <t>Aula 5</t>
        </is>
      </c>
      <c r="B117" s="55">
        <f>B116+1</f>
        <v/>
      </c>
      <c r="C117" s="72" t="n">
        <v>0.9270833333333334</v>
      </c>
      <c r="D117" s="97" t="n">
        <v>0.9618055555555556</v>
      </c>
      <c r="E117" s="44" t="n">
        <v>3</v>
      </c>
      <c r="F117" s="15">
        <f>'5_SEMESTRE'!G13</f>
        <v/>
      </c>
      <c r="G117" s="44">
        <f>'5_SEMESTRE'!G12</f>
        <v/>
      </c>
      <c r="H117" s="44" t="n">
        <v>5</v>
      </c>
      <c r="I117" s="15">
        <f>'5_SEMESTRE'!A2</f>
        <v/>
      </c>
      <c r="J117" s="12" t="inlineStr">
        <is>
          <t>now()</t>
        </is>
      </c>
      <c r="K117" s="13" t="inlineStr">
        <is>
          <t>now()</t>
        </is>
      </c>
    </row>
    <row r="118">
      <c r="A118" s="109" t="inlineStr">
        <is>
          <t>Aula 1</t>
        </is>
      </c>
      <c r="B118" s="50">
        <f>B117+1</f>
        <v/>
      </c>
      <c r="C118" s="72" t="n">
        <v>0.78125</v>
      </c>
      <c r="D118" s="97" t="n">
        <v>0.8159722222222222</v>
      </c>
      <c r="E118" s="44" t="n">
        <v>4</v>
      </c>
      <c r="F118" s="15">
        <f>'5_SEMESTRE'!I4</f>
        <v/>
      </c>
      <c r="G118" s="44">
        <f>'5_SEMESTRE'!I3</f>
        <v/>
      </c>
      <c r="H118" s="44" t="n">
        <v>5</v>
      </c>
      <c r="I118" s="15">
        <f>'5_SEMESTRE'!A2</f>
        <v/>
      </c>
      <c r="J118" s="12" t="inlineStr">
        <is>
          <t>now()</t>
        </is>
      </c>
      <c r="K118" s="13" t="inlineStr">
        <is>
          <t>now()</t>
        </is>
      </c>
    </row>
    <row r="119">
      <c r="A119" s="110" t="inlineStr">
        <is>
          <t>Aula 2</t>
        </is>
      </c>
      <c r="B119" s="55">
        <f>B118+1</f>
        <v/>
      </c>
      <c r="C119" s="72" t="n">
        <v>0.8159722222222222</v>
      </c>
      <c r="D119" s="97" t="n">
        <v>0.8506944444444444</v>
      </c>
      <c r="E119" s="44" t="n">
        <v>4</v>
      </c>
      <c r="F119" s="15">
        <f>'5_SEMESTRE'!I6</f>
        <v/>
      </c>
      <c r="G119" s="44">
        <f>'5_SEMESTRE'!I5</f>
        <v/>
      </c>
      <c r="H119" s="44" t="n">
        <v>5</v>
      </c>
      <c r="I119" s="15">
        <f>'5_SEMESTRE'!A2</f>
        <v/>
      </c>
      <c r="J119" s="12" t="inlineStr">
        <is>
          <t>now()</t>
        </is>
      </c>
      <c r="K119" s="13" t="inlineStr">
        <is>
          <t>now()</t>
        </is>
      </c>
    </row>
    <row r="120">
      <c r="A120" s="109" t="inlineStr">
        <is>
          <t>Aula 3</t>
        </is>
      </c>
      <c r="B120" s="50">
        <f>B119+1</f>
        <v/>
      </c>
      <c r="C120" s="72" t="n">
        <v>0.8576388888888888</v>
      </c>
      <c r="D120" s="97" t="n">
        <v>0.8923611111111112</v>
      </c>
      <c r="E120" s="44" t="n">
        <v>4</v>
      </c>
      <c r="F120" s="15">
        <f>'5_SEMESTRE'!I9</f>
        <v/>
      </c>
      <c r="G120" s="44">
        <f>'5_SEMESTRE'!I8</f>
        <v/>
      </c>
      <c r="H120" s="44" t="n">
        <v>5</v>
      </c>
      <c r="I120" s="15">
        <f>'5_SEMESTRE'!A2</f>
        <v/>
      </c>
      <c r="J120" s="12" t="inlineStr">
        <is>
          <t>now()</t>
        </is>
      </c>
      <c r="K120" s="13" t="inlineStr">
        <is>
          <t>now()</t>
        </is>
      </c>
    </row>
    <row r="121">
      <c r="A121" s="110" t="inlineStr">
        <is>
          <t>Aula 4</t>
        </is>
      </c>
      <c r="B121" s="55">
        <f>B120+1</f>
        <v/>
      </c>
      <c r="C121" s="72" t="n">
        <v>0.8923611111111112</v>
      </c>
      <c r="D121" s="97" t="n">
        <v>0.9270833333333334</v>
      </c>
      <c r="E121" s="44" t="n">
        <v>4</v>
      </c>
      <c r="F121" s="15">
        <f>'5_SEMESTRE'!I11</f>
        <v/>
      </c>
      <c r="G121" s="44">
        <f>'5_SEMESTRE'!I10</f>
        <v/>
      </c>
      <c r="H121" s="44" t="n">
        <v>5</v>
      </c>
      <c r="I121" s="15">
        <f>'5_SEMESTRE'!A2</f>
        <v/>
      </c>
      <c r="J121" s="12" t="inlineStr">
        <is>
          <t>now()</t>
        </is>
      </c>
      <c r="K121" s="13" t="inlineStr">
        <is>
          <t>now()</t>
        </is>
      </c>
    </row>
    <row r="122">
      <c r="A122" s="109" t="inlineStr">
        <is>
          <t>Aula 5</t>
        </is>
      </c>
      <c r="B122" s="50">
        <f>B121+1</f>
        <v/>
      </c>
      <c r="C122" s="72" t="n">
        <v>0.9270833333333334</v>
      </c>
      <c r="D122" s="97" t="n">
        <v>0.9618055555555556</v>
      </c>
      <c r="E122" s="44" t="n">
        <v>4</v>
      </c>
      <c r="F122" s="15">
        <f>'5_SEMESTRE'!I13</f>
        <v/>
      </c>
      <c r="G122" s="44">
        <f>'5_SEMESTRE'!I12</f>
        <v/>
      </c>
      <c r="H122" s="44" t="n">
        <v>5</v>
      </c>
      <c r="I122" s="15">
        <f>'5_SEMESTRE'!A2</f>
        <v/>
      </c>
      <c r="J122" s="12" t="inlineStr">
        <is>
          <t>now()</t>
        </is>
      </c>
      <c r="K122" s="13" t="inlineStr">
        <is>
          <t>now()</t>
        </is>
      </c>
    </row>
    <row r="123">
      <c r="A123" s="110" t="inlineStr">
        <is>
          <t>Aula 1</t>
        </is>
      </c>
      <c r="B123" s="55">
        <f>B122+1</f>
        <v/>
      </c>
      <c r="C123" s="72" t="n">
        <v>0.78125</v>
      </c>
      <c r="D123" s="97" t="n">
        <v>0.8159722222222222</v>
      </c>
      <c r="E123" s="44" t="n">
        <v>5</v>
      </c>
      <c r="F123" s="15">
        <f>'5_SEMESTRE'!K4</f>
        <v/>
      </c>
      <c r="G123" s="44">
        <f>'5_SEMESTRE'!K3</f>
        <v/>
      </c>
      <c r="H123" s="44" t="n">
        <v>5</v>
      </c>
      <c r="I123" s="15">
        <f>'5_SEMESTRE'!A2</f>
        <v/>
      </c>
      <c r="J123" s="12" t="inlineStr">
        <is>
          <t>now()</t>
        </is>
      </c>
      <c r="K123" s="13" t="inlineStr">
        <is>
          <t>now()</t>
        </is>
      </c>
    </row>
    <row r="124">
      <c r="A124" s="109" t="inlineStr">
        <is>
          <t>Aula 2</t>
        </is>
      </c>
      <c r="B124" s="50">
        <f>B123+1</f>
        <v/>
      </c>
      <c r="C124" s="72" t="n">
        <v>0.8159722222222222</v>
      </c>
      <c r="D124" s="97" t="n">
        <v>0.8506944444444444</v>
      </c>
      <c r="E124" s="44" t="n">
        <v>5</v>
      </c>
      <c r="F124" s="15">
        <f>'5_SEMESTRE'!K6</f>
        <v/>
      </c>
      <c r="G124" s="44">
        <f>'5_SEMESTRE'!K5</f>
        <v/>
      </c>
      <c r="H124" s="44" t="n">
        <v>5</v>
      </c>
      <c r="I124" s="15">
        <f>'5_SEMESTRE'!A2</f>
        <v/>
      </c>
      <c r="J124" s="12" t="inlineStr">
        <is>
          <t>now()</t>
        </is>
      </c>
      <c r="K124" s="13" t="inlineStr">
        <is>
          <t>now()</t>
        </is>
      </c>
    </row>
    <row r="125">
      <c r="A125" s="111" t="inlineStr">
        <is>
          <t>Aula 3</t>
        </is>
      </c>
      <c r="B125" s="67">
        <f>B124+1</f>
        <v/>
      </c>
      <c r="C125" s="72" t="n">
        <v>0.8576388888888888</v>
      </c>
      <c r="D125" s="97" t="n">
        <v>0.8923611111111112</v>
      </c>
      <c r="E125" s="44" t="n">
        <v>5</v>
      </c>
      <c r="F125" s="15">
        <f>'5_SEMESTRE'!K9</f>
        <v/>
      </c>
      <c r="G125" s="44">
        <f>'5_SEMESTRE'!K8</f>
        <v/>
      </c>
      <c r="H125" s="44" t="n">
        <v>5</v>
      </c>
      <c r="I125" s="15">
        <f>'5_SEMESTRE'!A2</f>
        <v/>
      </c>
      <c r="J125" s="12" t="inlineStr">
        <is>
          <t>now()</t>
        </is>
      </c>
      <c r="K125" s="13" t="inlineStr">
        <is>
          <t>now()</t>
        </is>
      </c>
    </row>
    <row r="126">
      <c r="A126" s="109" t="inlineStr">
        <is>
          <t>Aula 4</t>
        </is>
      </c>
      <c r="B126" s="50">
        <f>B125+1</f>
        <v/>
      </c>
      <c r="C126" s="72" t="n">
        <v>0.8923611111111112</v>
      </c>
      <c r="D126" s="97" t="n">
        <v>0.9270833333333334</v>
      </c>
      <c r="E126" s="44" t="n">
        <v>5</v>
      </c>
      <c r="F126" s="15">
        <f>'5_SEMESTRE'!K11</f>
        <v/>
      </c>
      <c r="G126" s="44">
        <f>'5_SEMESTRE'!K10</f>
        <v/>
      </c>
      <c r="H126" s="44" t="n">
        <v>5</v>
      </c>
      <c r="I126" s="15">
        <f>'5_SEMESTRE'!A2</f>
        <v/>
      </c>
      <c r="J126" s="12" t="inlineStr">
        <is>
          <t>now()</t>
        </is>
      </c>
      <c r="K126" s="13" t="inlineStr">
        <is>
          <t>now()</t>
        </is>
      </c>
    </row>
    <row r="127" ht="15.75" customHeight="1" thickBot="1">
      <c r="A127" s="112" t="inlineStr">
        <is>
          <t>Aula 5</t>
        </is>
      </c>
      <c r="B127" s="113">
        <f>B126+1</f>
        <v/>
      </c>
      <c r="C127" s="114" t="n">
        <v>0.9270833333333334</v>
      </c>
      <c r="D127" s="115" t="n">
        <v>0.9618055555555556</v>
      </c>
      <c r="E127" s="116" t="n">
        <v>5</v>
      </c>
      <c r="F127" s="81">
        <f>'5_SEMESTRE'!K13</f>
        <v/>
      </c>
      <c r="G127" s="116">
        <f>'5_SEMESTRE'!K12</f>
        <v/>
      </c>
      <c r="H127" s="116" t="n">
        <v>5</v>
      </c>
      <c r="I127" s="81">
        <f>'5_SEMESTRE'!A2</f>
        <v/>
      </c>
      <c r="J127" s="84" t="inlineStr">
        <is>
          <t>now()</t>
        </is>
      </c>
      <c r="K127" s="82" t="inlineStr">
        <is>
          <t>now()</t>
        </is>
      </c>
    </row>
    <row r="128">
      <c r="A128" s="95" t="inlineStr">
        <is>
          <t>Aula 1</t>
        </is>
      </c>
      <c r="B128" s="96">
        <f>B127+1</f>
        <v/>
      </c>
      <c r="C128" s="126" t="n">
        <v>0.78125</v>
      </c>
      <c r="D128" s="127" t="n">
        <v>0.8159722222222222</v>
      </c>
      <c r="E128" s="121" t="n">
        <v>1</v>
      </c>
      <c r="F128" s="96">
        <f>'6_SEMESTRE'!C4</f>
        <v/>
      </c>
      <c r="G128" s="122">
        <f>'6_SEMESTRE'!C3</f>
        <v/>
      </c>
      <c r="H128" s="123" t="n">
        <v>6</v>
      </c>
      <c r="I128" s="96">
        <f>'6_SEMESTRE'!A2</f>
        <v/>
      </c>
      <c r="J128" s="124" t="inlineStr">
        <is>
          <t>now()</t>
        </is>
      </c>
      <c r="K128" s="125" t="inlineStr">
        <is>
          <t>now()</t>
        </is>
      </c>
    </row>
    <row r="129">
      <c r="A129" s="58" t="inlineStr">
        <is>
          <t>Aula 2</t>
        </is>
      </c>
      <c r="B129" s="50">
        <f>B128+1</f>
        <v/>
      </c>
      <c r="C129" s="92" t="n">
        <v>0.8159722222222222</v>
      </c>
      <c r="D129" s="38" t="n">
        <v>0.8506944444444444</v>
      </c>
      <c r="E129" s="69" t="n">
        <v>1</v>
      </c>
      <c r="F129" s="50">
        <f>'6_SEMESTRE'!C6</f>
        <v/>
      </c>
      <c r="G129" s="49">
        <f>'6_SEMESTRE'!C5</f>
        <v/>
      </c>
      <c r="H129" s="49" t="n">
        <v>6</v>
      </c>
      <c r="I129" s="50">
        <f>'6_SEMESTRE'!A2</f>
        <v/>
      </c>
      <c r="J129" s="51" t="inlineStr">
        <is>
          <t>now()</t>
        </is>
      </c>
      <c r="K129" s="52" t="inlineStr">
        <is>
          <t>now()</t>
        </is>
      </c>
    </row>
    <row r="130">
      <c r="A130" s="59" t="inlineStr">
        <is>
          <t>Aula 3</t>
        </is>
      </c>
      <c r="B130" s="55">
        <f>B129+1</f>
        <v/>
      </c>
      <c r="C130" s="93" t="n">
        <v>0.8576388888888888</v>
      </c>
      <c r="D130" s="37" t="n">
        <v>0.8923611111111112</v>
      </c>
      <c r="E130" s="70" t="n">
        <v>1</v>
      </c>
      <c r="F130" s="50">
        <f>'6_SEMESTRE'!C9</f>
        <v/>
      </c>
      <c r="G130" s="49">
        <f>'6_SEMESTRE'!C8</f>
        <v/>
      </c>
      <c r="H130" s="49" t="n">
        <v>6</v>
      </c>
      <c r="I130" s="55">
        <f>'6_SEMESTRE'!A2</f>
        <v/>
      </c>
      <c r="J130" s="53" t="inlineStr">
        <is>
          <t>now()</t>
        </is>
      </c>
      <c r="K130" s="54" t="inlineStr">
        <is>
          <t>now()</t>
        </is>
      </c>
    </row>
    <row r="131">
      <c r="A131" s="58" t="inlineStr">
        <is>
          <t>Aula 4</t>
        </is>
      </c>
      <c r="B131" s="50">
        <f>B130+1</f>
        <v/>
      </c>
      <c r="C131" s="92" t="n">
        <v>0.8923611111111112</v>
      </c>
      <c r="D131" s="38" t="n">
        <v>0.9270833333333334</v>
      </c>
      <c r="E131" s="69" t="n">
        <v>1</v>
      </c>
      <c r="F131" s="50">
        <f>'6_SEMESTRE'!C11</f>
        <v/>
      </c>
      <c r="G131" s="49">
        <f>'6_SEMESTRE'!C10</f>
        <v/>
      </c>
      <c r="H131" s="49" t="n">
        <v>6</v>
      </c>
      <c r="I131" s="50">
        <f>'6_SEMESTRE'!A2</f>
        <v/>
      </c>
      <c r="J131" s="51" t="inlineStr">
        <is>
          <t>now()</t>
        </is>
      </c>
      <c r="K131" s="52" t="inlineStr">
        <is>
          <t>now()</t>
        </is>
      </c>
    </row>
    <row r="132">
      <c r="A132" s="59" t="inlineStr">
        <is>
          <t>Aula 5</t>
        </is>
      </c>
      <c r="B132" s="55">
        <f>B131+1</f>
        <v/>
      </c>
      <c r="C132" s="93" t="n">
        <v>0.9270833333333334</v>
      </c>
      <c r="D132" s="37" t="n">
        <v>0.9618055555555556</v>
      </c>
      <c r="E132" s="70" t="n">
        <v>1</v>
      </c>
      <c r="F132" s="50">
        <f>'6_SEMESTRE'!C13</f>
        <v/>
      </c>
      <c r="G132" s="49">
        <f>'6_SEMESTRE'!C12</f>
        <v/>
      </c>
      <c r="H132" s="49" t="n">
        <v>6</v>
      </c>
      <c r="I132" s="55">
        <f>'6_SEMESTRE'!A2</f>
        <v/>
      </c>
      <c r="J132" s="53" t="inlineStr">
        <is>
          <t>now()</t>
        </is>
      </c>
      <c r="K132" s="54" t="inlineStr">
        <is>
          <t>now()</t>
        </is>
      </c>
    </row>
    <row r="133">
      <c r="A133" s="58" t="inlineStr">
        <is>
          <t>Aula 1</t>
        </is>
      </c>
      <c r="B133" s="50">
        <f>B132+1</f>
        <v/>
      </c>
      <c r="C133" s="92" t="n">
        <v>0.78125</v>
      </c>
      <c r="D133" s="38" t="n">
        <v>0.8159722222222222</v>
      </c>
      <c r="E133" s="69" t="n">
        <v>2</v>
      </c>
      <c r="F133" s="50">
        <f>'6_SEMESTRE'!E4</f>
        <v/>
      </c>
      <c r="G133" s="49">
        <f>'6_SEMESTRE'!E3</f>
        <v/>
      </c>
      <c r="H133" s="49" t="n">
        <v>6</v>
      </c>
      <c r="I133" s="50">
        <f>'6_SEMESTRE'!A2</f>
        <v/>
      </c>
      <c r="J133" s="51" t="inlineStr">
        <is>
          <t>now()</t>
        </is>
      </c>
      <c r="K133" s="52" t="inlineStr">
        <is>
          <t>now()</t>
        </is>
      </c>
    </row>
    <row r="134">
      <c r="A134" s="59" t="inlineStr">
        <is>
          <t>Aula 2</t>
        </is>
      </c>
      <c r="B134" s="55">
        <f>B133+1</f>
        <v/>
      </c>
      <c r="C134" s="93" t="n">
        <v>0.8159722222222222</v>
      </c>
      <c r="D134" s="37" t="n">
        <v>0.8506944444444444</v>
      </c>
      <c r="E134" s="70" t="n">
        <v>2</v>
      </c>
      <c r="F134" s="50">
        <f>'6_SEMESTRE'!E6</f>
        <v/>
      </c>
      <c r="G134" s="49">
        <f>'6_SEMESTRE'!E5</f>
        <v/>
      </c>
      <c r="H134" s="49" t="n">
        <v>6</v>
      </c>
      <c r="I134" s="55">
        <f>'6_SEMESTRE'!A2</f>
        <v/>
      </c>
      <c r="J134" s="53" t="inlineStr">
        <is>
          <t>now()</t>
        </is>
      </c>
      <c r="K134" s="54" t="inlineStr">
        <is>
          <t>now()</t>
        </is>
      </c>
    </row>
    <row r="135">
      <c r="A135" s="58" t="inlineStr">
        <is>
          <t>Aula 3</t>
        </is>
      </c>
      <c r="B135" s="50">
        <f>B134+1</f>
        <v/>
      </c>
      <c r="C135" s="92" t="n">
        <v>0.8576388888888888</v>
      </c>
      <c r="D135" s="38" t="n">
        <v>0.8923611111111112</v>
      </c>
      <c r="E135" s="69" t="n">
        <v>2</v>
      </c>
      <c r="F135" s="50">
        <f>'6_SEMESTRE'!E9</f>
        <v/>
      </c>
      <c r="G135" s="49">
        <f>'6_SEMESTRE'!E8</f>
        <v/>
      </c>
      <c r="H135" s="49" t="n">
        <v>6</v>
      </c>
      <c r="I135" s="50">
        <f>'6_SEMESTRE'!A2</f>
        <v/>
      </c>
      <c r="J135" s="51" t="inlineStr">
        <is>
          <t>now()</t>
        </is>
      </c>
      <c r="K135" s="52" t="inlineStr">
        <is>
          <t>now()</t>
        </is>
      </c>
    </row>
    <row r="136">
      <c r="A136" s="59" t="inlineStr">
        <is>
          <t>Aula 4</t>
        </is>
      </c>
      <c r="B136" s="55">
        <f>B135+1</f>
        <v/>
      </c>
      <c r="C136" s="93" t="n">
        <v>0.8923611111111112</v>
      </c>
      <c r="D136" s="37" t="n">
        <v>0.9270833333333334</v>
      </c>
      <c r="E136" s="70" t="n">
        <v>2</v>
      </c>
      <c r="F136" s="50">
        <f>'6_SEMESTRE'!E11</f>
        <v/>
      </c>
      <c r="G136" s="49">
        <f>'6_SEMESTRE'!E10</f>
        <v/>
      </c>
      <c r="H136" s="49" t="n">
        <v>6</v>
      </c>
      <c r="I136" s="55">
        <f>'6_SEMESTRE'!A2</f>
        <v/>
      </c>
      <c r="J136" s="53" t="inlineStr">
        <is>
          <t>now()</t>
        </is>
      </c>
      <c r="K136" s="54" t="inlineStr">
        <is>
          <t>now()</t>
        </is>
      </c>
    </row>
    <row r="137">
      <c r="A137" s="58" t="inlineStr">
        <is>
          <t>Aula 5</t>
        </is>
      </c>
      <c r="B137" s="50">
        <f>B136+1</f>
        <v/>
      </c>
      <c r="C137" s="92" t="n">
        <v>0.9270833333333334</v>
      </c>
      <c r="D137" s="38" t="n">
        <v>0.9618055555555556</v>
      </c>
      <c r="E137" s="69" t="n">
        <v>2</v>
      </c>
      <c r="F137" s="50">
        <f>'6_SEMESTRE'!E13</f>
        <v/>
      </c>
      <c r="G137" s="49">
        <f>'6_SEMESTRE'!E12</f>
        <v/>
      </c>
      <c r="H137" s="49" t="n">
        <v>6</v>
      </c>
      <c r="I137" s="50">
        <f>'6_SEMESTRE'!A2</f>
        <v/>
      </c>
      <c r="J137" s="51" t="inlineStr">
        <is>
          <t>now()</t>
        </is>
      </c>
      <c r="K137" s="52" t="inlineStr">
        <is>
          <t>now()</t>
        </is>
      </c>
    </row>
    <row r="138">
      <c r="A138" s="59" t="inlineStr">
        <is>
          <t>Aula 1</t>
        </is>
      </c>
      <c r="B138" s="55">
        <f>B137+1</f>
        <v/>
      </c>
      <c r="C138" s="93" t="n">
        <v>0.78125</v>
      </c>
      <c r="D138" s="37" t="n">
        <v>0.8159722222222222</v>
      </c>
      <c r="E138" s="70" t="n">
        <v>3</v>
      </c>
      <c r="F138" s="55">
        <f>'6_SEMESTRE'!G4</f>
        <v/>
      </c>
      <c r="G138" s="48">
        <f>'6_SEMESTRE'!G3</f>
        <v/>
      </c>
      <c r="H138" s="49" t="n">
        <v>6</v>
      </c>
      <c r="I138" s="55">
        <f>'6_SEMESTRE'!A2</f>
        <v/>
      </c>
      <c r="J138" s="53" t="inlineStr">
        <is>
          <t>now()</t>
        </is>
      </c>
      <c r="K138" s="54" t="inlineStr">
        <is>
          <t>now()</t>
        </is>
      </c>
    </row>
    <row r="139">
      <c r="A139" s="58" t="inlineStr">
        <is>
          <t>Aula 2</t>
        </is>
      </c>
      <c r="B139" s="50">
        <f>B138+1</f>
        <v/>
      </c>
      <c r="C139" s="92" t="n">
        <v>0.8159722222222222</v>
      </c>
      <c r="D139" s="38" t="n">
        <v>0.8506944444444444</v>
      </c>
      <c r="E139" s="69" t="n">
        <v>3</v>
      </c>
      <c r="F139" s="55">
        <f>'6_SEMESTRE'!G6</f>
        <v/>
      </c>
      <c r="G139" s="48">
        <f>'6_SEMESTRE'!G5</f>
        <v/>
      </c>
      <c r="H139" s="49" t="n">
        <v>6</v>
      </c>
      <c r="I139" s="50">
        <f>'6_SEMESTRE'!A2</f>
        <v/>
      </c>
      <c r="J139" s="51" t="inlineStr">
        <is>
          <t>now()</t>
        </is>
      </c>
      <c r="K139" s="52" t="inlineStr">
        <is>
          <t>now()</t>
        </is>
      </c>
    </row>
    <row r="140">
      <c r="A140" s="59" t="inlineStr">
        <is>
          <t>Aula 3</t>
        </is>
      </c>
      <c r="B140" s="55">
        <f>B139+1</f>
        <v/>
      </c>
      <c r="C140" s="93" t="n">
        <v>0.8576388888888888</v>
      </c>
      <c r="D140" s="37" t="n">
        <v>0.8923611111111112</v>
      </c>
      <c r="E140" s="70" t="n">
        <v>3</v>
      </c>
      <c r="F140" s="55">
        <f>'6_SEMESTRE'!G9</f>
        <v/>
      </c>
      <c r="G140" s="48">
        <f>'6_SEMESTRE'!G8</f>
        <v/>
      </c>
      <c r="H140" s="49" t="n">
        <v>6</v>
      </c>
      <c r="I140" s="55">
        <f>'6_SEMESTRE'!A2</f>
        <v/>
      </c>
      <c r="J140" s="53" t="inlineStr">
        <is>
          <t>now()</t>
        </is>
      </c>
      <c r="K140" s="54" t="inlineStr">
        <is>
          <t>now()</t>
        </is>
      </c>
    </row>
    <row r="141">
      <c r="A141" s="58" t="inlineStr">
        <is>
          <t>Aula 4</t>
        </is>
      </c>
      <c r="B141" s="50">
        <f>B140+1</f>
        <v/>
      </c>
      <c r="C141" s="92" t="n">
        <v>0.8923611111111112</v>
      </c>
      <c r="D141" s="38" t="n">
        <v>0.9270833333333334</v>
      </c>
      <c r="E141" s="69" t="n">
        <v>3</v>
      </c>
      <c r="F141" s="55">
        <f>'6_SEMESTRE'!G11</f>
        <v/>
      </c>
      <c r="G141" s="48">
        <f>'6_SEMESTRE'!G10</f>
        <v/>
      </c>
      <c r="H141" s="49" t="n">
        <v>6</v>
      </c>
      <c r="I141" s="50">
        <f>'6_SEMESTRE'!A2</f>
        <v/>
      </c>
      <c r="J141" s="51" t="inlineStr">
        <is>
          <t>now()</t>
        </is>
      </c>
      <c r="K141" s="52" t="inlineStr">
        <is>
          <t>now()</t>
        </is>
      </c>
    </row>
    <row r="142">
      <c r="A142" s="59" t="inlineStr">
        <is>
          <t>Aula 5</t>
        </is>
      </c>
      <c r="B142" s="55">
        <f>B141+1</f>
        <v/>
      </c>
      <c r="C142" s="93" t="n">
        <v>0.9270833333333334</v>
      </c>
      <c r="D142" s="37" t="n">
        <v>0.9618055555555556</v>
      </c>
      <c r="E142" s="70" t="n">
        <v>3</v>
      </c>
      <c r="F142" s="55">
        <f>'6_SEMESTRE'!G13</f>
        <v/>
      </c>
      <c r="G142" s="48">
        <f>'6_SEMESTRE'!G12</f>
        <v/>
      </c>
      <c r="H142" s="49" t="n">
        <v>6</v>
      </c>
      <c r="I142" s="55">
        <f>'6_SEMESTRE'!A2</f>
        <v/>
      </c>
      <c r="J142" s="53" t="inlineStr">
        <is>
          <t>now()</t>
        </is>
      </c>
      <c r="K142" s="54" t="inlineStr">
        <is>
          <t>now()</t>
        </is>
      </c>
    </row>
    <row r="143">
      <c r="A143" s="58" t="inlineStr">
        <is>
          <t>Aula 1</t>
        </is>
      </c>
      <c r="B143" s="50">
        <f>B142+1</f>
        <v/>
      </c>
      <c r="C143" s="92" t="n">
        <v>0.78125</v>
      </c>
      <c r="D143" s="38" t="n">
        <v>0.8159722222222222</v>
      </c>
      <c r="E143" s="69" t="n">
        <v>4</v>
      </c>
      <c r="F143" s="50">
        <f>'6_SEMESTRE'!I4</f>
        <v/>
      </c>
      <c r="G143" s="49">
        <f>'6_SEMESTRE'!I3</f>
        <v/>
      </c>
      <c r="H143" s="49" t="n">
        <v>6</v>
      </c>
      <c r="I143" s="50">
        <f>'6_SEMESTRE'!A2</f>
        <v/>
      </c>
      <c r="J143" s="51" t="inlineStr">
        <is>
          <t>now()</t>
        </is>
      </c>
      <c r="K143" s="52" t="inlineStr">
        <is>
          <t>now()</t>
        </is>
      </c>
    </row>
    <row r="144">
      <c r="A144" s="59" t="inlineStr">
        <is>
          <t>Aula 2</t>
        </is>
      </c>
      <c r="B144" s="55">
        <f>B143+1</f>
        <v/>
      </c>
      <c r="C144" s="93" t="n">
        <v>0.8159722222222222</v>
      </c>
      <c r="D144" s="37" t="n">
        <v>0.8506944444444444</v>
      </c>
      <c r="E144" s="70" t="n">
        <v>4</v>
      </c>
      <c r="F144" s="50">
        <f>'6_SEMESTRE'!I6</f>
        <v/>
      </c>
      <c r="G144" s="49">
        <f>'6_SEMESTRE'!I5</f>
        <v/>
      </c>
      <c r="H144" s="49" t="n">
        <v>6</v>
      </c>
      <c r="I144" s="55">
        <f>'6_SEMESTRE'!A2</f>
        <v/>
      </c>
      <c r="J144" s="53" t="inlineStr">
        <is>
          <t>now()</t>
        </is>
      </c>
      <c r="K144" s="54" t="inlineStr">
        <is>
          <t>now()</t>
        </is>
      </c>
    </row>
    <row r="145">
      <c r="A145" s="58" t="inlineStr">
        <is>
          <t>Aula 3</t>
        </is>
      </c>
      <c r="B145" s="50">
        <f>B144+1</f>
        <v/>
      </c>
      <c r="C145" s="92" t="n">
        <v>0.8576388888888888</v>
      </c>
      <c r="D145" s="38" t="n">
        <v>0.8923611111111112</v>
      </c>
      <c r="E145" s="69" t="n">
        <v>4</v>
      </c>
      <c r="F145" s="50">
        <f>'6_SEMESTRE'!I9</f>
        <v/>
      </c>
      <c r="G145" s="49">
        <f>'6_SEMESTRE'!I8</f>
        <v/>
      </c>
      <c r="H145" s="49" t="n">
        <v>6</v>
      </c>
      <c r="I145" s="50">
        <f>'6_SEMESTRE'!A2</f>
        <v/>
      </c>
      <c r="J145" s="51" t="inlineStr">
        <is>
          <t>now()</t>
        </is>
      </c>
      <c r="K145" s="52" t="inlineStr">
        <is>
          <t>now()</t>
        </is>
      </c>
    </row>
    <row r="146">
      <c r="A146" s="59" t="inlineStr">
        <is>
          <t>Aula 4</t>
        </is>
      </c>
      <c r="B146" s="55">
        <f>B145+1</f>
        <v/>
      </c>
      <c r="C146" s="93" t="n">
        <v>0.8923611111111112</v>
      </c>
      <c r="D146" s="37" t="n">
        <v>0.9270833333333334</v>
      </c>
      <c r="E146" s="70" t="n">
        <v>4</v>
      </c>
      <c r="F146" s="50">
        <f>'6_SEMESTRE'!I11</f>
        <v/>
      </c>
      <c r="G146" s="49">
        <f>'6_SEMESTRE'!I10</f>
        <v/>
      </c>
      <c r="H146" s="49" t="n">
        <v>6</v>
      </c>
      <c r="I146" s="55">
        <f>'6_SEMESTRE'!A2</f>
        <v/>
      </c>
      <c r="J146" s="53" t="inlineStr">
        <is>
          <t>now()</t>
        </is>
      </c>
      <c r="K146" s="54" t="inlineStr">
        <is>
          <t>now()</t>
        </is>
      </c>
    </row>
    <row r="147">
      <c r="A147" s="58" t="inlineStr">
        <is>
          <t>Aula 5</t>
        </is>
      </c>
      <c r="B147" s="50">
        <f>B146+1</f>
        <v/>
      </c>
      <c r="C147" s="92" t="n">
        <v>0.9270833333333334</v>
      </c>
      <c r="D147" s="38" t="n">
        <v>0.9618055555555556</v>
      </c>
      <c r="E147" s="69" t="n">
        <v>4</v>
      </c>
      <c r="F147" s="50">
        <f>'6_SEMESTRE'!I13</f>
        <v/>
      </c>
      <c r="G147" s="49">
        <f>'6_SEMESTRE'!I12</f>
        <v/>
      </c>
      <c r="H147" s="49" t="n">
        <v>6</v>
      </c>
      <c r="I147" s="50">
        <f>'6_SEMESTRE'!A2</f>
        <v/>
      </c>
      <c r="J147" s="51" t="inlineStr">
        <is>
          <t>now()</t>
        </is>
      </c>
      <c r="K147" s="52" t="inlineStr">
        <is>
          <t>now()</t>
        </is>
      </c>
    </row>
    <row r="148">
      <c r="A148" s="59" t="inlineStr">
        <is>
          <t>Aula 1</t>
        </is>
      </c>
      <c r="B148" s="55">
        <f>B147+1</f>
        <v/>
      </c>
      <c r="C148" s="93" t="n">
        <v>0.78125</v>
      </c>
      <c r="D148" s="37" t="n">
        <v>0.8159722222222222</v>
      </c>
      <c r="E148" s="70" t="n">
        <v>5</v>
      </c>
      <c r="F148" s="55">
        <f>'6_SEMESTRE'!K4</f>
        <v/>
      </c>
      <c r="G148" s="48">
        <f>'6_SEMESTRE'!K3</f>
        <v/>
      </c>
      <c r="H148" s="49" t="n">
        <v>6</v>
      </c>
      <c r="I148" s="55">
        <f>'6_SEMESTRE'!A2</f>
        <v/>
      </c>
      <c r="J148" s="53" t="inlineStr">
        <is>
          <t>now()</t>
        </is>
      </c>
      <c r="K148" s="54" t="inlineStr">
        <is>
          <t>now()</t>
        </is>
      </c>
    </row>
    <row r="149">
      <c r="A149" s="58" t="inlineStr">
        <is>
          <t>Aula 2</t>
        </is>
      </c>
      <c r="B149" s="50">
        <f>B148+1</f>
        <v/>
      </c>
      <c r="C149" s="92" t="n">
        <v>0.8159722222222222</v>
      </c>
      <c r="D149" s="38" t="n">
        <v>0.8506944444444444</v>
      </c>
      <c r="E149" s="69" t="n">
        <v>5</v>
      </c>
      <c r="F149" s="55">
        <f>'6_SEMESTRE'!K6</f>
        <v/>
      </c>
      <c r="G149" s="48">
        <f>'6_SEMESTRE'!K5</f>
        <v/>
      </c>
      <c r="H149" s="49" t="n">
        <v>6</v>
      </c>
      <c r="I149" s="50">
        <f>'6_SEMESTRE'!A2</f>
        <v/>
      </c>
      <c r="J149" s="51" t="inlineStr">
        <is>
          <t>now()</t>
        </is>
      </c>
      <c r="K149" s="52" t="inlineStr">
        <is>
          <t>now()</t>
        </is>
      </c>
    </row>
    <row r="150">
      <c r="A150" s="60" t="inlineStr">
        <is>
          <t>Aula 3</t>
        </is>
      </c>
      <c r="B150" s="67">
        <f>B149+1</f>
        <v/>
      </c>
      <c r="C150" s="93" t="n">
        <v>0.8576388888888888</v>
      </c>
      <c r="D150" s="37" t="n">
        <v>0.8923611111111112</v>
      </c>
      <c r="E150" s="70" t="n">
        <v>5</v>
      </c>
      <c r="F150" s="55">
        <f>'6_SEMESTRE'!K9</f>
        <v/>
      </c>
      <c r="G150" s="48">
        <f>'6_SEMESTRE'!K8</f>
        <v/>
      </c>
      <c r="H150" s="49" t="n">
        <v>6</v>
      </c>
      <c r="I150" s="67">
        <f>'6_SEMESTRE'!A2</f>
        <v/>
      </c>
      <c r="J150" s="56" t="inlineStr">
        <is>
          <t>now()</t>
        </is>
      </c>
      <c r="K150" s="57" t="inlineStr">
        <is>
          <t>now()</t>
        </is>
      </c>
    </row>
    <row r="151">
      <c r="A151" s="58" t="inlineStr">
        <is>
          <t>Aula 4</t>
        </is>
      </c>
      <c r="B151" s="50">
        <f>B150+1</f>
        <v/>
      </c>
      <c r="C151" s="92" t="n">
        <v>0.8923611111111112</v>
      </c>
      <c r="D151" s="38" t="n">
        <v>0.9270833333333334</v>
      </c>
      <c r="E151" s="69" t="n">
        <v>5</v>
      </c>
      <c r="F151" s="55">
        <f>'6_SEMESTRE'!K11</f>
        <v/>
      </c>
      <c r="G151" s="48">
        <f>'6_SEMESTRE'!K10</f>
        <v/>
      </c>
      <c r="H151" s="49" t="n">
        <v>6</v>
      </c>
      <c r="I151" s="50">
        <f>'6_SEMESTRE'!A2</f>
        <v/>
      </c>
      <c r="J151" s="51" t="inlineStr">
        <is>
          <t>now()</t>
        </is>
      </c>
      <c r="K151" s="52" t="inlineStr">
        <is>
          <t>now()</t>
        </is>
      </c>
    </row>
    <row r="152" ht="15.75" customHeight="1" thickBot="1">
      <c r="A152" s="61" t="inlineStr">
        <is>
          <t>Aula 5</t>
        </is>
      </c>
      <c r="B152" s="68">
        <f>B151+1</f>
        <v/>
      </c>
      <c r="C152" s="128" t="n">
        <v>0.9270833333333334</v>
      </c>
      <c r="D152" s="129" t="n">
        <v>0.9618055555555556</v>
      </c>
      <c r="E152" s="71" t="n">
        <v>5</v>
      </c>
      <c r="F152" s="63">
        <f>'6_SEMESTRE'!K13</f>
        <v/>
      </c>
      <c r="G152" s="62">
        <f>'6_SEMESTRE'!K12</f>
        <v/>
      </c>
      <c r="H152" s="64" t="n">
        <v>6</v>
      </c>
      <c r="I152" s="63">
        <f>'6_SEMESTRE'!A2</f>
        <v/>
      </c>
      <c r="J152" s="65" t="inlineStr">
        <is>
          <t>now()</t>
        </is>
      </c>
      <c r="K152" s="66" t="inlineStr">
        <is>
          <t>now()</t>
        </is>
      </c>
    </row>
  </sheetData>
  <mergeCells count="1">
    <mergeCell ref="B1:K1"/>
  </mergeCells>
  <pageMargins left="0.511811024" right="0.511811024" top="0.787401575" bottom="0.787401575" header="0.31496062" footer="0.31496062"/>
  <pageSetup orientation="portrait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Carol</dc:creator>
  <dcterms:created xmlns:dcterms="http://purl.org/dc/terms/" xmlns:xsi="http://www.w3.org/2001/XMLSchema-instance" xsi:type="dcterms:W3CDTF">2023-03-18T22:03:04Z</dcterms:created>
  <dcterms:modified xmlns:dcterms="http://purl.org/dc/terms/" xmlns:xsi="http://www.w3.org/2001/XMLSchema-instance" xsi:type="dcterms:W3CDTF">2023-11-15T02:24:23Z</dcterms:modified>
  <cp:lastModifiedBy>Isaac Correia Gonçalves</cp:lastModifiedBy>
  <cp:lastPrinted>2023-08-02T01:54:46Z</cp:lastPrinted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0x010100E158B1B397417E47B82773C62AE92C77</vt:lpwstr>
  </property>
</Properties>
</file>