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umuzai\Desktop\"/>
    </mc:Choice>
  </mc:AlternateContent>
  <bookViews>
    <workbookView xWindow="720" yWindow="375" windowWidth="27555" windowHeight="115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27" i="1" l="1"/>
  <c r="K13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I19" i="1"/>
  <c r="I27" i="1" s="1"/>
  <c r="J19" i="1"/>
  <c r="J27" i="1" s="1"/>
  <c r="K19" i="1"/>
  <c r="K27" i="1" s="1"/>
  <c r="H19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I5" i="1"/>
  <c r="J5" i="1"/>
  <c r="J13" i="1" s="1"/>
  <c r="K14" i="1" s="1"/>
  <c r="K5" i="1"/>
  <c r="H5" i="1"/>
  <c r="H13" i="1" s="1"/>
  <c r="I13" i="1" l="1"/>
  <c r="I14" i="1" s="1"/>
  <c r="I15" i="1" s="1"/>
  <c r="K15" i="1" s="1"/>
  <c r="L15" i="1" s="1"/>
  <c r="K28" i="1"/>
  <c r="I28" i="1"/>
  <c r="I29" i="1" s="1"/>
  <c r="K29" i="1" s="1"/>
  <c r="L29" i="1" s="1"/>
</calcChain>
</file>

<file path=xl/comments1.xml><?xml version="1.0" encoding="utf-8"?>
<comments xmlns="http://schemas.openxmlformats.org/spreadsheetml/2006/main">
  <authors>
    <author>Foulkes, Peter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Foulkes, Peter:</t>
        </r>
        <r>
          <rPr>
            <sz val="9"/>
            <color indexed="81"/>
            <rFont val="Tahoma"/>
            <family val="2"/>
          </rPr>
          <t xml:space="preserve">
Splits tim 50:50 with scrum teams 1/2
Time recorded on Team 1</t>
        </r>
      </text>
    </comment>
  </commentList>
</comments>
</file>

<file path=xl/sharedStrings.xml><?xml version="1.0" encoding="utf-8"?>
<sst xmlns="http://schemas.openxmlformats.org/spreadsheetml/2006/main" count="53" uniqueCount="35">
  <si>
    <t>Scrum Team #1</t>
  </si>
  <si>
    <t>Velocity Factor</t>
  </si>
  <si>
    <t>Scrum Master</t>
  </si>
  <si>
    <t>Crosby,James</t>
  </si>
  <si>
    <t>Dev Lead</t>
  </si>
  <si>
    <t>Tajallifar,Amin</t>
  </si>
  <si>
    <t>FE Dev</t>
  </si>
  <si>
    <t>Furmage,Ollie</t>
  </si>
  <si>
    <t>Brissenden,Jack</t>
  </si>
  <si>
    <t>BE Dev</t>
  </si>
  <si>
    <t>Maynard,Jamie</t>
  </si>
  <si>
    <t>Muhumuza,Isaac</t>
  </si>
  <si>
    <t>Dev ops</t>
  </si>
  <si>
    <t>Whitwell,Tom</t>
  </si>
  <si>
    <t>Test Automation Engineer</t>
  </si>
  <si>
    <t>Khawaja,Bruno</t>
  </si>
  <si>
    <t xml:space="preserve">Test Analyst </t>
  </si>
  <si>
    <t>Seal,Sandra</t>
  </si>
  <si>
    <t>Scrum Team #2</t>
  </si>
  <si>
    <t>Weatherley,Joe</t>
  </si>
  <si>
    <t>Alves,Gavin</t>
  </si>
  <si>
    <t>Munro,Sam</t>
  </si>
  <si>
    <t>Gebreyesus,Biniam</t>
  </si>
  <si>
    <t>Ashwell,Ben</t>
  </si>
  <si>
    <t>Cahill,Zane Vincent</t>
  </si>
  <si>
    <t>Farinloye,Ray</t>
  </si>
  <si>
    <t>Otugo,Beatrice</t>
  </si>
  <si>
    <t>Sprint 1</t>
  </si>
  <si>
    <t>Sprint 2</t>
  </si>
  <si>
    <t>Luca del Buono</t>
  </si>
  <si>
    <t>Adjusted for Velocity Factors</t>
  </si>
  <si>
    <t>Total Weekly Capacity</t>
  </si>
  <si>
    <t>Total Sprint Capacity</t>
  </si>
  <si>
    <t>Cumulative</t>
  </si>
  <si>
    <t>of Full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</si>
</sst>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shrinkToFit="1"/>
    </xf>
    <xf numFmtId="9" fontId="0" fillId="2" borderId="0" xfId="1" applyFont="1" applyFill="1" applyAlignment="1">
      <alignment shrinkToFit="1"/>
    </xf>
    <xf numFmtId="9" fontId="2" fillId="2" borderId="0" xfId="1" applyFont="1" applyFill="1" applyAlignment="1">
      <alignment horizontal="right"/>
    </xf>
    <xf numFmtId="9" fontId="0" fillId="2" borderId="0" xfId="1" applyFont="1" applyFill="1"/>
    <xf numFmtId="0" fontId="0" fillId="0" borderId="0" xfId="0" applyAlignment="1">
      <alignment shrinkToFit="1"/>
    </xf>
    <xf numFmtId="0" fontId="0" fillId="0" borderId="0" xfId="0" applyFont="1" applyAlignment="1">
      <alignment shrinkToFit="1"/>
    </xf>
    <xf numFmtId="9" fontId="0" fillId="0" borderId="0" xfId="0" applyNumberFormat="1" applyAlignment="1">
      <alignment horizontal="center"/>
    </xf>
    <xf numFmtId="0" fontId="0" fillId="0" borderId="0" xfId="0" applyFill="1" applyAlignment="1">
      <alignment shrinkToFit="1"/>
    </xf>
    <xf numFmtId="9" fontId="0" fillId="0" borderId="0" xfId="1" applyFont="1"/>
    <xf numFmtId="2" fontId="0" fillId="0" borderId="0" xfId="0" applyNumberFormat="1"/>
    <xf numFmtId="9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N9" sqref="N9"/>
    </sheetView>
  </sheetViews>
  <sheetFormatPr defaultRowHeight="15" x14ac:dyDescent="0.25"/>
  <cols>
    <col min="1" max="1" width="28.7109375" customWidth="1"/>
    <col min="2" max="2" width="29.42578125" customWidth="1"/>
    <col min="13" max="13" width="14.42578125" customWidth="1"/>
  </cols>
  <sheetData>
    <row r="1" spans="1:13" x14ac:dyDescent="0.25">
      <c r="H1" s="14" t="s">
        <v>30</v>
      </c>
      <c r="I1" s="14"/>
      <c r="J1" s="14"/>
      <c r="K1" s="14"/>
    </row>
    <row r="2" spans="1:13" x14ac:dyDescent="0.25">
      <c r="D2" s="13" t="s">
        <v>27</v>
      </c>
      <c r="E2" s="13"/>
      <c r="F2" s="13" t="s">
        <v>28</v>
      </c>
      <c r="G2" s="13"/>
      <c r="H2" s="14" t="s">
        <v>27</v>
      </c>
      <c r="I2" s="14"/>
      <c r="J2" s="14" t="s">
        <v>28</v>
      </c>
      <c r="K2" s="14"/>
    </row>
    <row r="3" spans="1:13" x14ac:dyDescent="0.25">
      <c r="A3" s="1" t="s">
        <v>0</v>
      </c>
      <c r="B3" s="2"/>
      <c r="C3" s="3" t="s">
        <v>1</v>
      </c>
      <c r="D3" s="4">
        <v>0.66700000000000004</v>
      </c>
      <c r="E3" s="4">
        <v>0.66700000000000004</v>
      </c>
      <c r="F3" s="4">
        <v>0.83299999999999996</v>
      </c>
      <c r="G3" s="4">
        <v>0.83299999999999996</v>
      </c>
      <c r="H3" s="4">
        <v>0.66700000000000004</v>
      </c>
      <c r="I3" s="4">
        <v>0.66700000000000004</v>
      </c>
      <c r="J3" s="4">
        <v>0.83299999999999996</v>
      </c>
      <c r="K3" s="4">
        <v>0.83299999999999996</v>
      </c>
    </row>
    <row r="4" spans="1:13" x14ac:dyDescent="0.25">
      <c r="A4" s="5" t="s">
        <v>2</v>
      </c>
      <c r="B4" s="6" t="s">
        <v>3</v>
      </c>
      <c r="C4" s="9">
        <v>0</v>
      </c>
    </row>
    <row r="5" spans="1:13" x14ac:dyDescent="0.25">
      <c r="A5" s="5" t="s">
        <v>4</v>
      </c>
      <c r="B5" s="8" t="s">
        <v>5</v>
      </c>
      <c r="C5" s="9">
        <v>0.5</v>
      </c>
      <c r="D5">
        <v>5</v>
      </c>
      <c r="E5">
        <v>5</v>
      </c>
      <c r="F5">
        <v>5</v>
      </c>
      <c r="G5">
        <v>5</v>
      </c>
      <c r="H5" s="10">
        <f>$C5*D5*H$3</f>
        <v>1.6675</v>
      </c>
      <c r="I5" s="10">
        <f t="shared" ref="I5:K5" si="0">$C5*E5*I$3</f>
        <v>1.6675</v>
      </c>
      <c r="J5" s="10">
        <f t="shared" si="0"/>
        <v>2.0825</v>
      </c>
      <c r="K5" s="10">
        <f t="shared" si="0"/>
        <v>2.0825</v>
      </c>
    </row>
    <row r="6" spans="1:13" x14ac:dyDescent="0.25">
      <c r="A6" s="5" t="s">
        <v>6</v>
      </c>
      <c r="B6" s="5" t="s">
        <v>7</v>
      </c>
      <c r="C6" s="9">
        <v>1</v>
      </c>
      <c r="D6">
        <v>5</v>
      </c>
      <c r="E6">
        <v>5</v>
      </c>
      <c r="F6">
        <v>5</v>
      </c>
      <c r="G6">
        <v>5</v>
      </c>
      <c r="H6" s="10">
        <f t="shared" ref="H6:H12" si="1">$C6*D6*H$3</f>
        <v>3.335</v>
      </c>
      <c r="I6" s="10">
        <f t="shared" ref="I6:I12" si="2">$C6*E6*I$3</f>
        <v>3.335</v>
      </c>
      <c r="J6" s="10">
        <f t="shared" ref="J6:J12" si="3">$C6*F6*J$3</f>
        <v>4.165</v>
      </c>
      <c r="K6" s="10">
        <f t="shared" ref="K6:K12" si="4">$C6*G6*K$3</f>
        <v>4.165</v>
      </c>
    </row>
    <row r="7" spans="1:13" x14ac:dyDescent="0.25">
      <c r="A7" s="5" t="s">
        <v>6</v>
      </c>
      <c r="B7" s="5" t="s">
        <v>8</v>
      </c>
      <c r="C7" s="9">
        <v>1</v>
      </c>
      <c r="D7">
        <v>5</v>
      </c>
      <c r="E7">
        <v>5</v>
      </c>
      <c r="F7">
        <v>5</v>
      </c>
      <c r="G7">
        <v>5</v>
      </c>
      <c r="H7" s="10">
        <f t="shared" si="1"/>
        <v>3.335</v>
      </c>
      <c r="I7" s="10">
        <f t="shared" si="2"/>
        <v>3.335</v>
      </c>
      <c r="J7" s="10">
        <f t="shared" si="3"/>
        <v>4.165</v>
      </c>
      <c r="K7" s="10">
        <f t="shared" si="4"/>
        <v>4.165</v>
      </c>
    </row>
    <row r="8" spans="1:13" x14ac:dyDescent="0.25">
      <c r="A8" s="5" t="s">
        <v>9</v>
      </c>
      <c r="B8" s="5" t="s">
        <v>10</v>
      </c>
      <c r="C8" s="9">
        <v>1</v>
      </c>
      <c r="D8">
        <v>5</v>
      </c>
      <c r="E8">
        <v>5</v>
      </c>
      <c r="F8">
        <v>5</v>
      </c>
      <c r="G8">
        <v>5</v>
      </c>
      <c r="H8" s="10">
        <f t="shared" si="1"/>
        <v>3.335</v>
      </c>
      <c r="I8" s="10">
        <f t="shared" si="2"/>
        <v>3.335</v>
      </c>
      <c r="J8" s="10">
        <f t="shared" si="3"/>
        <v>4.165</v>
      </c>
      <c r="K8" s="10">
        <f t="shared" si="4"/>
        <v>4.165</v>
      </c>
    </row>
    <row r="9" spans="1:13" x14ac:dyDescent="0.25">
      <c r="A9" s="5" t="s">
        <v>9</v>
      </c>
      <c r="B9" s="5" t="s">
        <v>11</v>
      </c>
      <c r="C9" s="9">
        <v>1</v>
      </c>
      <c r="D9">
        <v>5</v>
      </c>
      <c r="E9">
        <v>0</v>
      </c>
      <c r="F9">
        <v>5</v>
      </c>
      <c r="G9">
        <v>5</v>
      </c>
      <c r="H9" s="10">
        <f t="shared" si="1"/>
        <v>3.335</v>
      </c>
      <c r="I9" s="10">
        <f t="shared" si="2"/>
        <v>0</v>
      </c>
      <c r="J9" s="10">
        <f t="shared" si="3"/>
        <v>4.165</v>
      </c>
      <c r="K9" s="10">
        <f t="shared" si="4"/>
        <v>4.165</v>
      </c>
    </row>
    <row r="10" spans="1:13" x14ac:dyDescent="0.25">
      <c r="A10" s="5" t="s">
        <v>12</v>
      </c>
      <c r="B10" s="8" t="s">
        <v>13</v>
      </c>
      <c r="C10" s="9">
        <v>1</v>
      </c>
      <c r="D10">
        <v>5</v>
      </c>
      <c r="E10">
        <v>5</v>
      </c>
      <c r="F10">
        <v>5</v>
      </c>
      <c r="G10">
        <v>5</v>
      </c>
      <c r="H10" s="10">
        <f t="shared" si="1"/>
        <v>3.335</v>
      </c>
      <c r="I10" s="10">
        <f t="shared" si="2"/>
        <v>3.335</v>
      </c>
      <c r="J10" s="10">
        <f t="shared" si="3"/>
        <v>4.165</v>
      </c>
      <c r="K10" s="10">
        <f t="shared" si="4"/>
        <v>4.165</v>
      </c>
    </row>
    <row r="11" spans="1:13" x14ac:dyDescent="0.25">
      <c r="A11" s="5" t="s">
        <v>14</v>
      </c>
      <c r="B11" s="5" t="s">
        <v>15</v>
      </c>
      <c r="C11" s="9">
        <v>1</v>
      </c>
      <c r="D11">
        <v>5</v>
      </c>
      <c r="E11">
        <v>5</v>
      </c>
      <c r="F11">
        <v>5</v>
      </c>
      <c r="G11">
        <v>5</v>
      </c>
      <c r="H11" s="10">
        <f t="shared" si="1"/>
        <v>3.335</v>
      </c>
      <c r="I11" s="10">
        <f t="shared" si="2"/>
        <v>3.335</v>
      </c>
      <c r="J11" s="10">
        <f t="shared" si="3"/>
        <v>4.165</v>
      </c>
      <c r="K11" s="10">
        <f t="shared" si="4"/>
        <v>4.165</v>
      </c>
    </row>
    <row r="12" spans="1:13" x14ac:dyDescent="0.25">
      <c r="A12" s="5" t="s">
        <v>16</v>
      </c>
      <c r="B12" s="8" t="s">
        <v>17</v>
      </c>
      <c r="C12" s="9">
        <v>1</v>
      </c>
      <c r="D12">
        <v>5</v>
      </c>
      <c r="E12">
        <v>5</v>
      </c>
      <c r="F12">
        <v>5</v>
      </c>
      <c r="G12">
        <v>5</v>
      </c>
      <c r="H12" s="10">
        <f t="shared" si="1"/>
        <v>3.335</v>
      </c>
      <c r="I12" s="10">
        <f t="shared" si="2"/>
        <v>3.335</v>
      </c>
      <c r="J12" s="10">
        <f t="shared" si="3"/>
        <v>4.165</v>
      </c>
      <c r="K12" s="10">
        <f t="shared" si="4"/>
        <v>4.165</v>
      </c>
    </row>
    <row r="13" spans="1:13" x14ac:dyDescent="0.25">
      <c r="A13" s="5"/>
      <c r="B13" s="5"/>
      <c r="C13" s="11" t="s">
        <v>31</v>
      </c>
      <c r="D13" s="7"/>
      <c r="E13" s="7"/>
      <c r="F13" s="7"/>
      <c r="G13" s="7"/>
      <c r="H13" s="12">
        <f>SUM(H5:H12)</f>
        <v>25.012500000000003</v>
      </c>
      <c r="I13" s="12">
        <f>SUM(I5:I12)</f>
        <v>21.677500000000002</v>
      </c>
      <c r="J13" s="12">
        <f>SUM(J5:J12)</f>
        <v>31.237499999999997</v>
      </c>
      <c r="K13" s="12">
        <f>SUM(K5:K12)</f>
        <v>31.237499999999997</v>
      </c>
    </row>
    <row r="14" spans="1:13" x14ac:dyDescent="0.25">
      <c r="A14" s="5"/>
      <c r="B14" s="5"/>
      <c r="C14" s="11" t="s">
        <v>32</v>
      </c>
      <c r="D14" s="7"/>
      <c r="E14" s="7"/>
      <c r="F14" s="7"/>
      <c r="G14" s="7"/>
      <c r="H14" s="12"/>
      <c r="I14" s="12">
        <f>SUM(H13:I13)</f>
        <v>46.690000000000005</v>
      </c>
      <c r="J14" s="12"/>
      <c r="K14" s="12">
        <f>SUM(J13:K13)</f>
        <v>62.474999999999994</v>
      </c>
    </row>
    <row r="15" spans="1:13" x14ac:dyDescent="0.25">
      <c r="A15" s="5"/>
      <c r="B15" s="5"/>
      <c r="C15" s="11" t="s">
        <v>33</v>
      </c>
      <c r="D15" s="7"/>
      <c r="E15" s="7"/>
      <c r="F15" s="7"/>
      <c r="G15" s="7"/>
      <c r="H15" s="12"/>
      <c r="I15" s="12">
        <f>I14</f>
        <v>46.690000000000005</v>
      </c>
      <c r="J15" s="12"/>
      <c r="K15" s="12">
        <f>I15+K14</f>
        <v>109.16499999999999</v>
      </c>
      <c r="L15" s="9">
        <f>K15/150</f>
        <v>0.72776666666666656</v>
      </c>
      <c r="M15" t="s">
        <v>34</v>
      </c>
    </row>
    <row r="16" spans="1:13" x14ac:dyDescent="0.25">
      <c r="A16" s="5"/>
      <c r="B16" s="5"/>
      <c r="C16" s="11"/>
      <c r="D16" s="7"/>
      <c r="E16" s="7"/>
      <c r="F16" s="7"/>
      <c r="G16" s="7"/>
      <c r="H16" s="12"/>
      <c r="I16" s="12"/>
      <c r="J16" s="12"/>
      <c r="K16" s="12"/>
    </row>
    <row r="17" spans="1:13" x14ac:dyDescent="0.25">
      <c r="A17" s="1" t="s">
        <v>18</v>
      </c>
      <c r="B17" s="2"/>
      <c r="C17" s="3" t="s">
        <v>1</v>
      </c>
      <c r="D17" s="4">
        <v>0.33300000000000002</v>
      </c>
      <c r="E17" s="4">
        <v>0.33300000000000002</v>
      </c>
      <c r="F17" s="4">
        <v>0.66700000000000004</v>
      </c>
      <c r="G17" s="4">
        <v>0.66700000000000004</v>
      </c>
      <c r="H17" s="4">
        <v>0.33300000000000002</v>
      </c>
      <c r="I17" s="4">
        <v>0.33300000000000002</v>
      </c>
      <c r="J17" s="4">
        <v>0.66700000000000004</v>
      </c>
      <c r="K17" s="4">
        <v>0.66700000000000004</v>
      </c>
    </row>
    <row r="18" spans="1:13" x14ac:dyDescent="0.25">
      <c r="A18" s="5" t="s">
        <v>2</v>
      </c>
      <c r="B18" s="6" t="s">
        <v>19</v>
      </c>
      <c r="C18" s="9">
        <v>0</v>
      </c>
    </row>
    <row r="19" spans="1:13" x14ac:dyDescent="0.25">
      <c r="A19" s="5" t="s">
        <v>4</v>
      </c>
      <c r="B19" s="8" t="s">
        <v>20</v>
      </c>
      <c r="C19" s="9">
        <v>0.5</v>
      </c>
      <c r="D19">
        <v>5</v>
      </c>
      <c r="E19">
        <v>5</v>
      </c>
      <c r="F19">
        <v>5</v>
      </c>
      <c r="G19">
        <v>5</v>
      </c>
      <c r="H19" s="10">
        <f>$C19*D19*H$3</f>
        <v>1.6675</v>
      </c>
      <c r="I19" s="10">
        <f t="shared" ref="I19:K19" si="5">$C19*E19*I$3</f>
        <v>1.6675</v>
      </c>
      <c r="J19" s="10">
        <f t="shared" si="5"/>
        <v>2.0825</v>
      </c>
      <c r="K19" s="10">
        <f t="shared" si="5"/>
        <v>2.0825</v>
      </c>
    </row>
    <row r="20" spans="1:13" x14ac:dyDescent="0.25">
      <c r="A20" s="5" t="s">
        <v>6</v>
      </c>
      <c r="B20" s="5" t="s">
        <v>21</v>
      </c>
      <c r="C20" s="9">
        <v>1</v>
      </c>
      <c r="D20">
        <v>5</v>
      </c>
      <c r="E20">
        <v>5</v>
      </c>
      <c r="F20">
        <v>5</v>
      </c>
      <c r="G20">
        <v>5</v>
      </c>
      <c r="H20" s="10">
        <f t="shared" ref="H20:H26" si="6">$C20*D20*H$3</f>
        <v>3.335</v>
      </c>
      <c r="I20" s="10">
        <f t="shared" ref="I20:I26" si="7">$C20*E20*I$3</f>
        <v>3.335</v>
      </c>
      <c r="J20" s="10">
        <f t="shared" ref="J20:J26" si="8">$C20*F20*J$3</f>
        <v>4.165</v>
      </c>
      <c r="K20" s="10">
        <f t="shared" ref="K20:K26" si="9">$C20*G20*K$3</f>
        <v>4.165</v>
      </c>
    </row>
    <row r="21" spans="1:13" x14ac:dyDescent="0.25">
      <c r="A21" s="5" t="s">
        <v>6</v>
      </c>
      <c r="B21" s="5" t="s">
        <v>29</v>
      </c>
      <c r="C21" s="9">
        <v>1</v>
      </c>
      <c r="D21">
        <v>0</v>
      </c>
      <c r="E21">
        <v>0</v>
      </c>
      <c r="F21">
        <v>0</v>
      </c>
      <c r="G21">
        <v>0</v>
      </c>
      <c r="H21" s="10">
        <f t="shared" si="6"/>
        <v>0</v>
      </c>
      <c r="I21" s="10">
        <f t="shared" si="7"/>
        <v>0</v>
      </c>
      <c r="J21" s="10">
        <f t="shared" si="8"/>
        <v>0</v>
      </c>
      <c r="K21" s="10">
        <f t="shared" si="9"/>
        <v>0</v>
      </c>
    </row>
    <row r="22" spans="1:13" x14ac:dyDescent="0.25">
      <c r="A22" s="5" t="s">
        <v>9</v>
      </c>
      <c r="B22" s="5" t="s">
        <v>22</v>
      </c>
      <c r="C22" s="9">
        <v>1</v>
      </c>
      <c r="D22">
        <v>5</v>
      </c>
      <c r="E22">
        <v>5</v>
      </c>
      <c r="F22">
        <v>5</v>
      </c>
      <c r="G22">
        <v>5</v>
      </c>
      <c r="H22" s="10">
        <f t="shared" si="6"/>
        <v>3.335</v>
      </c>
      <c r="I22" s="10">
        <f t="shared" si="7"/>
        <v>3.335</v>
      </c>
      <c r="J22" s="10">
        <f t="shared" si="8"/>
        <v>4.165</v>
      </c>
      <c r="K22" s="10">
        <f t="shared" si="9"/>
        <v>4.165</v>
      </c>
    </row>
    <row r="23" spans="1:13" x14ac:dyDescent="0.25">
      <c r="A23" s="5" t="s">
        <v>9</v>
      </c>
      <c r="B23" s="5" t="s">
        <v>23</v>
      </c>
      <c r="C23" s="9">
        <v>1</v>
      </c>
      <c r="D23">
        <v>5</v>
      </c>
      <c r="E23">
        <v>5</v>
      </c>
      <c r="F23">
        <v>5</v>
      </c>
      <c r="G23">
        <v>5</v>
      </c>
      <c r="H23" s="10">
        <f t="shared" si="6"/>
        <v>3.335</v>
      </c>
      <c r="I23" s="10">
        <f t="shared" si="7"/>
        <v>3.335</v>
      </c>
      <c r="J23" s="10">
        <f t="shared" si="8"/>
        <v>4.165</v>
      </c>
      <c r="K23" s="10">
        <f t="shared" si="9"/>
        <v>4.165</v>
      </c>
    </row>
    <row r="24" spans="1:13" x14ac:dyDescent="0.25">
      <c r="A24" s="5" t="s">
        <v>12</v>
      </c>
      <c r="B24" s="8" t="s">
        <v>24</v>
      </c>
      <c r="C24" s="9">
        <v>1</v>
      </c>
      <c r="D24">
        <v>4</v>
      </c>
      <c r="E24">
        <v>4</v>
      </c>
      <c r="F24">
        <v>3</v>
      </c>
      <c r="G24">
        <v>2</v>
      </c>
      <c r="H24" s="10">
        <f t="shared" si="6"/>
        <v>2.6680000000000001</v>
      </c>
      <c r="I24" s="10">
        <f t="shared" si="7"/>
        <v>2.6680000000000001</v>
      </c>
      <c r="J24" s="10">
        <f t="shared" si="8"/>
        <v>2.4989999999999997</v>
      </c>
      <c r="K24" s="10">
        <f t="shared" si="9"/>
        <v>1.6659999999999999</v>
      </c>
    </row>
    <row r="25" spans="1:13" x14ac:dyDescent="0.25">
      <c r="A25" s="5" t="s">
        <v>14</v>
      </c>
      <c r="B25" s="5" t="s">
        <v>25</v>
      </c>
      <c r="C25" s="9">
        <v>1</v>
      </c>
      <c r="D25">
        <v>5</v>
      </c>
      <c r="E25">
        <v>5</v>
      </c>
      <c r="F25">
        <v>5</v>
      </c>
      <c r="G25">
        <v>5</v>
      </c>
      <c r="H25" s="10">
        <f t="shared" si="6"/>
        <v>3.335</v>
      </c>
      <c r="I25" s="10">
        <f t="shared" si="7"/>
        <v>3.335</v>
      </c>
      <c r="J25" s="10">
        <f t="shared" si="8"/>
        <v>4.165</v>
      </c>
      <c r="K25" s="10">
        <f t="shared" si="9"/>
        <v>4.165</v>
      </c>
    </row>
    <row r="26" spans="1:13" x14ac:dyDescent="0.25">
      <c r="A26" s="5" t="s">
        <v>16</v>
      </c>
      <c r="B26" s="8" t="s">
        <v>26</v>
      </c>
      <c r="C26" s="9">
        <v>1</v>
      </c>
      <c r="D26">
        <v>0</v>
      </c>
      <c r="E26">
        <v>0</v>
      </c>
      <c r="F26">
        <v>0</v>
      </c>
      <c r="G26">
        <v>0</v>
      </c>
      <c r="H26" s="10">
        <f t="shared" si="6"/>
        <v>0</v>
      </c>
      <c r="I26" s="10">
        <f t="shared" si="7"/>
        <v>0</v>
      </c>
      <c r="J26" s="10">
        <f t="shared" si="8"/>
        <v>0</v>
      </c>
      <c r="K26" s="10">
        <f t="shared" si="9"/>
        <v>0</v>
      </c>
    </row>
    <row r="27" spans="1:13" x14ac:dyDescent="0.25">
      <c r="A27" s="5"/>
      <c r="B27" s="6"/>
      <c r="C27" s="11" t="s">
        <v>31</v>
      </c>
      <c r="D27" s="7"/>
      <c r="E27" s="7"/>
      <c r="F27" s="7"/>
      <c r="G27" s="7"/>
      <c r="H27" s="12">
        <f>SUM(H19:H26)</f>
        <v>17.6755</v>
      </c>
      <c r="I27" s="12">
        <f>SUM(I19:I26)</f>
        <v>17.6755</v>
      </c>
      <c r="J27" s="12">
        <f>SUM(J19:J26)</f>
        <v>21.241499999999998</v>
      </c>
      <c r="K27" s="12">
        <f>SUM(K19:K26)</f>
        <v>20.4085</v>
      </c>
    </row>
    <row r="28" spans="1:13" x14ac:dyDescent="0.25">
      <c r="C28" s="11" t="s">
        <v>32</v>
      </c>
      <c r="D28" s="7"/>
      <c r="E28" s="7"/>
      <c r="F28" s="7"/>
      <c r="G28" s="7"/>
      <c r="H28" s="12"/>
      <c r="I28" s="12">
        <f>SUM(H27:I27)</f>
        <v>35.350999999999999</v>
      </c>
      <c r="J28" s="12"/>
      <c r="K28" s="12">
        <f>SUM(J27:K27)</f>
        <v>41.65</v>
      </c>
    </row>
    <row r="29" spans="1:13" x14ac:dyDescent="0.25">
      <c r="C29" s="11" t="s">
        <v>33</v>
      </c>
      <c r="D29" s="7"/>
      <c r="E29" s="7"/>
      <c r="F29" s="7"/>
      <c r="G29" s="7"/>
      <c r="H29" s="12"/>
      <c r="I29" s="12">
        <f>I28</f>
        <v>35.350999999999999</v>
      </c>
      <c r="J29" s="12"/>
      <c r="K29" s="12">
        <f>I29+K28</f>
        <v>77.001000000000005</v>
      </c>
      <c r="L29" s="9">
        <f>K29/150</f>
        <v>0.51334000000000002</v>
      </c>
      <c r="M29" t="s">
        <v>34</v>
      </c>
    </row>
  </sheetData>
  <mergeCells count="5">
    <mergeCell ref="D2:E2"/>
    <mergeCell ref="F2:G2"/>
    <mergeCell ref="H2:I2"/>
    <mergeCell ref="J2:K2"/>
    <mergeCell ref="H1:K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Dominic</dc:creator>
  <cp:lastModifiedBy>Muhumuza, Isaac</cp:lastModifiedBy>
  <dcterms:created xsi:type="dcterms:W3CDTF">2018-07-27T06:39:40Z</dcterms:created>
  <dcterms:modified xsi:type="dcterms:W3CDTF">2018-07-27T09:27:21Z</dcterms:modified>
</cp:coreProperties>
</file>