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기상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0563C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L33"/>
  <sheetViews>
    <sheetView workbookViewId="0">
      <selection activeCell="A1" sqref="A1"/>
    </sheetView>
  </sheetViews>
  <sheetFormatPr baseColWidth="8" defaultRowHeight="15"/>
  <sheetData>
    <row r="2">
      <c r="B2" t="inlineStr">
        <is>
          <t>업무</t>
        </is>
      </c>
      <c r="C2" t="inlineStr">
        <is>
          <t>공고번호-차수</t>
        </is>
      </c>
      <c r="D2" t="inlineStr">
        <is>
          <t>분류</t>
        </is>
      </c>
      <c r="E2" t="inlineStr">
        <is>
          <t>공고명</t>
        </is>
      </c>
      <c r="F2" s="1">
        <f>HYPERLINK("URL","URL")</f>
        <v/>
      </c>
      <c r="G2" t="inlineStr">
        <is>
          <t>공고기관</t>
        </is>
      </c>
      <c r="H2" t="inlineStr">
        <is>
          <t>수요기관</t>
        </is>
      </c>
      <c r="I2" t="inlineStr">
        <is>
          <t>계약방법</t>
        </is>
      </c>
      <c r="J2" t="inlineStr">
        <is>
          <t>입력일시
(입찰마감일시)</t>
        </is>
      </c>
      <c r="K2" t="inlineStr">
        <is>
          <t>공동수급</t>
        </is>
      </c>
      <c r="L2" t="inlineStr">
        <is>
          <t>투찰</t>
        </is>
      </c>
    </row>
    <row r="3"/>
    <row r="4">
      <c r="A4" t="n">
        <v>0</v>
      </c>
      <c r="B4" t="inlineStr">
        <is>
          <t>용역</t>
        </is>
      </c>
      <c r="C4" t="inlineStr">
        <is>
          <t>20230433606-00</t>
        </is>
      </c>
      <c r="D4" t="inlineStr">
        <is>
          <t>일반</t>
        </is>
      </c>
      <c r="E4" t="inlineStr">
        <is>
          <t>기상정보 활용가치 확산을 위한 인식제고 용역</t>
        </is>
      </c>
      <c r="F4" s="1">
        <f>HYPERLINK("https://www.g2b.go.kr:8081/ep/invitation/publish/bidInfoDtl.do?bidno=20230433606&amp;bidseq=00&amp;releaseYn=Y&amp;taskClCd=5","https://www.g2b.go.kr:8081/ep/invitation/publish/bidInfoDtl.do?bidno=20230433606&amp;bidseq=00&amp;releaseYn=Y&amp;taskClCd=5")</f>
        <v/>
      </c>
      <c r="G4" t="inlineStr">
        <is>
          <t>한국기상산업기술원</t>
        </is>
      </c>
      <c r="H4" t="inlineStr">
        <is>
          <t>한국기상산업기술원</t>
        </is>
      </c>
      <c r="I4" t="inlineStr">
        <is>
          <t>제한(총액)협상에의한계약</t>
        </is>
      </c>
      <c r="J4" t="inlineStr">
        <is>
          <t>2023/04/20 14:10
(2023/05/02 14:00)</t>
        </is>
      </c>
      <c r="K4" t="inlineStr"/>
      <c r="L4" t="inlineStr"/>
    </row>
    <row r="5">
      <c r="A5" t="n">
        <v>1</v>
      </c>
      <c r="B5" t="inlineStr">
        <is>
          <t>용역</t>
        </is>
      </c>
      <c r="C5" t="inlineStr">
        <is>
          <t>20230433082-00</t>
        </is>
      </c>
      <c r="D5" t="inlineStr">
        <is>
          <t>일반</t>
        </is>
      </c>
      <c r="E5" t="inlineStr">
        <is>
          <t>2023년 해양기상부이 유지보수·관리용역</t>
        </is>
      </c>
      <c r="F5" s="1">
        <f>HYPERLINK("https://www.g2b.go.kr:8081/ep/invitation/publish/bidInfoDtl.do?bidno=20230433082&amp;bidseq=00&amp;releaseYn=Y&amp;taskClCd=1","https://www.g2b.go.kr:8081/ep/invitation/publish/bidInfoDtl.do?bidno=20230433082&amp;bidseq=00&amp;releaseYn=Y&amp;taskClCd=1")</f>
        <v/>
      </c>
      <c r="G5" t="inlineStr">
        <is>
          <t>조달청 서울지방조달청</t>
        </is>
      </c>
      <c r="H5" t="inlineStr">
        <is>
          <t>한국기상산업기술원</t>
        </is>
      </c>
      <c r="I5" t="inlineStr">
        <is>
          <t>일반(총액)협상에의한계약</t>
        </is>
      </c>
      <c r="J5" t="inlineStr">
        <is>
          <t>2023/04/20 13:45
(2023/05/03 10:00)</t>
        </is>
      </c>
      <c r="K5" t="inlineStr"/>
      <c r="L5" t="inlineStr"/>
    </row>
    <row r="6">
      <c r="A6" t="n">
        <v>2</v>
      </c>
      <c r="B6" t="inlineStr">
        <is>
          <t>용역</t>
        </is>
      </c>
      <c r="C6" t="inlineStr">
        <is>
          <t>20230431757-00</t>
        </is>
      </c>
      <c r="D6" t="inlineStr">
        <is>
          <t>긴급</t>
        </is>
      </c>
      <c r="E6" t="inlineStr">
        <is>
          <t>2023년 기상교육 이러닝 콘텐츠 개발 사업</t>
        </is>
      </c>
      <c r="F6" s="1">
        <f>HYPERLINK("https://www.g2b.go.kr:8081/ep/invitation/publish/bidInfoDtl.do?bidno=20230431757&amp;bidseq=00&amp;releaseYn=Y&amp;taskClCd=5","https://www.g2b.go.kr:8081/ep/invitation/publish/bidInfoDtl.do?bidno=20230431757&amp;bidseq=00&amp;releaseYn=Y&amp;taskClCd=5")</f>
        <v/>
      </c>
      <c r="G6" t="inlineStr">
        <is>
          <t>기상청 기상기후인재개발원</t>
        </is>
      </c>
      <c r="H6" t="inlineStr">
        <is>
          <t>기상청 기상기후인재개발원</t>
        </is>
      </c>
      <c r="I6" t="inlineStr">
        <is>
          <t>제한(총액)협상에의한계약</t>
        </is>
      </c>
      <c r="J6" t="inlineStr">
        <is>
          <t>2023/04/19 16:33
(2023/05/02 10:00)</t>
        </is>
      </c>
      <c r="K6" t="inlineStr"/>
      <c r="L6" t="inlineStr"/>
    </row>
    <row r="7">
      <c r="A7" t="n">
        <v>3</v>
      </c>
      <c r="B7" t="inlineStr">
        <is>
          <t>용역</t>
        </is>
      </c>
      <c r="C7" t="inlineStr">
        <is>
          <t>20230429659-01</t>
        </is>
      </c>
      <c r="D7" t="inlineStr">
        <is>
          <t>취소</t>
        </is>
      </c>
      <c r="E7" t="inlineStr">
        <is>
          <t>2023년 기상교육 이러닝 콘텐츠 개발 사업</t>
        </is>
      </c>
      <c r="F7" s="1">
        <f>HYPERLINK("https://www.g2b.go.kr:8081/ep/invitation/publish/bidInfoDtl.do?bidno=20230429659&amp;bidseq=01&amp;releaseYn=Y&amp;taskClCd=5","https://www.g2b.go.kr:8081/ep/invitation/publish/bidInfoDtl.do?bidno=20230429659&amp;bidseq=01&amp;releaseYn=Y&amp;taskClCd=5")</f>
        <v/>
      </c>
      <c r="G7" t="inlineStr">
        <is>
          <t>기상청 기상기후인재개발원</t>
        </is>
      </c>
      <c r="H7" t="inlineStr">
        <is>
          <t>기상청 기상기후인재개발원</t>
        </is>
      </c>
      <c r="I7" t="inlineStr">
        <is>
          <t>제한(총액)협상에의한계약</t>
        </is>
      </c>
      <c r="J7" t="inlineStr">
        <is>
          <t>2023/04/19 16:05
(2023/05/02 10:00)</t>
        </is>
      </c>
      <c r="K7" t="inlineStr"/>
      <c r="L7" t="inlineStr"/>
    </row>
    <row r="8">
      <c r="A8" t="n">
        <v>4</v>
      </c>
      <c r="B8" t="inlineStr">
        <is>
          <t>용역</t>
        </is>
      </c>
      <c r="C8" t="inlineStr">
        <is>
          <t>20230427807-00</t>
        </is>
      </c>
      <c r="D8" t="inlineStr">
        <is>
          <t>일반</t>
        </is>
      </c>
      <c r="E8" t="inlineStr">
        <is>
          <t>생명 농림기상 검증 및 개선을 위한 자료 기술 개발(응용,생명농림)</t>
        </is>
      </c>
      <c r="F8" s="1">
        <f>HYPERLINK("https://www.g2b.go.kr:8081/ep/invitation/publish/bidInfoDtl.do?bidno=20230427807&amp;bidseq=00&amp;releaseYn=Y&amp;taskClCd=1","https://www.g2b.go.kr:8081/ep/invitation/publish/bidInfoDtl.do?bidno=20230427807&amp;bidseq=00&amp;releaseYn=Y&amp;taskClCd=1")</f>
        <v/>
      </c>
      <c r="G8" t="inlineStr">
        <is>
          <t>조달청</t>
        </is>
      </c>
      <c r="H8" t="inlineStr">
        <is>
          <t>기상청 국립기상과학원</t>
        </is>
      </c>
      <c r="I8" t="inlineStr">
        <is>
          <t>수의(총액)</t>
        </is>
      </c>
      <c r="J8" t="inlineStr">
        <is>
          <t>2023/04/19 14:02
(2023/04/20 15:00)</t>
        </is>
      </c>
      <c r="K8" t="inlineStr">
        <is>
          <t>마감</t>
        </is>
      </c>
      <c r="L8" t="inlineStr"/>
    </row>
    <row r="9">
      <c r="A9" t="n">
        <v>5</v>
      </c>
      <c r="B9" t="inlineStr">
        <is>
          <t>용역</t>
        </is>
      </c>
      <c r="C9" t="inlineStr">
        <is>
          <t>2023SCF002907984-01</t>
        </is>
      </c>
      <c r="D9" t="inlineStr">
        <is>
          <t>긴급</t>
        </is>
      </c>
      <c r="E9" t="inlineStr">
        <is>
          <t>자동기상관측장비 등 7종 유지보수 용역</t>
        </is>
      </c>
      <c r="F9" s="1">
        <f>HYPERLINK("https://www.g2b.go.kr:8101/ep/tbid/serviceBidDtl.do?tbidno=20230437220&amp;bidseq=01","https://www.g2b.go.kr:8101/ep/tbid/serviceBidDtl.do?tbidno=20230437220&amp;bidseq=01")</f>
        <v/>
      </c>
      <c r="G9" t="inlineStr">
        <is>
          <t>해군군수사령부</t>
        </is>
      </c>
      <c r="H9" t="inlineStr">
        <is>
          <t>해군군수사령부</t>
        </is>
      </c>
      <c r="I9" t="inlineStr">
        <is>
          <t>일반(총액)</t>
        </is>
      </c>
      <c r="J9" t="inlineStr">
        <is>
          <t>2023/04/19 09:00
(2023/04/25 10:00)</t>
        </is>
      </c>
      <c r="K9" t="inlineStr"/>
      <c r="L9" t="inlineStr"/>
    </row>
    <row r="10">
      <c r="A10" t="n">
        <v>6</v>
      </c>
      <c r="B10" t="inlineStr">
        <is>
          <t>용역</t>
        </is>
      </c>
      <c r="C10" t="inlineStr">
        <is>
          <t>20230427936-00</t>
        </is>
      </c>
      <c r="D10" t="inlineStr">
        <is>
          <t>긴급</t>
        </is>
      </c>
      <c r="E10" t="inlineStr">
        <is>
          <t>2023년 기상청 조직문화 개선 및 소통 프로그램 운영</t>
        </is>
      </c>
      <c r="F10" s="1">
        <f>HYPERLINK("https://www.g2b.go.kr:8081/ep/invitation/publish/bidInfoDtl.do?bidno=20230427936&amp;bidseq=00&amp;releaseYn=Y&amp;taskClCd=5","https://www.g2b.go.kr:8081/ep/invitation/publish/bidInfoDtl.do?bidno=20230427936&amp;bidseq=00&amp;releaseYn=Y&amp;taskClCd=5")</f>
        <v/>
      </c>
      <c r="G10" t="inlineStr">
        <is>
          <t>기상청</t>
        </is>
      </c>
      <c r="H10" t="inlineStr">
        <is>
          <t>기상청</t>
        </is>
      </c>
      <c r="I10" t="inlineStr">
        <is>
          <t>제한(총액)협상에의한계약</t>
        </is>
      </c>
      <c r="J10" t="inlineStr">
        <is>
          <t>2023/04/18 14:43
(2023/05/04 10:00)</t>
        </is>
      </c>
      <c r="K10" t="inlineStr"/>
      <c r="L10" t="inlineStr"/>
    </row>
    <row r="11">
      <c r="A11" t="n">
        <v>7</v>
      </c>
      <c r="B11" t="inlineStr">
        <is>
          <t>용역</t>
        </is>
      </c>
      <c r="C11" t="inlineStr">
        <is>
          <t>20230428565-00</t>
        </is>
      </c>
      <c r="D11" t="inlineStr">
        <is>
          <t>일반</t>
        </is>
      </c>
      <c r="E11" t="inlineStr">
        <is>
          <t>SNS기반 청소년 위기상담사업 상담사 양성교육 실습과정 개발 및 운영 위탁용역</t>
        </is>
      </c>
      <c r="F11" s="1">
        <f>HYPERLINK("https://www.g2b.go.kr:8081/ep/invitation/publish/bidInfoDtl.do?bidno=20230428565&amp;bidseq=00&amp;releaseYn=Y&amp;taskClCd=5","https://www.g2b.go.kr:8081/ep/invitation/publish/bidInfoDtl.do?bidno=20230428565&amp;bidseq=00&amp;releaseYn=Y&amp;taskClCd=5")</f>
        <v/>
      </c>
      <c r="G11" t="inlineStr">
        <is>
          <t>사회복지법인 한국생명의전화</t>
        </is>
      </c>
      <c r="H11" t="inlineStr">
        <is>
          <t>사회복지법인 한국생명의전화</t>
        </is>
      </c>
      <c r="I11" t="inlineStr">
        <is>
          <t>수의(총액)</t>
        </is>
      </c>
      <c r="J11" t="inlineStr">
        <is>
          <t>2023/04/18 12:01
(-)</t>
        </is>
      </c>
      <c r="K11" t="inlineStr"/>
      <c r="L11" t="inlineStr"/>
    </row>
    <row r="12">
      <c r="A12" t="n">
        <v>8</v>
      </c>
      <c r="B12" t="inlineStr">
        <is>
          <t>용역</t>
        </is>
      </c>
      <c r="C12" t="inlineStr">
        <is>
          <t>2023HCG001511486-02</t>
        </is>
      </c>
      <c r="D12" t="inlineStr">
        <is>
          <t>재입찰</t>
        </is>
      </c>
      <c r="E12" t="inlineStr">
        <is>
          <t>AI를 이용한 기상관측장비 고장예측 기술 선행연구</t>
        </is>
      </c>
      <c r="F12" s="1">
        <f>HYPERLINK("https://www.g2b.go.kr:8101/ep/tbid/serviceBidDtl.do?tbidno=20230417987&amp;bidseq=02","https://www.g2b.go.kr:8101/ep/tbid/serviceBidDtl.do?tbidno=20230417987&amp;bidseq=02")</f>
        <v/>
      </c>
      <c r="G12" t="inlineStr">
        <is>
          <t>국방부 공군본부</t>
        </is>
      </c>
      <c r="H12" t="inlineStr">
        <is>
          <t>공군본부</t>
        </is>
      </c>
      <c r="I12" t="inlineStr">
        <is>
          <t>일반(총액)</t>
        </is>
      </c>
      <c r="J12" t="inlineStr">
        <is>
          <t>2023/04/18 09:00
(2023/05/01 13:00)</t>
        </is>
      </c>
      <c r="K12" t="inlineStr"/>
      <c r="L12" t="inlineStr"/>
    </row>
    <row r="13">
      <c r="A13" t="n">
        <v>9</v>
      </c>
      <c r="B13" t="inlineStr">
        <is>
          <t>용역</t>
        </is>
      </c>
      <c r="C13" t="inlineStr">
        <is>
          <t>20230426208-00</t>
        </is>
      </c>
      <c r="D13" t="inlineStr">
        <is>
          <t>일반</t>
        </is>
      </c>
      <c r="E13" t="inlineStr">
        <is>
          <t>수원시립공연단 무예24기 상설공연 운영인력 용역</t>
        </is>
      </c>
      <c r="F13" s="1">
        <f>HYPERLINK("https://www.g2b.go.kr:8081/ep/invitation/publish/bidInfoDtl.do?bidno=20230426208&amp;bidseq=00&amp;releaseYn=Y&amp;taskClCd=5","https://www.g2b.go.kr:8081/ep/invitation/publish/bidInfoDtl.do?bidno=20230426208&amp;bidseq=00&amp;releaseYn=Y&amp;taskClCd=5")</f>
        <v/>
      </c>
      <c r="G13" t="inlineStr">
        <is>
          <t>경기도 수원시</t>
        </is>
      </c>
      <c r="H13" t="inlineStr">
        <is>
          <t>경기도 수원시</t>
        </is>
      </c>
      <c r="I13" t="inlineStr">
        <is>
          <t>수의(총액)소액-견적입찰(2인 이상 견적 제출)</t>
        </is>
      </c>
      <c r="J13" t="inlineStr">
        <is>
          <t>2023/04/17 14:23
(2023/04/20 16:00)</t>
        </is>
      </c>
      <c r="K13" t="inlineStr"/>
      <c r="L13" t="inlineStr">
        <is>
          <t>마감</t>
        </is>
      </c>
    </row>
    <row r="14">
      <c r="A14" t="n">
        <v>10</v>
      </c>
      <c r="B14" t="inlineStr">
        <is>
          <t>용역</t>
        </is>
      </c>
      <c r="C14" t="inlineStr">
        <is>
          <t>20230425996-00</t>
        </is>
      </c>
      <c r="D14" t="inlineStr">
        <is>
          <t>일반</t>
        </is>
      </c>
      <c r="E14" t="inlineStr">
        <is>
          <t>기상항공기 위성통신체계 개선</t>
        </is>
      </c>
      <c r="F14" s="1">
        <f>HYPERLINK("https://www.g2b.go.kr:8081/ep/invitation/publish/bidInfoDtl.do?bidno=20230425996&amp;bidseq=00&amp;releaseYn=Y&amp;taskClCd=5","https://www.g2b.go.kr:8081/ep/invitation/publish/bidInfoDtl.do?bidno=20230425996&amp;bidseq=00&amp;releaseYn=Y&amp;taskClCd=5")</f>
        <v/>
      </c>
      <c r="G14" t="inlineStr">
        <is>
          <t>기상청 국립기상과학원</t>
        </is>
      </c>
      <c r="H14" t="inlineStr">
        <is>
          <t>기상청 국립기상과학원</t>
        </is>
      </c>
      <c r="I14" t="inlineStr">
        <is>
          <t>수의(총액)</t>
        </is>
      </c>
      <c r="J14" t="inlineStr">
        <is>
          <t>2023/04/17 13:42
(2023/04/18 15:00)</t>
        </is>
      </c>
      <c r="K14" t="inlineStr"/>
      <c r="L14" t="inlineStr"/>
    </row>
    <row r="15">
      <c r="A15" t="n">
        <v>11</v>
      </c>
      <c r="B15" t="inlineStr">
        <is>
          <t>용역</t>
        </is>
      </c>
      <c r="C15" t="inlineStr">
        <is>
          <t>20230424314-00</t>
        </is>
      </c>
      <c r="D15" t="inlineStr">
        <is>
          <t>일반</t>
        </is>
      </c>
      <c r="E15" t="inlineStr">
        <is>
          <t>2023년도 수산자원조사선(뉴제주호) 정기 상가 수리 용역(사업소)</t>
        </is>
      </c>
      <c r="F15" s="1">
        <f>HYPERLINK("https://www.g2b.go.kr:8081/ep/invitation/publish/bidInfoDtl.do?bidno=20230424314&amp;bidseq=00&amp;releaseYn=Y&amp;taskClCd=5","https://www.g2b.go.kr:8081/ep/invitation/publish/bidInfoDtl.do?bidno=20230424314&amp;bidseq=00&amp;releaseYn=Y&amp;taskClCd=5")</f>
        <v/>
      </c>
      <c r="G15" t="inlineStr">
        <is>
          <t>제주특별자치도</t>
        </is>
      </c>
      <c r="H15" t="inlineStr">
        <is>
          <t>제주특별자치도</t>
        </is>
      </c>
      <c r="I15" t="inlineStr">
        <is>
          <t>수의(총액)소액-견적입찰(2인 이상 견적 제출)</t>
        </is>
      </c>
      <c r="J15" t="inlineStr">
        <is>
          <t>2023/04/14 17:28
(2023/04/20 14:00)</t>
        </is>
      </c>
      <c r="K15" t="inlineStr"/>
      <c r="L15" t="inlineStr">
        <is>
          <t>마감</t>
        </is>
      </c>
    </row>
    <row r="16">
      <c r="A16" t="n">
        <v>12</v>
      </c>
      <c r="B16" t="inlineStr">
        <is>
          <t>용역</t>
        </is>
      </c>
      <c r="C16" t="inlineStr">
        <is>
          <t>20230423552-00</t>
        </is>
      </c>
      <c r="D16" t="inlineStr">
        <is>
          <t>긴급</t>
        </is>
      </c>
      <c r="E16" t="inlineStr">
        <is>
          <t>민간 자료의 기상분야 활용을 위한 제도적 기반 마련 연구</t>
        </is>
      </c>
      <c r="F16" s="1">
        <f>HYPERLINK("https://www.g2b.go.kr:8081/ep/invitation/publish/bidInfoDtl.do?bidno=20230423552&amp;bidseq=00&amp;releaseYn=Y&amp;taskClCd=1","https://www.g2b.go.kr:8081/ep/invitation/publish/bidInfoDtl.do?bidno=20230423552&amp;bidseq=00&amp;releaseYn=Y&amp;taskClCd=1")</f>
        <v/>
      </c>
      <c r="G16" t="inlineStr">
        <is>
          <t>조달청 대전지방조달청</t>
        </is>
      </c>
      <c r="H16" t="inlineStr">
        <is>
          <t>기상청</t>
        </is>
      </c>
      <c r="I16" t="inlineStr">
        <is>
          <t>수의(총액)</t>
        </is>
      </c>
      <c r="J16" t="inlineStr">
        <is>
          <t>2023/04/14 17:26
(2023/04/18 12:00)</t>
        </is>
      </c>
      <c r="K16" t="inlineStr">
        <is>
          <t>마감</t>
        </is>
      </c>
      <c r="L16" t="inlineStr"/>
    </row>
    <row r="17">
      <c r="A17" t="n">
        <v>13</v>
      </c>
      <c r="B17" t="inlineStr">
        <is>
          <t>용역</t>
        </is>
      </c>
      <c r="C17" t="inlineStr">
        <is>
          <t>2023HCF009308552-01</t>
        </is>
      </c>
      <c r="D17" t="inlineStr">
        <is>
          <t>긴급</t>
        </is>
      </c>
      <c r="E17" t="inlineStr">
        <is>
          <t>기상정보지원기 유지보수</t>
        </is>
      </c>
      <c r="F17" s="1">
        <f>HYPERLINK("https://www.g2b.go.kr:8101/ep/tbid/serviceBidDtl.do?tbidno=20230425670&amp;bidseq=01","https://www.g2b.go.kr:8101/ep/tbid/serviceBidDtl.do?tbidno=20230425670&amp;bidseq=01")</f>
        <v/>
      </c>
      <c r="G17" t="inlineStr">
        <is>
          <t>공군군수사령부</t>
        </is>
      </c>
      <c r="H17" t="inlineStr">
        <is>
          <t>공군군수사령부</t>
        </is>
      </c>
      <c r="I17" t="inlineStr">
        <is>
          <t>제한(총액)</t>
        </is>
      </c>
      <c r="J17" t="inlineStr">
        <is>
          <t>2023/04/13 09:00
(2023/04/19 10:00)</t>
        </is>
      </c>
      <c r="K17" t="inlineStr"/>
      <c r="L17" t="inlineStr"/>
    </row>
    <row r="18">
      <c r="A18" t="n">
        <v>14</v>
      </c>
      <c r="B18" t="inlineStr">
        <is>
          <t>용역</t>
        </is>
      </c>
      <c r="C18" t="inlineStr">
        <is>
          <t>20230417689-00</t>
        </is>
      </c>
      <c r="D18" t="inlineStr">
        <is>
          <t>긴급</t>
        </is>
      </c>
      <c r="E18" t="inlineStr">
        <is>
          <t>아시아-오세아니아 기상위성 사용자 컨퍼런스 개최 용역</t>
        </is>
      </c>
      <c r="F18" s="1">
        <f>HYPERLINK("https://www.g2b.go.kr:8081/ep/invitation/publish/bidInfoDtl.do?bidno=20230417689&amp;bidseq=00&amp;releaseYn=Y&amp;taskClCd=1","https://www.g2b.go.kr:8081/ep/invitation/publish/bidInfoDtl.do?bidno=20230417689&amp;bidseq=00&amp;releaseYn=Y&amp;taskClCd=1")</f>
        <v/>
      </c>
      <c r="G18" t="inlineStr">
        <is>
          <t>조달청</t>
        </is>
      </c>
      <c r="H18" t="inlineStr">
        <is>
          <t>기상청 국가기상위성센터</t>
        </is>
      </c>
      <c r="I18" t="inlineStr">
        <is>
          <t>제한(총액)협상에의한계약</t>
        </is>
      </c>
      <c r="J18" t="inlineStr">
        <is>
          <t>2023/04/12 19:27
(2023/05/03 10:00)</t>
        </is>
      </c>
      <c r="K18" t="inlineStr"/>
      <c r="L18" t="inlineStr"/>
    </row>
    <row r="19">
      <c r="A19" t="n">
        <v>15</v>
      </c>
      <c r="B19" t="inlineStr">
        <is>
          <t>용역</t>
        </is>
      </c>
      <c r="C19" t="inlineStr">
        <is>
          <t>20230416914-00</t>
        </is>
      </c>
      <c r="D19" t="inlineStr">
        <is>
          <t>긴급</t>
        </is>
      </c>
      <c r="E19" t="inlineStr">
        <is>
          <t>2023년 기상기후데이터허브 구축 및 개선(SW개발)</t>
        </is>
      </c>
      <c r="F19" s="1">
        <f>HYPERLINK("https://www.g2b.go.kr:8081/ep/invitation/publish/bidInfoDtl.do?bidno=20230416914&amp;bidseq=00&amp;releaseYn=Y&amp;taskClCd=1","https://www.g2b.go.kr:8081/ep/invitation/publish/bidInfoDtl.do?bidno=20230416914&amp;bidseq=00&amp;releaseYn=Y&amp;taskClCd=1")</f>
        <v/>
      </c>
      <c r="G19" t="inlineStr">
        <is>
          <t>조달청</t>
        </is>
      </c>
      <c r="H19" t="inlineStr">
        <is>
          <t>기상청</t>
        </is>
      </c>
      <c r="I19" t="inlineStr">
        <is>
          <t>일반(총액)협상에의한계약</t>
        </is>
      </c>
      <c r="J19" t="inlineStr">
        <is>
          <t>2023/04/12 16:25
(2023/05/09 10:00)</t>
        </is>
      </c>
      <c r="K19" t="inlineStr"/>
      <c r="L19" t="inlineStr"/>
    </row>
    <row r="20">
      <c r="A20" t="n">
        <v>16</v>
      </c>
      <c r="B20" t="inlineStr">
        <is>
          <t>용역</t>
        </is>
      </c>
      <c r="C20" t="inlineStr">
        <is>
          <t>20230418400-00</t>
        </is>
      </c>
      <c r="D20" t="inlineStr">
        <is>
          <t>긴급</t>
        </is>
      </c>
      <c r="E20" t="inlineStr">
        <is>
          <t>2023년도 국립기상박물관 역사자료 번역·해제 연구</t>
        </is>
      </c>
      <c r="F20" s="1">
        <f>HYPERLINK("https://www.g2b.go.kr:8081/ep/invitation/publish/bidInfoDtl.do?bidno=20230418400&amp;bidseq=00&amp;releaseYn=Y&amp;taskClCd=5","https://www.g2b.go.kr:8081/ep/invitation/publish/bidInfoDtl.do?bidno=20230418400&amp;bidseq=00&amp;releaseYn=Y&amp;taskClCd=5")</f>
        <v/>
      </c>
      <c r="G20" t="inlineStr">
        <is>
          <t>기상청</t>
        </is>
      </c>
      <c r="H20" t="inlineStr">
        <is>
          <t>기상청</t>
        </is>
      </c>
      <c r="I20" t="inlineStr">
        <is>
          <t>제한(총액)협상에의한계약</t>
        </is>
      </c>
      <c r="J20" t="inlineStr">
        <is>
          <t>2023/04/12 15:45
(2023/04/25 10:00)</t>
        </is>
      </c>
      <c r="K20" t="inlineStr"/>
      <c r="L20" t="inlineStr"/>
    </row>
    <row r="21">
      <c r="A21" t="n">
        <v>17</v>
      </c>
      <c r="B21" t="inlineStr">
        <is>
          <t>용역</t>
        </is>
      </c>
      <c r="C21" t="inlineStr">
        <is>
          <t>20230418733-00</t>
        </is>
      </c>
      <c r="D21" t="inlineStr">
        <is>
          <t>긴급</t>
        </is>
      </c>
      <c r="E21" t="inlineStr">
        <is>
          <t>2023년도 국립기상박물관 유물보존 연구</t>
        </is>
      </c>
      <c r="F21" s="1">
        <f>HYPERLINK("https://www.g2b.go.kr:8081/ep/invitation/publish/bidInfoDtl.do?bidno=20230418733&amp;bidseq=00&amp;releaseYn=Y&amp;taskClCd=5","https://www.g2b.go.kr:8081/ep/invitation/publish/bidInfoDtl.do?bidno=20230418733&amp;bidseq=00&amp;releaseYn=Y&amp;taskClCd=5")</f>
        <v/>
      </c>
      <c r="G21" t="inlineStr">
        <is>
          <t>기상청</t>
        </is>
      </c>
      <c r="H21" t="inlineStr">
        <is>
          <t>기상청</t>
        </is>
      </c>
      <c r="I21" t="inlineStr">
        <is>
          <t>제한(총액)협상에의한계약</t>
        </is>
      </c>
      <c r="J21" t="inlineStr">
        <is>
          <t>2023/04/12 14:29
(2023/04/25 10:00)</t>
        </is>
      </c>
      <c r="K21" t="inlineStr"/>
      <c r="L21" t="inlineStr"/>
    </row>
    <row r="22">
      <c r="A22" t="n">
        <v>18</v>
      </c>
      <c r="B22" t="inlineStr">
        <is>
          <t>용역</t>
        </is>
      </c>
      <c r="C22" t="inlineStr">
        <is>
          <t>20230418060-00</t>
        </is>
      </c>
      <c r="D22" t="inlineStr">
        <is>
          <t>긴급</t>
        </is>
      </c>
      <c r="E22" t="inlineStr">
        <is>
          <t>23-F-기상 학술연구 용역</t>
        </is>
      </c>
      <c r="F22" s="1">
        <f>HYPERLINK("https://www.g2b.go.kr:8081/ep/invitation/publish/bidInfoDtl.do?bidno=20230418060&amp;bidseq=00&amp;releaseYn=Y&amp;taskClCd=5","https://www.g2b.go.kr:8081/ep/invitation/publish/bidInfoDtl.do?bidno=20230418060&amp;bidseq=00&amp;releaseYn=Y&amp;taskClCd=5")</f>
        <v/>
      </c>
      <c r="G22" t="inlineStr">
        <is>
          <t>국방부 국군재정관리단</t>
        </is>
      </c>
      <c r="H22" t="inlineStr">
        <is>
          <t>국방부 국군재정관리단</t>
        </is>
      </c>
      <c r="I22" t="inlineStr">
        <is>
          <t>일반(총액)규격가격동시</t>
        </is>
      </c>
      <c r="J22" t="inlineStr">
        <is>
          <t>2023/04/12 10:06
(2023/04/25 14:00)</t>
        </is>
      </c>
      <c r="K22" t="inlineStr"/>
      <c r="L22" t="inlineStr"/>
    </row>
    <row r="23">
      <c r="A23" t="n">
        <v>19</v>
      </c>
      <c r="B23" t="inlineStr">
        <is>
          <t>용역</t>
        </is>
      </c>
      <c r="C23" t="inlineStr">
        <is>
          <t>20230417427-00</t>
        </is>
      </c>
      <c r="D23" t="inlineStr">
        <is>
          <t>긴급</t>
        </is>
      </c>
      <c r="E23" t="inlineStr">
        <is>
          <t>독수리7호 정기상가수리</t>
        </is>
      </c>
      <c r="F23" s="1">
        <f>HYPERLINK("https://www.g2b.go.kr:8081/ep/invitation/publish/bidInfoDtl.do?bidno=20230417427&amp;bidseq=00&amp;releaseYn=Y&amp;taskClCd=5","https://www.g2b.go.kr:8081/ep/invitation/publish/bidInfoDtl.do?bidno=20230417427&amp;bidseq=00&amp;releaseYn=Y&amp;taskClCd=5")</f>
        <v/>
      </c>
      <c r="G23" t="inlineStr">
        <is>
          <t>국방과학연구소</t>
        </is>
      </c>
      <c r="H23" t="inlineStr">
        <is>
          <t>국방과학연구소</t>
        </is>
      </c>
      <c r="I23" t="inlineStr">
        <is>
          <t>제한(총액)</t>
        </is>
      </c>
      <c r="J23" t="inlineStr">
        <is>
          <t>2023/04/11 18:48
(2023/04/18 10:00)</t>
        </is>
      </c>
      <c r="K23" t="inlineStr"/>
      <c r="L23" t="inlineStr">
        <is>
          <t>마감</t>
        </is>
      </c>
    </row>
    <row r="24">
      <c r="A24" t="n">
        <v>20</v>
      </c>
      <c r="B24" t="inlineStr">
        <is>
          <t>용역</t>
        </is>
      </c>
      <c r="C24" t="inlineStr">
        <is>
          <t>20230417219-00</t>
        </is>
      </c>
      <c r="D24" t="inlineStr">
        <is>
          <t>긴급</t>
        </is>
      </c>
      <c r="E24" t="inlineStr">
        <is>
          <t>독수리 부선 정기상가수리</t>
        </is>
      </c>
      <c r="F24" s="1">
        <f>HYPERLINK("https://www.g2b.go.kr:8081/ep/invitation/publish/bidInfoDtl.do?bidno=20230417219&amp;bidseq=00&amp;releaseYn=Y&amp;taskClCd=5","https://www.g2b.go.kr:8081/ep/invitation/publish/bidInfoDtl.do?bidno=20230417219&amp;bidseq=00&amp;releaseYn=Y&amp;taskClCd=5")</f>
        <v/>
      </c>
      <c r="G24" t="inlineStr">
        <is>
          <t>국방과학연구소</t>
        </is>
      </c>
      <c r="H24" t="inlineStr">
        <is>
          <t>국방과학연구소</t>
        </is>
      </c>
      <c r="I24" t="inlineStr">
        <is>
          <t>제한(총액)</t>
        </is>
      </c>
      <c r="J24" t="inlineStr">
        <is>
          <t>2023/04/11 17:51
(2023/04/18 10:00)</t>
        </is>
      </c>
      <c r="K24" t="inlineStr"/>
      <c r="L24" t="inlineStr">
        <is>
          <t>마감</t>
        </is>
      </c>
    </row>
    <row r="25">
      <c r="A25" t="n">
        <v>21</v>
      </c>
      <c r="B25" t="inlineStr">
        <is>
          <t>용역</t>
        </is>
      </c>
      <c r="C25" t="inlineStr">
        <is>
          <t>20230413100-00</t>
        </is>
      </c>
      <c r="D25" t="inlineStr">
        <is>
          <t>긴급</t>
        </is>
      </c>
      <c r="E25" t="inlineStr">
        <is>
          <t>2023년 맞춤형 기상기후 빅데이터 서비스 기반 구축 사업 계약 요청</t>
        </is>
      </c>
      <c r="F25" s="1">
        <f>HYPERLINK("https://www.g2b.go.kr:8081/ep/invitation/publish/bidInfoDtl.do?bidno=20230413100&amp;bidseq=00&amp;releaseYn=Y&amp;taskClCd=1","https://www.g2b.go.kr:8081/ep/invitation/publish/bidInfoDtl.do?bidno=20230413100&amp;bidseq=00&amp;releaseYn=Y&amp;taskClCd=1")</f>
        <v/>
      </c>
      <c r="G25" t="inlineStr">
        <is>
          <t>조달청</t>
        </is>
      </c>
      <c r="H25" t="inlineStr">
        <is>
          <t>기상청</t>
        </is>
      </c>
      <c r="I25" t="inlineStr">
        <is>
          <t>제한(총액)협상에의한계약</t>
        </is>
      </c>
      <c r="J25" t="inlineStr">
        <is>
          <t>2023/04/11 17:28
(2023/05/09 10:00)</t>
        </is>
      </c>
      <c r="K25" t="inlineStr"/>
      <c r="L25" t="inlineStr"/>
    </row>
    <row r="26">
      <c r="A26" t="n">
        <v>22</v>
      </c>
      <c r="B26" t="inlineStr">
        <is>
          <t>용역</t>
        </is>
      </c>
      <c r="C26" t="inlineStr">
        <is>
          <t>20230416777-00</t>
        </is>
      </c>
      <c r="D26" t="inlineStr">
        <is>
          <t>긴급</t>
        </is>
      </c>
      <c r="E26" t="inlineStr">
        <is>
          <t>2023년 상반기 상수도 시설물 저수조 청소용역</t>
        </is>
      </c>
      <c r="F26" s="1">
        <f>HYPERLINK("https://www.g2b.go.kr:8081/ep/invitation/publish/bidInfoDtl.do?bidno=20230416777&amp;bidseq=00&amp;releaseYn=Y&amp;taskClCd=5","https://www.g2b.go.kr:8081/ep/invitation/publish/bidInfoDtl.do?bidno=20230416777&amp;bidseq=00&amp;releaseYn=Y&amp;taskClCd=5")</f>
        <v/>
      </c>
      <c r="G26" t="inlineStr">
        <is>
          <t>경기도 포천시 안전도시국 상하수과</t>
        </is>
      </c>
      <c r="H26" t="inlineStr">
        <is>
          <t>경기도 포천시 안전도시국 상하수과</t>
        </is>
      </c>
      <c r="I26" t="inlineStr">
        <is>
          <t>수의(총액)소액-견적입찰(2인 이상 견적 제출)</t>
        </is>
      </c>
      <c r="J26" t="inlineStr">
        <is>
          <t>2023/04/11 16:01
(2023/04/18 10:00)</t>
        </is>
      </c>
      <c r="K26" t="inlineStr"/>
      <c r="L26" t="inlineStr">
        <is>
          <t>마감</t>
        </is>
      </c>
    </row>
    <row r="27">
      <c r="A27" t="n">
        <v>23</v>
      </c>
      <c r="B27" t="inlineStr">
        <is>
          <t>용역</t>
        </is>
      </c>
      <c r="C27" t="inlineStr">
        <is>
          <t>20230412896-00</t>
        </is>
      </c>
      <c r="D27" t="inlineStr">
        <is>
          <t>긴급</t>
        </is>
      </c>
      <c r="E27" t="inlineStr">
        <is>
          <t>2023년 기상콜센터 힐링 프로그램 운영</t>
        </is>
      </c>
      <c r="F27" s="1">
        <f>HYPERLINK("https://www.g2b.go.kr:8081/ep/invitation/publish/bidInfoDtl.do?bidno=20230412896&amp;bidseq=00&amp;releaseYn=Y&amp;taskClCd=5","https://www.g2b.go.kr:8081/ep/invitation/publish/bidInfoDtl.do?bidno=20230412896&amp;bidseq=00&amp;releaseYn=Y&amp;taskClCd=5")</f>
        <v/>
      </c>
      <c r="G27" t="inlineStr">
        <is>
          <t>기상청</t>
        </is>
      </c>
      <c r="H27" t="inlineStr">
        <is>
          <t>기상청</t>
        </is>
      </c>
      <c r="I27" t="inlineStr">
        <is>
          <t>제한(총액)협상에의한계약</t>
        </is>
      </c>
      <c r="J27" t="inlineStr">
        <is>
          <t>2023/04/10 20:06
(2023/04/21 10:00)</t>
        </is>
      </c>
      <c r="K27" t="inlineStr"/>
      <c r="L27" t="inlineStr"/>
    </row>
    <row r="28">
      <c r="A28" t="n">
        <v>24</v>
      </c>
      <c r="B28" t="inlineStr">
        <is>
          <t>용역</t>
        </is>
      </c>
      <c r="C28" t="inlineStr">
        <is>
          <t>20230413370-00</t>
        </is>
      </c>
      <c r="D28" t="inlineStr">
        <is>
          <t>일반</t>
        </is>
      </c>
      <c r="E28" t="inlineStr">
        <is>
          <t>우주기상 자료 품질관리 및 서비스 체계 구축</t>
        </is>
      </c>
      <c r="F28" s="1">
        <f>HYPERLINK("https://www.g2b.go.kr:8081/ep/invitation/publish/bidInfoDtl.do?bidno=20230413370&amp;bidseq=00&amp;releaseYn=Y&amp;taskClCd=1","https://www.g2b.go.kr:8081/ep/invitation/publish/bidInfoDtl.do?bidno=20230413370&amp;bidseq=00&amp;releaseYn=Y&amp;taskClCd=1")</f>
        <v/>
      </c>
      <c r="G28" t="inlineStr">
        <is>
          <t>조달청 충북지방조달청</t>
        </is>
      </c>
      <c r="H28" t="inlineStr">
        <is>
          <t>기상청 국가기상위성센터</t>
        </is>
      </c>
      <c r="I28" t="inlineStr">
        <is>
          <t>수의(총액)</t>
        </is>
      </c>
      <c r="J28" t="inlineStr">
        <is>
          <t>2023/04/10 15:14
(2023/04/12 12:00)</t>
        </is>
      </c>
      <c r="K28" t="inlineStr">
        <is>
          <t>마감</t>
        </is>
      </c>
      <c r="L28" t="inlineStr"/>
    </row>
    <row r="29">
      <c r="A29" t="n">
        <v>25</v>
      </c>
      <c r="B29" t="inlineStr">
        <is>
          <t>용역</t>
        </is>
      </c>
      <c r="C29" t="inlineStr">
        <is>
          <t>20230413658-00</t>
        </is>
      </c>
      <c r="D29" t="inlineStr">
        <is>
          <t>일반</t>
        </is>
      </c>
      <c r="E29" t="inlineStr">
        <is>
          <t>강원대학교병원 자동판매기 상품 판매대리 운영 사업자 선정 재공고</t>
        </is>
      </c>
      <c r="F29" s="1">
        <f>HYPERLINK("https://www.g2b.go.kr:8081/ep/invitation/publish/bidInfoDtl.do?bidno=20230413658&amp;bidseq=00&amp;releaseYn=Y&amp;taskClCd=5","https://www.g2b.go.kr:8081/ep/invitation/publish/bidInfoDtl.do?bidno=20230413658&amp;bidseq=00&amp;releaseYn=Y&amp;taskClCd=5")</f>
        <v/>
      </c>
      <c r="G29" t="inlineStr">
        <is>
          <t>강원대학교병원</t>
        </is>
      </c>
      <c r="H29" t="inlineStr">
        <is>
          <t>강원대학교병원</t>
        </is>
      </c>
      <c r="I29" t="inlineStr">
        <is>
          <t>일반(총액)</t>
        </is>
      </c>
      <c r="J29" t="inlineStr">
        <is>
          <t>2023/04/10 14:19
(-)</t>
        </is>
      </c>
      <c r="K29" t="inlineStr"/>
      <c r="L29" t="inlineStr"/>
    </row>
    <row r="30">
      <c r="A30" t="n">
        <v>26</v>
      </c>
      <c r="B30" t="inlineStr">
        <is>
          <t>용역</t>
        </is>
      </c>
      <c r="C30" t="inlineStr">
        <is>
          <t>20230412644-00</t>
        </is>
      </c>
      <c r="D30" t="inlineStr">
        <is>
          <t>일반</t>
        </is>
      </c>
      <c r="E30" t="inlineStr">
        <is>
          <t>2023년 세계기상기구(WMO) 대응 방안 연구(수의시담)</t>
        </is>
      </c>
      <c r="F30" s="1">
        <f>HYPERLINK("https://www.g2b.go.kr:8081/ep/invitation/publish/bidInfoDtl.do?bidno=20230412644&amp;bidseq=00&amp;releaseYn=Y&amp;taskClCd=5","https://www.g2b.go.kr:8081/ep/invitation/publish/bidInfoDtl.do?bidno=20230412644&amp;bidseq=00&amp;releaseYn=Y&amp;taskClCd=5")</f>
        <v/>
      </c>
      <c r="G30" t="inlineStr">
        <is>
          <t>기상청</t>
        </is>
      </c>
      <c r="H30" t="inlineStr">
        <is>
          <t>기상청</t>
        </is>
      </c>
      <c r="I30" t="inlineStr">
        <is>
          <t>수의(총액)</t>
        </is>
      </c>
      <c r="J30" t="inlineStr">
        <is>
          <t>2023/04/10 09:47
(2023/04/11 15:00)</t>
        </is>
      </c>
      <c r="K30" t="inlineStr"/>
      <c r="L30" t="inlineStr"/>
    </row>
    <row r="31">
      <c r="A31" t="n">
        <v>27</v>
      </c>
      <c r="B31" t="inlineStr">
        <is>
          <t>용역</t>
        </is>
      </c>
      <c r="C31" t="inlineStr">
        <is>
          <t>20230412623-00</t>
        </is>
      </c>
      <c r="D31" t="inlineStr">
        <is>
          <t>재입찰</t>
        </is>
      </c>
      <c r="E31" t="inlineStr">
        <is>
          <t>2023년 선진국 위험기상 대응 체계 현장 취재(수의시담)</t>
        </is>
      </c>
      <c r="F31" s="1">
        <f>HYPERLINK("https://www.g2b.go.kr:8081/ep/invitation/publish/bidInfoDtl.do?bidno=20230412623&amp;bidseq=00&amp;releaseYn=Y&amp;taskClCd=5","https://www.g2b.go.kr:8081/ep/invitation/publish/bidInfoDtl.do?bidno=20230412623&amp;bidseq=00&amp;releaseYn=Y&amp;taskClCd=5")</f>
        <v/>
      </c>
      <c r="G31" t="inlineStr">
        <is>
          <t>기상청</t>
        </is>
      </c>
      <c r="H31" t="inlineStr">
        <is>
          <t>기상청</t>
        </is>
      </c>
      <c r="I31" t="inlineStr">
        <is>
          <t>수의(총액)</t>
        </is>
      </c>
      <c r="J31" t="inlineStr">
        <is>
          <t>2023/04/10 09:43
(2023/04/12 11:00)</t>
        </is>
      </c>
      <c r="K31" t="inlineStr"/>
      <c r="L31" t="inlineStr"/>
    </row>
    <row r="32">
      <c r="A32" t="n">
        <v>28</v>
      </c>
      <c r="B32" t="inlineStr">
        <is>
          <t>용역</t>
        </is>
      </c>
      <c r="C32" t="inlineStr">
        <is>
          <t>20230411324-00</t>
        </is>
      </c>
      <c r="D32" t="inlineStr">
        <is>
          <t>긴급</t>
        </is>
      </c>
      <c r="E32" t="inlineStr">
        <is>
          <t>2023 기상기후산업 박람회 행사운영 용역</t>
        </is>
      </c>
      <c r="F32" s="1">
        <f>HYPERLINK("https://www.g2b.go.kr:8081/ep/invitation/publish/bidInfoDtl.do?bidno=20230411324&amp;bidseq=00&amp;releaseYn=Y&amp;taskClCd=1","https://www.g2b.go.kr:8081/ep/invitation/publish/bidInfoDtl.do?bidno=20230411324&amp;bidseq=00&amp;releaseYn=Y&amp;taskClCd=1")</f>
        <v/>
      </c>
      <c r="G32" t="inlineStr">
        <is>
          <t>조달청 서울지방조달청</t>
        </is>
      </c>
      <c r="H32" t="inlineStr">
        <is>
          <t>한국기상산업기술원</t>
        </is>
      </c>
      <c r="I32" t="inlineStr">
        <is>
          <t>수의(총액)수의</t>
        </is>
      </c>
      <c r="J32" t="inlineStr">
        <is>
          <t>2023/04/07 15:28
(2023/04/12 16:00)</t>
        </is>
      </c>
      <c r="K32" t="inlineStr">
        <is>
          <t>마감</t>
        </is>
      </c>
      <c r="L32" t="inlineStr"/>
    </row>
    <row r="33">
      <c r="A33" t="n">
        <v>29</v>
      </c>
      <c r="B33" t="inlineStr">
        <is>
          <t>용역</t>
        </is>
      </c>
      <c r="C33" t="inlineStr">
        <is>
          <t>20230411022-00</t>
        </is>
      </c>
      <c r="D33" t="inlineStr">
        <is>
          <t>일반</t>
        </is>
      </c>
      <c r="E33" t="inlineStr">
        <is>
          <t>2023년도 대전지방기상청 기상관측장소 유지관리(잔디관리) 용역</t>
        </is>
      </c>
      <c r="F33" s="1">
        <f>HYPERLINK("https://www.g2b.go.kr:8081/ep/invitation/publish/bidInfoDtl.do?bidno=20230411022&amp;bidseq=00&amp;releaseYn=Y&amp;taskClCd=5","https://www.g2b.go.kr:8081/ep/invitation/publish/bidInfoDtl.do?bidno=20230411022&amp;bidseq=00&amp;releaseYn=Y&amp;taskClCd=5")</f>
        <v/>
      </c>
      <c r="G33" t="inlineStr">
        <is>
          <t>기상청 대전지방기상청</t>
        </is>
      </c>
      <c r="H33" t="inlineStr">
        <is>
          <t>기상청 대전지방기상청</t>
        </is>
      </c>
      <c r="I33" t="inlineStr">
        <is>
          <t>수의(총액)소액-견적입찰(2인 이상 견적 제출)</t>
        </is>
      </c>
      <c r="J33" t="inlineStr">
        <is>
          <t>2023/04/07 15:01
(2023/04/13 10:00)</t>
        </is>
      </c>
      <c r="K33" t="inlineStr"/>
      <c r="L33" t="inlineStr">
        <is>
          <t>마감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2023-04-20T07:57:14Z</dcterms:created>
  <dcterms:modified xmlns:dcterms="http://purl.org/dc/terms/" xmlns:xsi="http://www.w3.org/2001/XMLSchema-instance" xsi:type="dcterms:W3CDTF">2023-04-20T07:57:14Z</dcterms:modified>
</cp:coreProperties>
</file>