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11700" yWindow="60" windowWidth="13455" windowHeight="11940" tabRatio="710"/>
  </bookViews>
  <sheets>
    <sheet name="linesFullDat" sheetId="24" r:id="rId1"/>
    <sheet name="map" sheetId="27" r:id="rId2"/>
  </sheets>
  <calcPr calcId="144525"/>
</workbook>
</file>

<file path=xl/calcChain.xml><?xml version="1.0" encoding="utf-8"?>
<calcChain xmlns="http://schemas.openxmlformats.org/spreadsheetml/2006/main">
  <c r="J12" i="24" l="1"/>
  <c r="J13" i="24"/>
  <c r="J14" i="24"/>
  <c r="J15" i="24"/>
  <c r="J16" i="24"/>
  <c r="J17" i="24"/>
  <c r="J18" i="24"/>
  <c r="J19" i="24"/>
  <c r="J20" i="24"/>
  <c r="J21" i="24"/>
  <c r="J22" i="24"/>
  <c r="J23" i="24"/>
  <c r="J24" i="24"/>
  <c r="J25" i="24"/>
  <c r="J26" i="24"/>
  <c r="J27" i="24"/>
  <c r="J28" i="24"/>
  <c r="J29" i="24"/>
  <c r="J30" i="24"/>
  <c r="J31" i="24"/>
  <c r="J32" i="24"/>
  <c r="J33" i="24"/>
  <c r="J34" i="24"/>
  <c r="J35" i="24"/>
  <c r="J36" i="24"/>
  <c r="J37" i="24"/>
  <c r="J38" i="24"/>
  <c r="J39" i="24"/>
  <c r="J40" i="24"/>
  <c r="J41" i="24"/>
  <c r="J42" i="24"/>
  <c r="J43" i="24"/>
  <c r="J44" i="24"/>
  <c r="J45" i="24"/>
  <c r="J46" i="24"/>
  <c r="J47" i="24"/>
  <c r="J48" i="24"/>
  <c r="J49" i="24"/>
  <c r="J50" i="24"/>
  <c r="J51" i="24"/>
  <c r="J52" i="24"/>
  <c r="J53" i="24"/>
  <c r="J54" i="24"/>
  <c r="J55" i="24"/>
  <c r="J56" i="24"/>
  <c r="J57" i="24"/>
  <c r="J58" i="24"/>
  <c r="J59" i="24"/>
  <c r="J60" i="24"/>
  <c r="J61" i="24"/>
  <c r="J62" i="24"/>
  <c r="J63" i="24"/>
  <c r="J64" i="24"/>
  <c r="J65" i="24"/>
  <c r="J66" i="24"/>
  <c r="J67" i="24"/>
  <c r="J68" i="24"/>
  <c r="J69" i="24"/>
  <c r="J70" i="24"/>
  <c r="J71" i="24"/>
  <c r="J72" i="24"/>
  <c r="J73" i="24"/>
  <c r="J74" i="24"/>
  <c r="J75" i="24"/>
  <c r="J76" i="24"/>
  <c r="J77" i="24"/>
  <c r="J78" i="24"/>
  <c r="J79" i="24"/>
  <c r="J80" i="24"/>
  <c r="J81" i="24"/>
  <c r="J82" i="24"/>
  <c r="J83" i="24"/>
  <c r="J84" i="24"/>
  <c r="J85" i="24"/>
  <c r="J86" i="24"/>
  <c r="J87" i="24"/>
  <c r="J88" i="24"/>
  <c r="J11" i="24"/>
</calcChain>
</file>

<file path=xl/comments1.xml><?xml version="1.0" encoding="utf-8"?>
<comments xmlns="http://schemas.openxmlformats.org/spreadsheetml/2006/main">
  <authors>
    <author>Cristian</author>
  </authors>
  <commentList>
    <comment ref="E31" authorId="0">
      <text>
        <r>
          <rPr>
            <b/>
            <sz val="8"/>
            <color indexed="81"/>
            <rFont val="Tahoma"/>
            <family val="2"/>
          </rPr>
          <t>Cristian:</t>
        </r>
        <r>
          <rPr>
            <sz val="8"/>
            <color indexed="81"/>
            <rFont val="Tahoma"/>
            <family val="2"/>
          </rPr>
          <t xml:space="preserve">
La longitud real de las líneas Jamondino - Pomasqui (Ecuador) 1 y 2 es 212.183 km. El dato reportado corresponde al tramo colombiano desde Jamondino hasta la frontera con Ecuador - torre 154.
Considerado activo de USO según Resolución CREG No. 004 de 2003 (Radicado ISA No. 005145-3 de febrero 27 de 2003).</t>
        </r>
      </text>
    </comment>
    <comment ref="E32" authorId="0">
      <text>
        <r>
          <rPr>
            <b/>
            <sz val="8"/>
            <color indexed="81"/>
            <rFont val="Tahoma"/>
            <family val="2"/>
          </rPr>
          <t>Cristian:</t>
        </r>
        <r>
          <rPr>
            <sz val="8"/>
            <color indexed="81"/>
            <rFont val="Tahoma"/>
            <family val="2"/>
          </rPr>
          <t xml:space="preserve">
La longitud real de las líneas Jamondino - Pomasqui (Ecuador) 1 y 2 es 212.183 km. El dato reportado corresponde al tramo colombiano desde Jamondino hasta la frontera con Ecuador - torre 154.
Considerado activo de USO según Resolución CREG No. 004 de 2003 (Radicado ISA No. 005145-3 de febrero 27 de 2003).</t>
        </r>
      </text>
    </comment>
    <comment ref="E33" authorId="0">
      <text>
        <r>
          <rPr>
            <b/>
            <sz val="8"/>
            <color indexed="81"/>
            <rFont val="Tahoma"/>
            <family val="2"/>
          </rPr>
          <t>Cristian:</t>
        </r>
        <r>
          <rPr>
            <sz val="8"/>
            <color indexed="81"/>
            <rFont val="Tahoma"/>
            <family val="2"/>
          </rPr>
          <t xml:space="preserve">
El dato reportado corresponde al tramo colombiano desde Jamondino hasta la frontera con Ecuador. La longitud real de las líneas Jamondino - Pomasqui (Ecuador) 3 y 4 es 213.8 km, según Radicado XM
No. 200844011989-3</t>
        </r>
      </text>
    </comment>
    <comment ref="E34" authorId="0">
      <text>
        <r>
          <rPr>
            <b/>
            <sz val="8"/>
            <color indexed="81"/>
            <rFont val="Tahoma"/>
            <family val="2"/>
          </rPr>
          <t>Cristian:</t>
        </r>
        <r>
          <rPr>
            <sz val="8"/>
            <color indexed="81"/>
            <rFont val="Tahoma"/>
            <family val="2"/>
          </rPr>
          <t xml:space="preserve">
JAMONDINO - POMASQUI (ECUADOR) 4 230 kV EEB 77.40 1,062 1,062 1,381 0.0523 0.4884 3.472 0.345 1.467 2.295 USO ACAR 1200 1200 2008</t>
        </r>
      </text>
    </comment>
    <comment ref="E37" authorId="0">
      <text>
        <r>
          <rPr>
            <b/>
            <sz val="8"/>
            <color indexed="81"/>
            <rFont val="Tahoma"/>
            <family val="2"/>
          </rPr>
          <t>Cristian:</t>
        </r>
        <r>
          <rPr>
            <sz val="8"/>
            <color indexed="81"/>
            <rFont val="Tahoma"/>
            <family val="2"/>
          </rPr>
          <t xml:space="preserve">
De acuerdo con las respuestas de los fabricantes de los transformadores de corriente, se acepta una sobrecarga del 30% sobre la corriente nominal (800 Amperios), es decir 1040 Amperios, por un tiempo
máximo de 30 minutos, con la restricción que entre dos sobrecargas consecutivas deben transcurrir como mínimo 8 horas, esto con el fin de permitir la estabilización térmica del equipo.</t>
        </r>
      </text>
    </comment>
    <comment ref="E38" authorId="0">
      <text>
        <r>
          <rPr>
            <b/>
            <sz val="8"/>
            <color indexed="81"/>
            <rFont val="Tahoma"/>
            <family val="2"/>
          </rPr>
          <t>Cristian:</t>
        </r>
        <r>
          <rPr>
            <sz val="8"/>
            <color indexed="81"/>
            <rFont val="Tahoma"/>
            <family val="2"/>
          </rPr>
          <t xml:space="preserve">
De acuerdo con las respuestas de los fabricantes de los transformadores de corriente, se acepta una sobrecarga del 30% sobre la corriente nominal (800 Amperios), es decir 1040 Amperios, por un tiempo
máximo de 30 minutos, con la restricción que entre dos sobrecargas consecutivas deben transcurrir como mínimo 8 horas, esto con el fin de permitir la estabilización térmica del equipo.</t>
        </r>
      </text>
    </comment>
    <comment ref="E54" authorId="0">
      <text>
        <r>
          <rPr>
            <b/>
            <sz val="8"/>
            <color indexed="81"/>
            <rFont val="Tahoma"/>
            <family val="2"/>
          </rPr>
          <t>Cristian:</t>
        </r>
        <r>
          <rPr>
            <sz val="8"/>
            <color indexed="81"/>
            <rFont val="Tahoma"/>
            <family val="2"/>
          </rPr>
          <t xml:space="preserve">
El limite operativo lo impone la distancia mínima fase tierra.
La sobrecarga es por un tiempo máximo de 20 Minutos</t>
        </r>
      </text>
    </comment>
    <comment ref="E56" authorId="0">
      <text>
        <r>
          <rPr>
            <b/>
            <sz val="8"/>
            <color indexed="81"/>
            <rFont val="Tahoma"/>
            <family val="2"/>
          </rPr>
          <t>Cristian:</t>
        </r>
        <r>
          <rPr>
            <sz val="8"/>
            <color indexed="81"/>
            <rFont val="Tahoma"/>
            <family val="2"/>
          </rPr>
          <t xml:space="preserve">
Según Acuerdo No. 304 del CNO esta interconexión internacional puede prestar el servicio de AGC ante condiciones de aislamiento del área Caribe. La longitud registrada corresponde sólo al tramo colombiano.
La longitud de la línea total es de 132 km</t>
        </r>
      </text>
    </comment>
    <comment ref="E72" authorId="0">
      <text>
        <r>
          <rPr>
            <b/>
            <sz val="8"/>
            <color indexed="81"/>
            <rFont val="Tahoma"/>
            <family val="2"/>
          </rPr>
          <t>Cristian:</t>
        </r>
        <r>
          <rPr>
            <sz val="8"/>
            <color indexed="81"/>
            <rFont val="Tahoma"/>
            <family val="2"/>
          </rPr>
          <t xml:space="preserve">
La longitud registrada corresponde sólo al tramo colombiano. La longitud de la línea total es de 47.5 km aproximadamente (dato sin confirmar)</t>
        </r>
      </text>
    </comment>
    <comment ref="E73" authorId="0">
      <text>
        <r>
          <rPr>
            <b/>
            <sz val="8"/>
            <color indexed="81"/>
            <rFont val="Tahoma"/>
            <family val="2"/>
          </rPr>
          <t>Cristian:</t>
        </r>
        <r>
          <rPr>
            <sz val="8"/>
            <color indexed="81"/>
            <rFont val="Tahoma"/>
            <family val="2"/>
          </rPr>
          <t xml:space="preserve">
La longitud registrada corresponde sólo al tramo colombiano. La longitud de la línea total es de 47.5 km aproximadamente (dato sin confirmar)</t>
        </r>
      </text>
    </comment>
    <comment ref="E74" authorId="0">
      <text>
        <r>
          <rPr>
            <b/>
            <sz val="8"/>
            <color indexed="81"/>
            <rFont val="Tahoma"/>
            <family val="2"/>
          </rPr>
          <t>Cristian:</t>
        </r>
        <r>
          <rPr>
            <sz val="8"/>
            <color indexed="81"/>
            <rFont val="Tahoma"/>
            <family val="2"/>
          </rPr>
          <t xml:space="preserve">
La capacidad de emergencia podrà ser 1390 A durante media hora en horario nocturno (7 p.m. - 6 a.m.) y 1320 A para el horario diurno (6 a.m. - 7 p.m.), siempre y cuando la carga previa sea inferior de 660 A.</t>
        </r>
      </text>
    </comment>
    <comment ref="E75" authorId="0">
      <text>
        <r>
          <rPr>
            <b/>
            <sz val="8"/>
            <color indexed="81"/>
            <rFont val="Tahoma"/>
            <family val="2"/>
          </rPr>
          <t>Cristian:</t>
        </r>
        <r>
          <rPr>
            <sz val="8"/>
            <color indexed="81"/>
            <rFont val="Tahoma"/>
            <family val="2"/>
          </rPr>
          <t xml:space="preserve">
La capacidad de emergencia podrà ser 1390 A durante media hora en horario nocturno (7 p.m. - 6 a.m.) y 1320 A para el horario diurno (6 a.m. - 7 p.m.), siempre y cuando la carga previa sea inferior de 660 A.</t>
        </r>
      </text>
    </comment>
  </commentList>
</comments>
</file>

<file path=xl/sharedStrings.xml><?xml version="1.0" encoding="utf-8"?>
<sst xmlns="http://schemas.openxmlformats.org/spreadsheetml/2006/main" count="519" uniqueCount="224">
  <si>
    <t>PAGUA</t>
  </si>
  <si>
    <t>CHIVOR</t>
  </si>
  <si>
    <t>ECUADOR</t>
  </si>
  <si>
    <t>TOLIMA</t>
  </si>
  <si>
    <t>BOGOTA</t>
  </si>
  <si>
    <t>ATLANTIC</t>
  </si>
  <si>
    <t>VALLECAU</t>
  </si>
  <si>
    <t>HUILACAQ</t>
  </si>
  <si>
    <t>COROZO</t>
  </si>
  <si>
    <t>CAUCANAR</t>
  </si>
  <si>
    <t>CQR</t>
  </si>
  <si>
    <t>GCM</t>
  </si>
  <si>
    <t>ANTIOQUI</t>
  </si>
  <si>
    <t>SANCARLO</t>
  </si>
  <si>
    <t>NORDESTE</t>
  </si>
  <si>
    <t>CERROMAT</t>
  </si>
  <si>
    <t>CUATRICENTENARIO</t>
  </si>
  <si>
    <t>BOLIVAR</t>
  </si>
  <si>
    <t>CORDOSUC</t>
  </si>
  <si>
    <t>LAMIEL</t>
  </si>
  <si>
    <t>MAGDAMED</t>
  </si>
  <si>
    <t>META</t>
  </si>
  <si>
    <t>L1</t>
  </si>
  <si>
    <t>L2</t>
  </si>
  <si>
    <t>L3</t>
  </si>
  <si>
    <t>L4</t>
  </si>
  <si>
    <t>L5</t>
  </si>
  <si>
    <t>L6</t>
  </si>
  <si>
    <t>L7</t>
  </si>
  <si>
    <t>L8</t>
  </si>
  <si>
    <t>L9</t>
  </si>
  <si>
    <t>L10</t>
  </si>
  <si>
    <t>L11</t>
  </si>
  <si>
    <t>L12</t>
  </si>
  <si>
    <t>L13</t>
  </si>
  <si>
    <t>L14</t>
  </si>
  <si>
    <t>L15</t>
  </si>
  <si>
    <t>L17</t>
  </si>
  <si>
    <t>L18</t>
  </si>
  <si>
    <t>L19</t>
  </si>
  <si>
    <t>L20</t>
  </si>
  <si>
    <t>L22</t>
  </si>
  <si>
    <t>L23</t>
  </si>
  <si>
    <t>L24</t>
  </si>
  <si>
    <t>L25</t>
  </si>
  <si>
    <t>L26</t>
  </si>
  <si>
    <t>L27</t>
  </si>
  <si>
    <t>L29</t>
  </si>
  <si>
    <t>LÍNEA</t>
  </si>
  <si>
    <t>NODO ORIGEN</t>
  </si>
  <si>
    <t>NODO DESTINO</t>
  </si>
  <si>
    <t>NOMBRE CIRCUITO</t>
  </si>
  <si>
    <t>LONGITUD (KM)</t>
  </si>
  <si>
    <t>CAPACIDAD TRANSPORTE EMERGENCIA (AMP)</t>
  </si>
  <si>
    <t>CAPACIDAD TRANSPORTE (AMP)</t>
  </si>
  <si>
    <t>ADMINISTRADOR</t>
  </si>
  <si>
    <t>X1</t>
  </si>
  <si>
    <t>B1</t>
  </si>
  <si>
    <t>R0</t>
  </si>
  <si>
    <t>X0</t>
  </si>
  <si>
    <t>B0</t>
  </si>
  <si>
    <t>CLASE</t>
  </si>
  <si>
    <t>TIPO CONDUCTOR</t>
  </si>
  <si>
    <t>CALIBRE CONDUCTOR</t>
  </si>
  <si>
    <t>AÑO ENTRADA</t>
  </si>
  <si>
    <t>USO</t>
  </si>
  <si>
    <t>ISA</t>
  </si>
  <si>
    <t>TRANSELCA</t>
  </si>
  <si>
    <t>EEB</t>
  </si>
  <si>
    <t>CNX</t>
  </si>
  <si>
    <t>CENS</t>
  </si>
  <si>
    <t>ANCON SUR (ISA) - ESMERALDA (ISA) 1 230 kV</t>
  </si>
  <si>
    <t>ANCON SUR (ISA) - ESMERALDA 2 230 kV</t>
  </si>
  <si>
    <t>ANCON SUR ISA - SAN CARLOS 1 230 kV</t>
  </si>
  <si>
    <t>ANCON SUR ISA - SAN CARLOS 2 230 kV</t>
  </si>
  <si>
    <t>GUATAPE - SAN CARLOS 1 230 kV</t>
  </si>
  <si>
    <t>GUATAPE - SAN CARLOS 2 230 kV</t>
  </si>
  <si>
    <t>PLAYAS - PRIMAVERA 1 230 kV</t>
  </si>
  <si>
    <t>MALENA - PRIMAVERA 1 230 kV</t>
  </si>
  <si>
    <t>FUNDACION - SABANALARGA 1 220 kV</t>
  </si>
  <si>
    <t>FUNDACION - SABANALARGA 2 220 kV</t>
  </si>
  <si>
    <t>FUNDACION - SABANALARGA 3 220 kV</t>
  </si>
  <si>
    <t>BOLIVAR (CARTAGENA) - SABANALARGA 1 220 kV</t>
  </si>
  <si>
    <t>BOLIVAR (CARTAGENA) - SABANALARGA 2 220 kV</t>
  </si>
  <si>
    <t>BOLIVAR (CARTAGENA) - EL COPEY 1 500 kV</t>
  </si>
  <si>
    <t>EL COPEY - OCANA 1 500 kV</t>
  </si>
  <si>
    <t>CHIVOR - TORCA 1 230 kV</t>
  </si>
  <si>
    <t>LA GUACA - LA MESA 1 230 kV</t>
  </si>
  <si>
    <t>LA GUACA - LA MESA 2 230 kV</t>
  </si>
  <si>
    <t>PARAISO - SAN MATEO EEB 1 230 kV</t>
  </si>
  <si>
    <t>CIRCO - PARAISO 1 230 kV</t>
  </si>
  <si>
    <t>BACATA - PRIMAVERA 1 500 kV</t>
  </si>
  <si>
    <t>MIEL I - PURNIO 1 230 kV</t>
  </si>
  <si>
    <t>MIEL I - PURNIO 2 230 kV</t>
  </si>
  <si>
    <t>SABANALARGA - CHINU 1 500 kV</t>
  </si>
  <si>
    <t>SABANALARGA - CHINU 2 500 kV</t>
  </si>
  <si>
    <t>BETANIA - SAN BERNARDINO 1 230 kV</t>
  </si>
  <si>
    <t>BETANIA - SAN BERNARDINO 2 230 kV</t>
  </si>
  <si>
    <t>BETANIA - JAMONDINO 1 230 kV</t>
  </si>
  <si>
    <t>ALTAMIRA - MOCOA (JUNIN) 1 230 kV</t>
  </si>
  <si>
    <t>JUANCHITO (220 KV) - PAEZ 1 230 kV</t>
  </si>
  <si>
    <t>JAMONDINO - POMASQUI (ECUADOR) 1 230 kV</t>
  </si>
  <si>
    <t>JAMONDINO - POMASQUI (ECUADOR) 2 230 kV</t>
  </si>
  <si>
    <t>JAMONDINO - POMASQUI (ECUADOR) 3 230 kV</t>
  </si>
  <si>
    <t>JAMONDINO - POMASQUI (ECUADOR) 4 230 kV</t>
  </si>
  <si>
    <t>CHINU - CERROMATOSO 1 500 kV</t>
  </si>
  <si>
    <t>CERROMATOSO - PRIMAVERA 1 500 kV</t>
  </si>
  <si>
    <t>CHINU - CERROMATOSO 2 500 kV</t>
  </si>
  <si>
    <t>CERROMATOSO - PORCE III 1 500 kV</t>
  </si>
  <si>
    <t>PORCE III - SAN CARLOS 1 500 kV</t>
  </si>
  <si>
    <t>CHIVOR - SOCHAGOTA 1 230 kV</t>
  </si>
  <si>
    <t>CHIVOR - SOCHAGOTA 2 230 kV</t>
  </si>
  <si>
    <t>GUAVIO - CHIVOR 1 230 kV</t>
  </si>
  <si>
    <t>GUAVIO - CHIVOR 2 230 kV</t>
  </si>
  <si>
    <t>GUAVIO - LA REFORMA 1 230 kV</t>
  </si>
  <si>
    <t>SAN CARLOS - ESMERALDA 1 230 kV</t>
  </si>
  <si>
    <t>SAN CARLOS - ESMERALDA 2 230 kV</t>
  </si>
  <si>
    <t>SAN CARLOS - LA VIRGINIA 1 500 kV</t>
  </si>
  <si>
    <t>MIEL I - SAN FELIPE 1 230 kV</t>
  </si>
  <si>
    <t>MIEL I - SAN FELIPE 2 230 kV</t>
  </si>
  <si>
    <t>SAN FELIPE - ESMERALDA 1 230 kV</t>
  </si>
  <si>
    <t>LA ENEA - SAN FELIPE 1 230 kV</t>
  </si>
  <si>
    <t>SAN FELIPE - LA MESA 1 230 kV</t>
  </si>
  <si>
    <t>ESMERALDA - YUMBO 2 230 kV</t>
  </si>
  <si>
    <t>ESMERALDA - YUMBO 3 230 kV</t>
  </si>
  <si>
    <t>CUESTECITAS - CUATRICENTENARIO 1 230 kV</t>
  </si>
  <si>
    <t>BETANIA - MIROLINDO 1 230 kV</t>
  </si>
  <si>
    <t>SAN CARLOS - PURNIO 1 230 kV</t>
  </si>
  <si>
    <t>SAN CARLOS - PURNIO 2 230 kV</t>
  </si>
  <si>
    <t>OCANA - PRIMAVERA 1 500 kV</t>
  </si>
  <si>
    <t>PRIMAVERA - SAN CARLOS 1 500 kV</t>
  </si>
  <si>
    <t>LA REFORMA - TUNAL 1 230 kV</t>
  </si>
  <si>
    <t>SAN MATEO (CUCUTA) - COROZO 2 230 kV</t>
  </si>
  <si>
    <t>MIROLINDO - LA MESA 1 230 kV</t>
  </si>
  <si>
    <t>YUMBO - SAN	BERNARDINO 1 230 kV</t>
  </si>
  <si>
    <t xml:space="preserve"> R1</t>
  </si>
  <si>
    <t>R1: Resistencia de secuencia positiva y negativa [ohms/km]</t>
  </si>
  <si>
    <t>X1: Reactancia de secuencia positiva y negativa [ohms/km]</t>
  </si>
  <si>
    <t>B1: Susceptancia de secuencia positiva y negativa [uS/km]</t>
  </si>
  <si>
    <t>R0: Resistencia de secuencia cero [ohms/km]</t>
  </si>
  <si>
    <t>X0: Reactancia de secuencia cero [ohms/km]</t>
  </si>
  <si>
    <t>B0: Susceptancia secuencia cero [uS/km]</t>
  </si>
  <si>
    <t>VOLTAJE (kV)</t>
  </si>
  <si>
    <t>CAPACIDAD (MW)</t>
  </si>
  <si>
    <t>LA SIERRA (ANTIOQUIA) - PURNIO 1 230 kV</t>
  </si>
  <si>
    <t>LA SIERRA (ANTIOQUIA) - PURNIO 2 230 kV</t>
  </si>
  <si>
    <t>CAPACIDAD TRANSPORTE TÉRMICO (AMP)</t>
  </si>
  <si>
    <t>MIROLINDO - LA MESA 2 230 kV</t>
  </si>
  <si>
    <t>SAN FELIPE - LA 	MESA 2 230 kV</t>
  </si>
  <si>
    <t>L16</t>
  </si>
  <si>
    <t>L21</t>
  </si>
  <si>
    <t>L28</t>
  </si>
  <si>
    <t>L30</t>
  </si>
  <si>
    <t>L31</t>
  </si>
  <si>
    <t>L32</t>
  </si>
  <si>
    <t>SABANALARGA - TERNERA 2 220 kV</t>
  </si>
  <si>
    <t>ESMERALDA - LA VIRGINIA 1 230 kV</t>
  </si>
  <si>
    <t>ESMERALDA - LA VIRGINIA 2 230 kV</t>
  </si>
  <si>
    <t>LA VIRGINIA - LA HERMOSA 1 230 kV</t>
  </si>
  <si>
    <t>LA SIERRA - SAN CARLOS 1 230 Kv</t>
  </si>
  <si>
    <t>PRIMAVERA - COMUNEROS 1 230 kV</t>
  </si>
  <si>
    <t>PRIMAVERA - COMUNEROS 2 230 kV</t>
  </si>
  <si>
    <t>GUATIGUARA - PRIMAVERA 1 230 Kv</t>
  </si>
  <si>
    <t>SAN MATEO (CUCUTA) - COROZO 1 230 kV</t>
  </si>
  <si>
    <t xml:space="preserve">ACSR </t>
  </si>
  <si>
    <t>ACSR</t>
  </si>
  <si>
    <t>CARDINAL54</t>
  </si>
  <si>
    <t xml:space="preserve">ACAR </t>
  </si>
  <si>
    <t xml:space="preserve">AAAC </t>
  </si>
  <si>
    <t>FLINT 25.16</t>
  </si>
  <si>
    <t xml:space="preserve">AAAC  </t>
  </si>
  <si>
    <t xml:space="preserve">GREELY  </t>
  </si>
  <si>
    <t xml:space="preserve">BLUEJAY  </t>
  </si>
  <si>
    <t>1113 MCM</t>
  </si>
  <si>
    <t>927.2 MCM</t>
  </si>
  <si>
    <t>AAAC</t>
  </si>
  <si>
    <t xml:space="preserve">GREELY </t>
  </si>
  <si>
    <t>CHIVOR - TORCA 2 230 Kv</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</si>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</sst>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5" x14ac:knownFonts="1">
    <font>
      <sz val="11"/>
      <color theme="1"/>
      <name val="Calibri"/>
      <family val="2"/>
      <scheme val="minor"/>
    </font>
    <font>
      <sz val="8"/>
      <color indexed="81"/>
      <name val="Tahoma"/>
      <family val="2"/>
    </font>
    <font>
      <b/>
      <sz val="8"/>
      <color indexed="81"/>
      <name val="Tahoma"/>
      <family val="2"/>
    </font>
    <font>
      <sz val="11"/>
      <color theme="1"/>
      <name val="Times New Roman"/>
      <family val="1"/>
    </font>
    <font>
      <b/>
      <sz val="11"/>
      <color theme="1"/>
      <name val="Times New Roman"/>
      <family val="1"/>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8">
    <xf numFmtId="0" fontId="0" fillId="0" borderId="0" xfId="0"/>
    <xf numFmtId="0" fontId="3" fillId="0" borderId="0" xfId="0" applyFont="1"/>
    <xf numFmtId="3" fontId="3" fillId="0" borderId="1" xfId="0" applyNumberFormat="1" applyFont="1" applyBorder="1" applyAlignment="1">
      <alignment vertical="center"/>
    </xf>
    <xf numFmtId="164" fontId="3" fillId="0" borderId="1" xfId="0" applyNumberFormat="1" applyFont="1" applyBorder="1" applyAlignment="1">
      <alignment vertical="center"/>
    </xf>
    <xf numFmtId="0" fontId="3" fillId="2" borderId="1" xfId="0" applyFont="1" applyFill="1" applyBorder="1" applyAlignment="1">
      <alignment vertical="center"/>
    </xf>
    <xf numFmtId="0" fontId="3" fillId="0" borderId="1" xfId="0" applyFont="1" applyBorder="1"/>
    <xf numFmtId="0" fontId="3" fillId="2" borderId="1" xfId="0" applyFont="1" applyFill="1" applyBorder="1"/>
    <xf numFmtId="3" fontId="3" fillId="0" borderId="1" xfId="0" applyNumberFormat="1" applyFont="1" applyBorder="1"/>
    <xf numFmtId="0" fontId="3" fillId="0" borderId="1" xfId="0" applyFont="1" applyFill="1" applyBorder="1" applyAlignment="1"/>
    <xf numFmtId="0" fontId="3" fillId="0" borderId="1" xfId="0" applyFont="1" applyBorder="1" applyAlignment="1"/>
    <xf numFmtId="0" fontId="0" fillId="0" borderId="0" xfId="0" applyAlignment="1"/>
    <xf numFmtId="4" fontId="3" fillId="0" borderId="1" xfId="0" applyNumberFormat="1" applyFont="1" applyBorder="1" applyAlignment="1">
      <alignment vertical="center"/>
    </xf>
    <xf numFmtId="0" fontId="3" fillId="0" borderId="1" xfId="0" applyFont="1" applyBorder="1" applyAlignment="1">
      <alignment vertical="center"/>
    </xf>
    <xf numFmtId="0" fontId="3" fillId="0" borderId="1" xfId="0" applyFont="1" applyFill="1" applyBorder="1" applyAlignment="1">
      <alignment vertical="center"/>
    </xf>
    <xf numFmtId="0" fontId="3" fillId="3" borderId="1" xfId="0" applyFont="1" applyFill="1" applyBorder="1" applyAlignment="1">
      <alignment vertical="center"/>
    </xf>
    <xf numFmtId="0" fontId="4" fillId="3" borderId="1" xfId="0" applyFont="1" applyFill="1" applyBorder="1" applyAlignment="1">
      <alignment horizontal="center" vertical="center"/>
    </xf>
    <xf numFmtId="0" fontId="0" fillId="0" borderId="0" xfId="0"/>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0</xdr:row>
      <xdr:rowOff>0</xdr:rowOff>
    </xdr:from>
    <xdr:to>
      <xdr:col>9</xdr:col>
      <xdr:colOff>688340</xdr:colOff>
      <xdr:row>45</xdr:row>
      <xdr:rowOff>71120</xdr:rowOff>
    </xdr:to>
    <xdr:pic>
      <xdr:nvPicPr>
        <xdr:cNvPr id="4" name="3 Imagen"/>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0"/>
          <a:ext cx="7384415" cy="8643620"/>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V88"/>
  <sheetViews>
    <sheetView tabSelected="1" workbookViewId="0">
      <selection activeCell="H6" sqref="H6"/>
    </sheetView>
  </sheetViews>
  <sheetFormatPr baseColWidth="10" defaultColWidth="9.140625" defaultRowHeight="15" x14ac:dyDescent="0.25"/>
  <cols>
    <col min="2" max="2" width="9.140625" style="10"/>
    <col min="3" max="3" width="10.7109375" customWidth="1"/>
    <col min="4" max="4" width="10.85546875" customWidth="1"/>
    <col min="5" max="5" width="38.28515625" customWidth="1"/>
    <col min="7" max="7" width="9.140625" customWidth="1"/>
    <col min="8" max="8" width="10.7109375" customWidth="1"/>
  </cols>
  <sheetData>
    <row r="1" spans="2:22" s="16" customFormat="1" x14ac:dyDescent="0.25">
      <c r="B1" s="17"/>
    </row>
    <row r="2" spans="2:22" s="16" customFormat="1" x14ac:dyDescent="0.25">
      <c r="B2" s="1" t="s">
        <v>136</v>
      </c>
      <c r="C2" s="1"/>
      <c r="D2" s="1"/>
      <c r="E2" s="1"/>
      <c r="F2" s="1"/>
      <c r="G2" s="1"/>
      <c r="H2" s="1"/>
      <c r="I2" s="1" t="s">
        <v>139</v>
      </c>
      <c r="J2" s="1"/>
    </row>
    <row r="3" spans="2:22" s="16" customFormat="1" x14ac:dyDescent="0.25">
      <c r="B3" s="1" t="s">
        <v>137</v>
      </c>
      <c r="C3" s="1"/>
      <c r="D3" s="1"/>
      <c r="E3" s="1"/>
      <c r="F3" s="1"/>
      <c r="G3" s="1"/>
      <c r="H3" s="1"/>
      <c r="I3" s="1" t="s">
        <v>140</v>
      </c>
      <c r="J3" s="1"/>
    </row>
    <row r="4" spans="2:22" s="16" customFormat="1" x14ac:dyDescent="0.25">
      <c r="B4" s="1" t="s">
        <v>138</v>
      </c>
      <c r="C4" s="1"/>
      <c r="D4" s="1"/>
      <c r="E4" s="1"/>
      <c r="F4" s="1"/>
      <c r="G4" s="1"/>
      <c r="H4" s="1"/>
      <c r="I4" s="1" t="s">
        <v>141</v>
      </c>
      <c r="J4" s="1"/>
    </row>
    <row r="5" spans="2:22" s="16" customFormat="1" x14ac:dyDescent="0.25">
      <c r="B5" s="17"/>
    </row>
    <row r="6" spans="2:22" s="16" customFormat="1" x14ac:dyDescent="0.25">
      <c r="B6" s="17"/>
    </row>
    <row r="7" spans="2:22" s="16" customFormat="1" x14ac:dyDescent="0.25">
      <c r="B7" s="17"/>
    </row>
    <row r="8" spans="2:22" s="16" customFormat="1" x14ac:dyDescent="0.25">
      <c r="B8" s="17"/>
    </row>
    <row r="9" spans="2:22" ht="12.75" customHeight="1" x14ac:dyDescent="0.25"/>
    <row r="10" spans="2:22" s="10" customFormat="1" x14ac:dyDescent="0.25">
      <c r="B10" s="15" t="s">
        <v>48</v>
      </c>
      <c r="C10" s="15" t="s">
        <v>49</v>
      </c>
      <c r="D10" s="15" t="s">
        <v>50</v>
      </c>
      <c r="E10" s="15" t="s">
        <v>51</v>
      </c>
      <c r="F10" s="15" t="s">
        <v>55</v>
      </c>
      <c r="G10" s="15" t="s">
        <v>52</v>
      </c>
      <c r="H10" s="15" t="s">
        <v>142</v>
      </c>
      <c r="I10" s="15" t="s">
        <v>54</v>
      </c>
      <c r="J10" s="15" t="s">
        <v>143</v>
      </c>
      <c r="K10" s="15" t="s">
        <v>146</v>
      </c>
      <c r="L10" s="15" t="s">
        <v>53</v>
      </c>
      <c r="M10" s="15" t="s">
        <v>135</v>
      </c>
      <c r="N10" s="15" t="s">
        <v>56</v>
      </c>
      <c r="O10" s="15" t="s">
        <v>57</v>
      </c>
      <c r="P10" s="15" t="s">
        <v>58</v>
      </c>
      <c r="Q10" s="15" t="s">
        <v>59</v>
      </c>
      <c r="R10" s="15" t="s">
        <v>60</v>
      </c>
      <c r="S10" s="15" t="s">
        <v>61</v>
      </c>
      <c r="T10" s="15" t="s">
        <v>62</v>
      </c>
      <c r="U10" s="15" t="s">
        <v>63</v>
      </c>
      <c r="V10" s="15" t="s">
        <v>64</v>
      </c>
    </row>
    <row r="11" spans="2:22" x14ac:dyDescent="0.25">
      <c r="B11" s="12" t="s">
        <v>22</v>
      </c>
      <c r="C11" s="12" t="s">
        <v>12</v>
      </c>
      <c r="D11" s="12" t="s">
        <v>10</v>
      </c>
      <c r="E11" s="4" t="s">
        <v>71</v>
      </c>
      <c r="F11" s="12" t="s">
        <v>66</v>
      </c>
      <c r="G11" s="12">
        <v>129.49</v>
      </c>
      <c r="H11" s="12">
        <v>230</v>
      </c>
      <c r="I11" s="2">
        <v>1000</v>
      </c>
      <c r="J11" s="11">
        <f>(($H11*1000)*$I11)/1000000</f>
        <v>230</v>
      </c>
      <c r="K11" s="2">
        <v>1006</v>
      </c>
      <c r="L11" s="2">
        <v>1308</v>
      </c>
      <c r="M11" s="3">
        <v>5.1700000000000003E-2</v>
      </c>
      <c r="N11" s="12">
        <v>0.48470000000000002</v>
      </c>
      <c r="O11" s="12">
        <v>3.4649999999999999</v>
      </c>
      <c r="P11" s="12">
        <v>0.26700000000000002</v>
      </c>
      <c r="Q11" s="12">
        <v>1.1359999999999999</v>
      </c>
      <c r="R11" s="12">
        <v>2.1920000000000002</v>
      </c>
      <c r="S11" s="12" t="s">
        <v>65</v>
      </c>
      <c r="T11" s="12"/>
      <c r="U11" s="5"/>
      <c r="V11" s="12">
        <v>1989</v>
      </c>
    </row>
    <row r="12" spans="2:22" x14ac:dyDescent="0.25">
      <c r="B12" s="12" t="s">
        <v>23</v>
      </c>
      <c r="C12" s="12" t="s">
        <v>12</v>
      </c>
      <c r="D12" s="12" t="s">
        <v>10</v>
      </c>
      <c r="E12" s="4" t="s">
        <v>72</v>
      </c>
      <c r="F12" s="12" t="s">
        <v>66</v>
      </c>
      <c r="G12" s="12">
        <v>129.49</v>
      </c>
      <c r="H12" s="12">
        <v>230</v>
      </c>
      <c r="I12" s="2">
        <v>1000</v>
      </c>
      <c r="J12" s="11">
        <f t="shared" ref="J12:J75" si="0">(($H12*1000)*$I12)/1000000</f>
        <v>230</v>
      </c>
      <c r="K12" s="2">
        <v>1006</v>
      </c>
      <c r="L12" s="2">
        <v>1308</v>
      </c>
      <c r="M12" s="3">
        <v>5.1700000000000003E-2</v>
      </c>
      <c r="N12" s="12">
        <v>0.48470000000000002</v>
      </c>
      <c r="O12" s="12">
        <v>3.464</v>
      </c>
      <c r="P12" s="12">
        <v>0.26700000000000002</v>
      </c>
      <c r="Q12" s="12">
        <v>1.1359999999999999</v>
      </c>
      <c r="R12" s="12">
        <v>2.1920000000000002</v>
      </c>
      <c r="S12" s="12" t="s">
        <v>65</v>
      </c>
      <c r="T12" s="12"/>
      <c r="U12" s="5"/>
      <c r="V12" s="12">
        <v>1989</v>
      </c>
    </row>
    <row r="13" spans="2:22" x14ac:dyDescent="0.25">
      <c r="B13" s="13" t="s">
        <v>24</v>
      </c>
      <c r="C13" s="13" t="s">
        <v>12</v>
      </c>
      <c r="D13" s="13" t="s">
        <v>13</v>
      </c>
      <c r="E13" s="4" t="s">
        <v>73</v>
      </c>
      <c r="F13" s="12" t="s">
        <v>66</v>
      </c>
      <c r="G13" s="12">
        <v>107.18</v>
      </c>
      <c r="H13" s="12">
        <v>230</v>
      </c>
      <c r="I13" s="12">
        <v>971</v>
      </c>
      <c r="J13" s="11">
        <f t="shared" si="0"/>
        <v>223.33</v>
      </c>
      <c r="K13" s="12">
        <v>971</v>
      </c>
      <c r="L13" s="2">
        <v>1262</v>
      </c>
      <c r="M13" s="12">
        <v>5.3600000000000002E-2</v>
      </c>
      <c r="N13" s="12">
        <v>0.49980000000000002</v>
      </c>
      <c r="O13" s="12">
        <v>3.4209999999999998</v>
      </c>
      <c r="P13" s="12">
        <v>0.26300000000000001</v>
      </c>
      <c r="Q13" s="12">
        <v>1.1180000000000001</v>
      </c>
      <c r="R13" s="12">
        <v>2.1720000000000002</v>
      </c>
      <c r="S13" s="12" t="s">
        <v>65</v>
      </c>
      <c r="T13" s="12"/>
      <c r="U13" s="5"/>
      <c r="V13" s="12">
        <v>1987</v>
      </c>
    </row>
    <row r="14" spans="2:22" x14ac:dyDescent="0.25">
      <c r="B14" s="12" t="s">
        <v>25</v>
      </c>
      <c r="C14" s="13" t="s">
        <v>12</v>
      </c>
      <c r="D14" s="13" t="s">
        <v>13</v>
      </c>
      <c r="E14" s="4" t="s">
        <v>74</v>
      </c>
      <c r="F14" s="12" t="s">
        <v>66</v>
      </c>
      <c r="G14" s="12">
        <v>107.18</v>
      </c>
      <c r="H14" s="12">
        <v>230</v>
      </c>
      <c r="I14" s="12">
        <v>971</v>
      </c>
      <c r="J14" s="11">
        <f t="shared" si="0"/>
        <v>223.33</v>
      </c>
      <c r="K14" s="12">
        <v>971</v>
      </c>
      <c r="L14" s="2">
        <v>1262</v>
      </c>
      <c r="M14" s="12">
        <v>5.3600000000000002E-2</v>
      </c>
      <c r="N14" s="12">
        <v>0.49980000000000002</v>
      </c>
      <c r="O14" s="12">
        <v>3.4209999999999998</v>
      </c>
      <c r="P14" s="12">
        <v>0.26300000000000001</v>
      </c>
      <c r="Q14" s="12">
        <v>1.1180000000000001</v>
      </c>
      <c r="R14" s="12">
        <v>2.1720000000000002</v>
      </c>
      <c r="S14" s="12" t="s">
        <v>65</v>
      </c>
      <c r="T14" s="12"/>
      <c r="U14" s="5"/>
      <c r="V14" s="12">
        <v>1987</v>
      </c>
    </row>
    <row r="15" spans="2:22" x14ac:dyDescent="0.25">
      <c r="B15" s="12" t="s">
        <v>26</v>
      </c>
      <c r="C15" s="13" t="s">
        <v>12</v>
      </c>
      <c r="D15" s="13" t="s">
        <v>13</v>
      </c>
      <c r="E15" s="4" t="s">
        <v>75</v>
      </c>
      <c r="F15" s="12" t="s">
        <v>66</v>
      </c>
      <c r="G15" s="12">
        <v>35.74</v>
      </c>
      <c r="H15" s="12">
        <v>230</v>
      </c>
      <c r="I15" s="2">
        <v>1154</v>
      </c>
      <c r="J15" s="11">
        <f t="shared" si="0"/>
        <v>265.42</v>
      </c>
      <c r="K15" s="2">
        <v>1154</v>
      </c>
      <c r="L15" s="2">
        <v>1442</v>
      </c>
      <c r="M15" s="12">
        <v>4.2999999999999997E-2</v>
      </c>
      <c r="N15" s="12">
        <v>0.48499999999999999</v>
      </c>
      <c r="O15" s="12">
        <v>3.5350000000000001</v>
      </c>
      <c r="P15" s="12">
        <v>0.38900000000000001</v>
      </c>
      <c r="Q15" s="12">
        <v>1.3480000000000001</v>
      </c>
      <c r="R15" s="12">
        <v>2.141</v>
      </c>
      <c r="S15" s="12" t="s">
        <v>65</v>
      </c>
      <c r="T15" s="12"/>
      <c r="U15" s="5"/>
      <c r="V15" s="12">
        <v>2000</v>
      </c>
    </row>
    <row r="16" spans="2:22" x14ac:dyDescent="0.25">
      <c r="B16" s="13" t="s">
        <v>27</v>
      </c>
      <c r="C16" s="13" t="s">
        <v>12</v>
      </c>
      <c r="D16" s="13" t="s">
        <v>13</v>
      </c>
      <c r="E16" s="4" t="s">
        <v>76</v>
      </c>
      <c r="F16" s="12" t="s">
        <v>66</v>
      </c>
      <c r="G16" s="12">
        <v>35.74</v>
      </c>
      <c r="H16" s="12">
        <v>230</v>
      </c>
      <c r="I16" s="2">
        <v>1154</v>
      </c>
      <c r="J16" s="11">
        <f t="shared" si="0"/>
        <v>265.42</v>
      </c>
      <c r="K16" s="2">
        <v>1154</v>
      </c>
      <c r="L16" s="2">
        <v>1500</v>
      </c>
      <c r="M16" s="12">
        <v>4.2999999999999997E-2</v>
      </c>
      <c r="N16" s="12">
        <v>0.48509999999999998</v>
      </c>
      <c r="O16" s="12">
        <v>3.5350000000000001</v>
      </c>
      <c r="P16" s="12">
        <v>0.38900000000000001</v>
      </c>
      <c r="Q16" s="12">
        <v>1.3480000000000001</v>
      </c>
      <c r="R16" s="12">
        <v>2.141</v>
      </c>
      <c r="S16" s="12" t="s">
        <v>65</v>
      </c>
      <c r="T16" s="12"/>
      <c r="U16" s="5"/>
      <c r="V16" s="12">
        <v>1983</v>
      </c>
    </row>
    <row r="17" spans="2:22" x14ac:dyDescent="0.25">
      <c r="B17" s="12" t="s">
        <v>28</v>
      </c>
      <c r="C17" s="13" t="s">
        <v>12</v>
      </c>
      <c r="D17" s="13" t="s">
        <v>13</v>
      </c>
      <c r="E17" s="4" t="s">
        <v>109</v>
      </c>
      <c r="F17" s="12" t="s">
        <v>66</v>
      </c>
      <c r="G17" s="12">
        <v>106.47</v>
      </c>
      <c r="H17" s="12">
        <v>500</v>
      </c>
      <c r="I17" s="2">
        <v>1905</v>
      </c>
      <c r="J17" s="11">
        <f t="shared" si="0"/>
        <v>952.5</v>
      </c>
      <c r="K17" s="2">
        <v>2000</v>
      </c>
      <c r="L17" s="2">
        <v>2000</v>
      </c>
      <c r="M17" s="12">
        <v>2.6200000000000001E-2</v>
      </c>
      <c r="N17" s="12">
        <v>0.32950000000000002</v>
      </c>
      <c r="O17" s="12">
        <v>5.1379999999999999</v>
      </c>
      <c r="P17" s="12">
        <v>0.372</v>
      </c>
      <c r="Q17" s="12">
        <v>1.026</v>
      </c>
      <c r="R17" s="12">
        <v>3.5089999999999999</v>
      </c>
      <c r="S17" s="12" t="s">
        <v>65</v>
      </c>
      <c r="T17" s="12" t="s">
        <v>170</v>
      </c>
      <c r="U17" s="5" t="s">
        <v>169</v>
      </c>
      <c r="V17" s="12">
        <v>2010</v>
      </c>
    </row>
    <row r="18" spans="2:22" x14ac:dyDescent="0.25">
      <c r="B18" s="12" t="s">
        <v>29</v>
      </c>
      <c r="C18" s="13" t="s">
        <v>12</v>
      </c>
      <c r="D18" s="13" t="s">
        <v>20</v>
      </c>
      <c r="E18" s="4" t="s">
        <v>77</v>
      </c>
      <c r="F18" s="12" t="s">
        <v>66</v>
      </c>
      <c r="G18" s="12">
        <v>104</v>
      </c>
      <c r="H18" s="12">
        <v>230</v>
      </c>
      <c r="I18" s="12">
        <v>982</v>
      </c>
      <c r="J18" s="11">
        <f t="shared" si="0"/>
        <v>225.86</v>
      </c>
      <c r="K18" s="12">
        <v>982</v>
      </c>
      <c r="L18" s="2">
        <v>1277</v>
      </c>
      <c r="M18" s="12">
        <v>5.57E-2</v>
      </c>
      <c r="N18" s="12">
        <v>0.47739999999999999</v>
      </c>
      <c r="O18" s="12">
        <v>3.5</v>
      </c>
      <c r="P18" s="12">
        <v>0.29899999999999999</v>
      </c>
      <c r="Q18" s="12">
        <v>1.032</v>
      </c>
      <c r="R18" s="12">
        <v>2.0449999999999999</v>
      </c>
      <c r="S18" s="12" t="s">
        <v>65</v>
      </c>
      <c r="T18" s="12"/>
      <c r="U18" s="5"/>
      <c r="V18" s="12">
        <v>1999</v>
      </c>
    </row>
    <row r="19" spans="2:22" x14ac:dyDescent="0.25">
      <c r="B19" s="13" t="s">
        <v>30</v>
      </c>
      <c r="C19" s="13" t="s">
        <v>12</v>
      </c>
      <c r="D19" s="13" t="s">
        <v>20</v>
      </c>
      <c r="E19" s="4" t="s">
        <v>78</v>
      </c>
      <c r="F19" s="12" t="s">
        <v>66</v>
      </c>
      <c r="G19" s="12">
        <v>8.6199999999999992</v>
      </c>
      <c r="H19" s="12">
        <v>230</v>
      </c>
      <c r="I19" s="12">
        <v>768</v>
      </c>
      <c r="J19" s="11">
        <f t="shared" si="0"/>
        <v>176.64</v>
      </c>
      <c r="K19" s="12">
        <v>811</v>
      </c>
      <c r="L19" s="12">
        <v>811</v>
      </c>
      <c r="M19" s="12">
        <v>7.0900000000000005E-2</v>
      </c>
      <c r="N19" s="12">
        <v>0.52659999999999996</v>
      </c>
      <c r="O19" s="12">
        <v>3.2759999999999998</v>
      </c>
      <c r="P19" s="12">
        <v>0.41399999999999998</v>
      </c>
      <c r="Q19" s="12">
        <v>1.3140000000000001</v>
      </c>
      <c r="R19" s="12">
        <v>2.2370000000000001</v>
      </c>
      <c r="S19" s="12" t="s">
        <v>65</v>
      </c>
      <c r="T19" s="12" t="s">
        <v>165</v>
      </c>
      <c r="U19" s="5" t="s">
        <v>166</v>
      </c>
      <c r="V19" s="12">
        <v>1997</v>
      </c>
    </row>
    <row r="20" spans="2:22" x14ac:dyDescent="0.25">
      <c r="B20" s="12" t="s">
        <v>31</v>
      </c>
      <c r="C20" s="13" t="s">
        <v>5</v>
      </c>
      <c r="D20" s="13" t="s">
        <v>18</v>
      </c>
      <c r="E20" s="4" t="s">
        <v>94</v>
      </c>
      <c r="F20" s="12" t="s">
        <v>66</v>
      </c>
      <c r="G20" s="12">
        <v>183</v>
      </c>
      <c r="H20" s="12">
        <v>500</v>
      </c>
      <c r="I20" s="2">
        <v>2500</v>
      </c>
      <c r="J20" s="11">
        <f t="shared" si="0"/>
        <v>1250</v>
      </c>
      <c r="K20" s="2">
        <v>2850</v>
      </c>
      <c r="L20" s="2">
        <v>3705</v>
      </c>
      <c r="M20" s="12">
        <v>3.1199999999999999E-2</v>
      </c>
      <c r="N20" s="12">
        <v>0.33460000000000001</v>
      </c>
      <c r="O20" s="12">
        <v>4.9269999999999996</v>
      </c>
      <c r="P20" s="12">
        <v>0.29599999999999999</v>
      </c>
      <c r="Q20" s="12">
        <v>0.96499999999999997</v>
      </c>
      <c r="R20" s="12">
        <v>2.8290000000000002</v>
      </c>
      <c r="S20" s="12" t="s">
        <v>65</v>
      </c>
      <c r="T20" s="12"/>
      <c r="U20" s="5"/>
      <c r="V20" s="12">
        <v>1985</v>
      </c>
    </row>
    <row r="21" spans="2:22" x14ac:dyDescent="0.25">
      <c r="B21" s="12" t="s">
        <v>32</v>
      </c>
      <c r="C21" s="13" t="s">
        <v>5</v>
      </c>
      <c r="D21" s="13" t="s">
        <v>18</v>
      </c>
      <c r="E21" s="4" t="s">
        <v>95</v>
      </c>
      <c r="F21" s="12" t="s">
        <v>66</v>
      </c>
      <c r="G21" s="12">
        <v>185</v>
      </c>
      <c r="H21" s="12">
        <v>500</v>
      </c>
      <c r="I21" s="2">
        <v>2375</v>
      </c>
      <c r="J21" s="11">
        <f t="shared" si="0"/>
        <v>1187.5</v>
      </c>
      <c r="K21" s="2">
        <v>2375</v>
      </c>
      <c r="L21" s="2">
        <v>3088</v>
      </c>
      <c r="M21" s="12">
        <v>2.3199999999999998E-2</v>
      </c>
      <c r="N21" s="12">
        <v>0.32579999999999998</v>
      </c>
      <c r="O21" s="12">
        <v>5.14</v>
      </c>
      <c r="P21" s="12">
        <v>0.25900000000000001</v>
      </c>
      <c r="Q21" s="12">
        <v>0.98599999999999999</v>
      </c>
      <c r="R21" s="12">
        <v>3.3839999999999999</v>
      </c>
      <c r="S21" s="12" t="s">
        <v>65</v>
      </c>
      <c r="T21" s="12"/>
      <c r="U21" s="5"/>
      <c r="V21" s="12">
        <v>1993</v>
      </c>
    </row>
    <row r="22" spans="2:22" x14ac:dyDescent="0.25">
      <c r="B22" s="13" t="s">
        <v>33</v>
      </c>
      <c r="C22" s="12" t="s">
        <v>4</v>
      </c>
      <c r="D22" s="12" t="s">
        <v>20</v>
      </c>
      <c r="E22" s="4" t="s">
        <v>91</v>
      </c>
      <c r="F22" s="12" t="s">
        <v>66</v>
      </c>
      <c r="G22" s="12">
        <v>197.01</v>
      </c>
      <c r="H22" s="12">
        <v>500</v>
      </c>
      <c r="I22" s="2">
        <v>1905</v>
      </c>
      <c r="J22" s="11">
        <f t="shared" si="0"/>
        <v>952.5</v>
      </c>
      <c r="K22" s="2">
        <v>1905</v>
      </c>
      <c r="L22" s="2">
        <v>1905</v>
      </c>
      <c r="M22" s="12">
        <v>2.3400000000000001E-2</v>
      </c>
      <c r="N22" s="12">
        <v>0.33100000000000002</v>
      </c>
      <c r="O22" s="12">
        <v>4.8310000000000004</v>
      </c>
      <c r="P22" s="12">
        <v>0.38400000000000001</v>
      </c>
      <c r="Q22" s="12">
        <v>0.97599999999999998</v>
      </c>
      <c r="R22" s="12">
        <v>2.94</v>
      </c>
      <c r="S22" s="12" t="s">
        <v>65</v>
      </c>
      <c r="T22" s="12"/>
      <c r="U22" s="5"/>
      <c r="V22" s="12">
        <v>2006</v>
      </c>
    </row>
    <row r="23" spans="2:22" x14ac:dyDescent="0.25">
      <c r="B23" s="12" t="s">
        <v>34</v>
      </c>
      <c r="C23" s="12" t="s">
        <v>4</v>
      </c>
      <c r="D23" s="12" t="s">
        <v>20</v>
      </c>
      <c r="E23" s="14" t="s">
        <v>144</v>
      </c>
      <c r="F23" s="12" t="s">
        <v>66</v>
      </c>
      <c r="G23" s="12">
        <v>100.47</v>
      </c>
      <c r="H23" s="5">
        <v>230</v>
      </c>
      <c r="I23" s="12">
        <v>984</v>
      </c>
      <c r="J23" s="11">
        <f t="shared" si="0"/>
        <v>226.32</v>
      </c>
      <c r="K23" s="12">
        <v>984</v>
      </c>
      <c r="L23" s="2">
        <v>1279</v>
      </c>
      <c r="M23" s="12">
        <v>5.4399999999999997E-2</v>
      </c>
      <c r="N23" s="12">
        <v>0.48230000000000001</v>
      </c>
      <c r="O23" s="12">
        <v>3.468</v>
      </c>
      <c r="P23" s="12">
        <v>0.42599999999999999</v>
      </c>
      <c r="Q23" s="5">
        <v>1.478</v>
      </c>
      <c r="R23" s="5">
        <v>2.17</v>
      </c>
      <c r="S23" s="5" t="s">
        <v>65</v>
      </c>
      <c r="T23" s="5"/>
      <c r="U23" s="5"/>
      <c r="V23" s="5">
        <v>2001</v>
      </c>
    </row>
    <row r="24" spans="2:22" x14ac:dyDescent="0.25">
      <c r="B24" s="12" t="s">
        <v>35</v>
      </c>
      <c r="C24" s="12" t="s">
        <v>4</v>
      </c>
      <c r="D24" s="12" t="s">
        <v>20</v>
      </c>
      <c r="E24" s="14" t="s">
        <v>145</v>
      </c>
      <c r="F24" s="12" t="s">
        <v>66</v>
      </c>
      <c r="G24" s="12">
        <v>100.47</v>
      </c>
      <c r="H24" s="5">
        <v>230</v>
      </c>
      <c r="I24" s="12">
        <v>984</v>
      </c>
      <c r="J24" s="11">
        <f t="shared" si="0"/>
        <v>226.32</v>
      </c>
      <c r="K24" s="12">
        <v>984</v>
      </c>
      <c r="L24" s="2">
        <v>1279</v>
      </c>
      <c r="M24" s="12">
        <v>5.4399999999999997E-2</v>
      </c>
      <c r="N24" s="12">
        <v>0.48230000000000001</v>
      </c>
      <c r="O24" s="12">
        <v>3.468</v>
      </c>
      <c r="P24" s="12">
        <v>0.42599999999999999</v>
      </c>
      <c r="Q24" s="5">
        <v>1.478</v>
      </c>
      <c r="R24" s="5">
        <v>2.17</v>
      </c>
      <c r="S24" s="5" t="s">
        <v>65</v>
      </c>
      <c r="T24" s="5"/>
      <c r="U24" s="5"/>
      <c r="V24" s="5">
        <v>2001</v>
      </c>
    </row>
    <row r="25" spans="2:22" x14ac:dyDescent="0.25">
      <c r="B25" s="13" t="s">
        <v>36</v>
      </c>
      <c r="C25" s="13" t="s">
        <v>4</v>
      </c>
      <c r="D25" s="13" t="s">
        <v>21</v>
      </c>
      <c r="E25" s="4" t="s">
        <v>131</v>
      </c>
      <c r="F25" s="12" t="s">
        <v>68</v>
      </c>
      <c r="G25" s="12">
        <v>74.95</v>
      </c>
      <c r="H25" s="12">
        <v>230</v>
      </c>
      <c r="I25" s="12">
        <v>960</v>
      </c>
      <c r="J25" s="11">
        <f t="shared" si="0"/>
        <v>220.8</v>
      </c>
      <c r="K25" s="2">
        <v>1620</v>
      </c>
      <c r="L25" s="12">
        <v>960</v>
      </c>
      <c r="M25" s="12">
        <v>3.4299999999999997E-2</v>
      </c>
      <c r="N25" s="12">
        <v>0.37390000000000001</v>
      </c>
      <c r="O25" s="12">
        <v>4.5609999999999999</v>
      </c>
      <c r="P25" s="12">
        <v>0.26400000000000001</v>
      </c>
      <c r="Q25" s="12">
        <v>0.79900000000000004</v>
      </c>
      <c r="R25" s="12">
        <v>3.6949999999999998</v>
      </c>
      <c r="S25" s="12" t="s">
        <v>65</v>
      </c>
      <c r="T25" s="12" t="s">
        <v>164</v>
      </c>
      <c r="U25" s="5">
        <v>954</v>
      </c>
      <c r="V25" s="12">
        <v>1997</v>
      </c>
    </row>
    <row r="26" spans="2:22" x14ac:dyDescent="0.25">
      <c r="B26" s="12" t="s">
        <v>149</v>
      </c>
      <c r="C26" s="13" t="s">
        <v>4</v>
      </c>
      <c r="D26" s="13" t="s">
        <v>21</v>
      </c>
      <c r="E26" s="4" t="s">
        <v>114</v>
      </c>
      <c r="F26" s="12" t="s">
        <v>68</v>
      </c>
      <c r="G26" s="12">
        <v>81.13</v>
      </c>
      <c r="H26" s="12">
        <v>230</v>
      </c>
      <c r="I26" s="2">
        <v>1440</v>
      </c>
      <c r="J26" s="11">
        <f t="shared" si="0"/>
        <v>331.2</v>
      </c>
      <c r="K26" s="2">
        <v>1620</v>
      </c>
      <c r="L26" s="2">
        <v>1440</v>
      </c>
      <c r="M26" s="12">
        <v>3.3700000000000001E-2</v>
      </c>
      <c r="N26" s="12">
        <v>0.372</v>
      </c>
      <c r="O26" s="12">
        <v>4.5380000000000003</v>
      </c>
      <c r="P26" s="12">
        <v>0.26200000000000001</v>
      </c>
      <c r="Q26" s="12">
        <v>0.79500000000000004</v>
      </c>
      <c r="R26" s="12">
        <v>3.677</v>
      </c>
      <c r="S26" s="12" t="s">
        <v>65</v>
      </c>
      <c r="T26" s="12" t="s">
        <v>164</v>
      </c>
      <c r="U26" s="5">
        <v>954</v>
      </c>
      <c r="V26" s="12">
        <v>1994</v>
      </c>
    </row>
    <row r="27" spans="2:22" x14ac:dyDescent="0.25">
      <c r="B27" s="12" t="s">
        <v>37</v>
      </c>
      <c r="C27" s="12" t="s">
        <v>17</v>
      </c>
      <c r="D27" s="12" t="s">
        <v>5</v>
      </c>
      <c r="E27" s="4" t="s">
        <v>82</v>
      </c>
      <c r="F27" s="12" t="s">
        <v>67</v>
      </c>
      <c r="G27" s="12">
        <v>69.63</v>
      </c>
      <c r="H27" s="12">
        <v>220</v>
      </c>
      <c r="I27" s="12">
        <v>630</v>
      </c>
      <c r="J27" s="11">
        <f t="shared" si="0"/>
        <v>138.6</v>
      </c>
      <c r="K27" s="12">
        <v>813</v>
      </c>
      <c r="L27" s="12">
        <v>630</v>
      </c>
      <c r="M27" s="12">
        <v>7.8E-2</v>
      </c>
      <c r="N27" s="12">
        <v>0.52800000000000002</v>
      </c>
      <c r="O27" s="12">
        <v>3.347</v>
      </c>
      <c r="P27" s="12">
        <v>0.52800000000000002</v>
      </c>
      <c r="Q27" s="12">
        <v>1.6930000000000001</v>
      </c>
      <c r="R27" s="12">
        <v>1.917</v>
      </c>
      <c r="S27" s="12" t="s">
        <v>65</v>
      </c>
      <c r="T27" s="12"/>
      <c r="U27" s="5"/>
      <c r="V27" s="12">
        <v>2007</v>
      </c>
    </row>
    <row r="28" spans="2:22" x14ac:dyDescent="0.25">
      <c r="B28" s="13" t="s">
        <v>38</v>
      </c>
      <c r="C28" s="12" t="s">
        <v>17</v>
      </c>
      <c r="D28" s="12" t="s">
        <v>5</v>
      </c>
      <c r="E28" s="4" t="s">
        <v>83</v>
      </c>
      <c r="F28" s="12" t="s">
        <v>66</v>
      </c>
      <c r="G28" s="12">
        <v>63.75</v>
      </c>
      <c r="H28" s="12">
        <v>220</v>
      </c>
      <c r="I28" s="12">
        <v>929</v>
      </c>
      <c r="J28" s="11">
        <f t="shared" si="0"/>
        <v>204.38</v>
      </c>
      <c r="K28" s="12">
        <v>929</v>
      </c>
      <c r="L28" s="2">
        <v>1028</v>
      </c>
      <c r="M28" s="12">
        <v>6.3E-2</v>
      </c>
      <c r="N28" s="12">
        <v>0.498</v>
      </c>
      <c r="O28" s="12">
        <v>3.3610000000000002</v>
      </c>
      <c r="P28" s="12">
        <v>0.191</v>
      </c>
      <c r="Q28" s="12">
        <v>1.0940000000000001</v>
      </c>
      <c r="R28" s="12">
        <v>1.915</v>
      </c>
      <c r="S28" s="12" t="s">
        <v>65</v>
      </c>
      <c r="T28" s="12"/>
      <c r="U28" s="5"/>
      <c r="V28" s="12">
        <v>2007</v>
      </c>
    </row>
    <row r="29" spans="2:22" x14ac:dyDescent="0.25">
      <c r="B29" s="12" t="s">
        <v>39</v>
      </c>
      <c r="C29" s="12" t="s">
        <v>17</v>
      </c>
      <c r="D29" s="12" t="s">
        <v>5</v>
      </c>
      <c r="E29" s="4" t="s">
        <v>155</v>
      </c>
      <c r="F29" s="12" t="s">
        <v>67</v>
      </c>
      <c r="G29" s="2">
        <v>80.180000000000007</v>
      </c>
      <c r="H29" s="5">
        <v>220</v>
      </c>
      <c r="I29" s="12">
        <v>630</v>
      </c>
      <c r="J29" s="11">
        <f t="shared" si="0"/>
        <v>138.6</v>
      </c>
      <c r="K29" s="12">
        <v>813</v>
      </c>
      <c r="L29" s="12">
        <v>630</v>
      </c>
      <c r="M29" s="12">
        <v>7.7600000000000002E-2</v>
      </c>
      <c r="N29" s="12">
        <v>0.53039999999999998</v>
      </c>
      <c r="O29" s="12">
        <v>3.319</v>
      </c>
      <c r="P29" s="12">
        <v>0.53300000000000003</v>
      </c>
      <c r="Q29" s="12">
        <v>1.712</v>
      </c>
      <c r="R29" s="5">
        <v>1.9079999999999999</v>
      </c>
      <c r="S29" s="12" t="s">
        <v>65</v>
      </c>
      <c r="T29" s="5" t="s">
        <v>176</v>
      </c>
      <c r="U29" s="5" t="s">
        <v>174</v>
      </c>
      <c r="V29" s="5">
        <v>1972</v>
      </c>
    </row>
    <row r="30" spans="2:22" x14ac:dyDescent="0.25">
      <c r="B30" s="12" t="s">
        <v>40</v>
      </c>
      <c r="C30" s="13" t="s">
        <v>17</v>
      </c>
      <c r="D30" s="13" t="s">
        <v>11</v>
      </c>
      <c r="E30" s="4" t="s">
        <v>84</v>
      </c>
      <c r="F30" s="12" t="s">
        <v>66</v>
      </c>
      <c r="G30" s="12">
        <v>166.68</v>
      </c>
      <c r="H30" s="12">
        <v>500</v>
      </c>
      <c r="I30" s="2">
        <v>1905</v>
      </c>
      <c r="J30" s="11">
        <f t="shared" si="0"/>
        <v>952.5</v>
      </c>
      <c r="K30" s="2">
        <v>2476</v>
      </c>
      <c r="L30" s="2">
        <v>1905</v>
      </c>
      <c r="M30" s="12">
        <v>2.3699999999999999E-2</v>
      </c>
      <c r="N30" s="12">
        <v>0.3342</v>
      </c>
      <c r="O30" s="12">
        <v>4.9139999999999997</v>
      </c>
      <c r="P30" s="12">
        <v>0.39400000000000002</v>
      </c>
      <c r="Q30" s="12">
        <v>0.97799999999999998</v>
      </c>
      <c r="R30" s="12">
        <v>3.0209999999999999</v>
      </c>
      <c r="S30" s="12" t="s">
        <v>65</v>
      </c>
      <c r="T30" s="12"/>
      <c r="U30" s="5"/>
      <c r="V30" s="12">
        <v>2007</v>
      </c>
    </row>
    <row r="31" spans="2:22" x14ac:dyDescent="0.25">
      <c r="B31" s="13" t="s">
        <v>150</v>
      </c>
      <c r="C31" s="12" t="s">
        <v>9</v>
      </c>
      <c r="D31" s="12" t="s">
        <v>2</v>
      </c>
      <c r="E31" s="4" t="s">
        <v>101</v>
      </c>
      <c r="F31" s="12" t="s">
        <v>66</v>
      </c>
      <c r="G31" s="12">
        <v>75.010000000000005</v>
      </c>
      <c r="H31" s="12">
        <v>230</v>
      </c>
      <c r="I31" s="2">
        <v>1053</v>
      </c>
      <c r="J31" s="11">
        <f t="shared" si="0"/>
        <v>242.19</v>
      </c>
      <c r="K31" s="2">
        <v>1053</v>
      </c>
      <c r="L31" s="2">
        <v>1369</v>
      </c>
      <c r="M31" s="12">
        <v>5.4300000000000001E-2</v>
      </c>
      <c r="N31" s="12">
        <v>0.48499999999999999</v>
      </c>
      <c r="O31" s="12">
        <v>3.452</v>
      </c>
      <c r="P31" s="12">
        <v>0.28299999999999997</v>
      </c>
      <c r="Q31" s="12">
        <v>1.2410000000000001</v>
      </c>
      <c r="R31" s="12">
        <v>2.2170000000000001</v>
      </c>
      <c r="S31" s="12" t="s">
        <v>65</v>
      </c>
      <c r="T31" s="12" t="s">
        <v>167</v>
      </c>
      <c r="U31" s="5">
        <v>1200</v>
      </c>
      <c r="V31" s="12">
        <v>2003</v>
      </c>
    </row>
    <row r="32" spans="2:22" x14ac:dyDescent="0.25">
      <c r="B32" s="12" t="s">
        <v>41</v>
      </c>
      <c r="C32" s="12" t="s">
        <v>9</v>
      </c>
      <c r="D32" s="12" t="s">
        <v>2</v>
      </c>
      <c r="E32" s="4" t="s">
        <v>102</v>
      </c>
      <c r="F32" s="12" t="s">
        <v>66</v>
      </c>
      <c r="G32" s="12">
        <v>75.010000000000005</v>
      </c>
      <c r="H32" s="12">
        <v>230</v>
      </c>
      <c r="I32" s="2">
        <v>1053</v>
      </c>
      <c r="J32" s="11">
        <f t="shared" si="0"/>
        <v>242.19</v>
      </c>
      <c r="K32" s="2">
        <v>1053</v>
      </c>
      <c r="L32" s="2">
        <v>1369</v>
      </c>
      <c r="M32" s="12">
        <v>5.4300000000000001E-2</v>
      </c>
      <c r="N32" s="12">
        <v>0.48499999999999999</v>
      </c>
      <c r="O32" s="12">
        <v>3.452</v>
      </c>
      <c r="P32" s="12">
        <v>0.28299999999999997</v>
      </c>
      <c r="Q32" s="12">
        <v>1.2410000000000001</v>
      </c>
      <c r="R32" s="12">
        <v>2.2170000000000001</v>
      </c>
      <c r="S32" s="12" t="s">
        <v>65</v>
      </c>
      <c r="T32" s="12" t="s">
        <v>167</v>
      </c>
      <c r="U32" s="5">
        <v>1200</v>
      </c>
      <c r="V32" s="12">
        <v>2003</v>
      </c>
    </row>
    <row r="33" spans="2:22" x14ac:dyDescent="0.25">
      <c r="B33" s="12" t="s">
        <v>42</v>
      </c>
      <c r="C33" s="12" t="s">
        <v>9</v>
      </c>
      <c r="D33" s="12" t="s">
        <v>2</v>
      </c>
      <c r="E33" s="4" t="s">
        <v>103</v>
      </c>
      <c r="F33" s="12" t="s">
        <v>68</v>
      </c>
      <c r="G33" s="12">
        <v>77.400000000000006</v>
      </c>
      <c r="H33" s="12">
        <v>230</v>
      </c>
      <c r="I33" s="2">
        <v>1062</v>
      </c>
      <c r="J33" s="11">
        <f t="shared" si="0"/>
        <v>244.26</v>
      </c>
      <c r="K33" s="2">
        <v>1062</v>
      </c>
      <c r="L33" s="2">
        <v>1381</v>
      </c>
      <c r="M33" s="12">
        <v>5.2299999999999999E-2</v>
      </c>
      <c r="N33" s="12">
        <v>0.4884</v>
      </c>
      <c r="O33" s="12">
        <v>3.472</v>
      </c>
      <c r="P33" s="12">
        <v>0.34499999999999997</v>
      </c>
      <c r="Q33" s="12">
        <v>1.4670000000000001</v>
      </c>
      <c r="R33" s="12">
        <v>2.2949999999999999</v>
      </c>
      <c r="S33" s="12" t="s">
        <v>65</v>
      </c>
      <c r="T33" s="12" t="s">
        <v>167</v>
      </c>
      <c r="U33" s="5">
        <v>1200</v>
      </c>
      <c r="V33" s="12">
        <v>2008</v>
      </c>
    </row>
    <row r="34" spans="2:22" x14ac:dyDescent="0.25">
      <c r="B34" s="13" t="s">
        <v>43</v>
      </c>
      <c r="C34" s="12" t="s">
        <v>9</v>
      </c>
      <c r="D34" s="12" t="s">
        <v>2</v>
      </c>
      <c r="E34" s="4" t="s">
        <v>104</v>
      </c>
      <c r="F34" s="12" t="s">
        <v>68</v>
      </c>
      <c r="G34" s="12">
        <v>77.400000000000006</v>
      </c>
      <c r="H34" s="12">
        <v>230</v>
      </c>
      <c r="I34" s="2">
        <v>1062</v>
      </c>
      <c r="J34" s="11">
        <f t="shared" si="0"/>
        <v>244.26</v>
      </c>
      <c r="K34" s="2">
        <v>1062</v>
      </c>
      <c r="L34" s="2">
        <v>1381</v>
      </c>
      <c r="M34" s="12">
        <v>5.2299999999999999E-2</v>
      </c>
      <c r="N34" s="12">
        <v>0.4884</v>
      </c>
      <c r="O34" s="12">
        <v>3.472</v>
      </c>
      <c r="P34" s="12">
        <v>0.34499999999999997</v>
      </c>
      <c r="Q34" s="12">
        <v>1.4670000000000001</v>
      </c>
      <c r="R34" s="12">
        <v>2.2949999999999999</v>
      </c>
      <c r="S34" s="12" t="s">
        <v>65</v>
      </c>
      <c r="T34" s="12" t="s">
        <v>167</v>
      </c>
      <c r="U34" s="5">
        <v>1200</v>
      </c>
      <c r="V34" s="12">
        <v>2008</v>
      </c>
    </row>
    <row r="35" spans="2:22" x14ac:dyDescent="0.25">
      <c r="B35" s="12" t="s">
        <v>44</v>
      </c>
      <c r="C35" s="12" t="s">
        <v>15</v>
      </c>
      <c r="D35" s="12" t="s">
        <v>20</v>
      </c>
      <c r="E35" s="4" t="s">
        <v>106</v>
      </c>
      <c r="F35" s="12" t="s">
        <v>66</v>
      </c>
      <c r="G35" s="12">
        <v>244.99</v>
      </c>
      <c r="H35" s="12">
        <v>500</v>
      </c>
      <c r="I35" s="2">
        <v>2500</v>
      </c>
      <c r="J35" s="11">
        <f t="shared" si="0"/>
        <v>1250</v>
      </c>
      <c r="K35" s="2">
        <v>2857</v>
      </c>
      <c r="L35" s="2">
        <v>3714</v>
      </c>
      <c r="M35" s="12">
        <v>2.47E-2</v>
      </c>
      <c r="N35" s="12">
        <v>0.32269999999999999</v>
      </c>
      <c r="O35" s="12">
        <v>5.0039999999999996</v>
      </c>
      <c r="P35" s="12">
        <v>0.33</v>
      </c>
      <c r="Q35" s="12">
        <v>0.93700000000000006</v>
      </c>
      <c r="R35" s="12">
        <v>2.85</v>
      </c>
      <c r="S35" s="12" t="s">
        <v>65</v>
      </c>
      <c r="T35" s="12"/>
      <c r="U35" s="5"/>
      <c r="V35" s="12">
        <v>2006</v>
      </c>
    </row>
    <row r="36" spans="2:22" x14ac:dyDescent="0.25">
      <c r="B36" s="12" t="s">
        <v>45</v>
      </c>
      <c r="C36" s="13" t="s">
        <v>15</v>
      </c>
      <c r="D36" s="13" t="s">
        <v>12</v>
      </c>
      <c r="E36" s="4" t="s">
        <v>108</v>
      </c>
      <c r="F36" s="12" t="s">
        <v>66</v>
      </c>
      <c r="G36" s="12">
        <v>141.65</v>
      </c>
      <c r="H36" s="12">
        <v>500</v>
      </c>
      <c r="I36" s="2">
        <v>1905</v>
      </c>
      <c r="J36" s="11">
        <f t="shared" si="0"/>
        <v>952.5</v>
      </c>
      <c r="K36" s="2">
        <v>2000</v>
      </c>
      <c r="L36" s="2">
        <v>2000</v>
      </c>
      <c r="M36" s="12">
        <v>2.6200000000000001E-2</v>
      </c>
      <c r="N36" s="12">
        <v>0.33</v>
      </c>
      <c r="O36" s="12">
        <v>5.1340000000000003</v>
      </c>
      <c r="P36" s="12">
        <v>0.371</v>
      </c>
      <c r="Q36" s="12">
        <v>1.0249999999999999</v>
      </c>
      <c r="R36" s="12">
        <v>3.516</v>
      </c>
      <c r="S36" s="12" t="s">
        <v>65</v>
      </c>
      <c r="T36" s="12" t="s">
        <v>168</v>
      </c>
      <c r="U36" s="5" t="s">
        <v>169</v>
      </c>
      <c r="V36" s="12">
        <v>2010</v>
      </c>
    </row>
    <row r="37" spans="2:22" x14ac:dyDescent="0.25">
      <c r="B37" s="13" t="s">
        <v>46</v>
      </c>
      <c r="C37" s="12" t="s">
        <v>1</v>
      </c>
      <c r="D37" s="12" t="s">
        <v>4</v>
      </c>
      <c r="E37" s="4" t="s">
        <v>86</v>
      </c>
      <c r="F37" s="12" t="s">
        <v>66</v>
      </c>
      <c r="G37" s="12">
        <v>102.84</v>
      </c>
      <c r="H37" s="12">
        <v>230</v>
      </c>
      <c r="I37" s="12">
        <v>960</v>
      </c>
      <c r="J37" s="11">
        <f t="shared" si="0"/>
        <v>220.8</v>
      </c>
      <c r="K37" s="2">
        <v>1021</v>
      </c>
      <c r="L37" s="2">
        <v>1040</v>
      </c>
      <c r="M37" s="12">
        <v>4.8500000000000001E-2</v>
      </c>
      <c r="N37" s="12">
        <v>0.50019999999999998</v>
      </c>
      <c r="O37" s="12">
        <v>3.419</v>
      </c>
      <c r="P37" s="12">
        <v>0.24</v>
      </c>
      <c r="Q37" s="12">
        <v>1.1080000000000001</v>
      </c>
      <c r="R37" s="12">
        <v>2.202</v>
      </c>
      <c r="S37" s="12" t="s">
        <v>65</v>
      </c>
      <c r="T37" s="12"/>
      <c r="U37" s="5"/>
      <c r="V37" s="12">
        <v>1977</v>
      </c>
    </row>
    <row r="38" spans="2:22" x14ac:dyDescent="0.25">
      <c r="B38" s="12" t="s">
        <v>151</v>
      </c>
      <c r="C38" s="12" t="s">
        <v>1</v>
      </c>
      <c r="D38" s="12" t="s">
        <v>4</v>
      </c>
      <c r="E38" s="4" t="s">
        <v>177</v>
      </c>
      <c r="F38" s="12" t="s">
        <v>66</v>
      </c>
      <c r="G38" s="12">
        <v>102.65</v>
      </c>
      <c r="H38" s="12">
        <v>230</v>
      </c>
      <c r="I38" s="12">
        <v>960</v>
      </c>
      <c r="J38" s="11">
        <f t="shared" si="0"/>
        <v>220.8</v>
      </c>
      <c r="K38" s="2">
        <v>1021</v>
      </c>
      <c r="L38" s="2">
        <v>1040</v>
      </c>
      <c r="M38" s="12">
        <v>4.8500000000000001E-2</v>
      </c>
      <c r="N38" s="12">
        <v>0.50019999999999998</v>
      </c>
      <c r="O38" s="12">
        <v>3.419</v>
      </c>
      <c r="P38" s="12">
        <v>0.24</v>
      </c>
      <c r="Q38" s="12">
        <v>1.1080000000000001</v>
      </c>
      <c r="R38" s="12">
        <v>2.202</v>
      </c>
      <c r="S38" s="12" t="s">
        <v>65</v>
      </c>
      <c r="T38" s="12"/>
      <c r="U38" s="5"/>
      <c r="V38" s="12">
        <v>1977</v>
      </c>
    </row>
    <row r="39" spans="2:22" x14ac:dyDescent="0.25">
      <c r="B39" s="12" t="s">
        <v>47</v>
      </c>
      <c r="C39" s="12" t="s">
        <v>1</v>
      </c>
      <c r="D39" s="12" t="s">
        <v>4</v>
      </c>
      <c r="E39" s="4" t="s">
        <v>112</v>
      </c>
      <c r="F39" s="12" t="s">
        <v>66</v>
      </c>
      <c r="G39" s="12">
        <v>22</v>
      </c>
      <c r="H39" s="12">
        <v>230</v>
      </c>
      <c r="I39" s="2">
        <v>1021</v>
      </c>
      <c r="J39" s="11">
        <f t="shared" si="0"/>
        <v>234.83</v>
      </c>
      <c r="K39" s="2">
        <v>1021</v>
      </c>
      <c r="L39" s="2">
        <v>1200</v>
      </c>
      <c r="M39" s="12">
        <v>5.21E-2</v>
      </c>
      <c r="N39" s="12">
        <v>0.49840000000000001</v>
      </c>
      <c r="O39" s="12">
        <v>3.4420000000000002</v>
      </c>
      <c r="P39" s="12">
        <v>0.39600000000000002</v>
      </c>
      <c r="Q39" s="12">
        <v>1.345</v>
      </c>
      <c r="R39" s="12">
        <v>2.2080000000000002</v>
      </c>
      <c r="S39" s="12" t="s">
        <v>65</v>
      </c>
      <c r="T39" s="12"/>
      <c r="U39" s="5"/>
      <c r="V39" s="12">
        <v>1992</v>
      </c>
    </row>
    <row r="40" spans="2:22" x14ac:dyDescent="0.25">
      <c r="B40" s="13" t="s">
        <v>152</v>
      </c>
      <c r="C40" s="12" t="s">
        <v>1</v>
      </c>
      <c r="D40" s="12" t="s">
        <v>4</v>
      </c>
      <c r="E40" s="4" t="s">
        <v>113</v>
      </c>
      <c r="F40" s="12" t="s">
        <v>66</v>
      </c>
      <c r="G40" s="12">
        <v>22</v>
      </c>
      <c r="H40" s="12">
        <v>230</v>
      </c>
      <c r="I40" s="2">
        <v>1021</v>
      </c>
      <c r="J40" s="11">
        <f t="shared" si="0"/>
        <v>234.83</v>
      </c>
      <c r="K40" s="2">
        <v>1021</v>
      </c>
      <c r="L40" s="2">
        <v>1200</v>
      </c>
      <c r="M40" s="12">
        <v>5.21E-2</v>
      </c>
      <c r="N40" s="12">
        <v>0.49840000000000001</v>
      </c>
      <c r="O40" s="12">
        <v>3.4420000000000002</v>
      </c>
      <c r="P40" s="12">
        <v>0.39600000000000002</v>
      </c>
      <c r="Q40" s="12">
        <v>1.345</v>
      </c>
      <c r="R40" s="12">
        <v>2.2080000000000002</v>
      </c>
      <c r="S40" s="12" t="s">
        <v>65</v>
      </c>
      <c r="T40" s="12"/>
      <c r="U40" s="5"/>
      <c r="V40" s="12">
        <v>1992</v>
      </c>
    </row>
    <row r="41" spans="2:22" x14ac:dyDescent="0.25">
      <c r="B41" s="12" t="s">
        <v>153</v>
      </c>
      <c r="C41" s="12" t="s">
        <v>1</v>
      </c>
      <c r="D41" s="12" t="s">
        <v>14</v>
      </c>
      <c r="E41" s="4" t="s">
        <v>110</v>
      </c>
      <c r="F41" s="12" t="s">
        <v>66</v>
      </c>
      <c r="G41" s="12">
        <v>116.03</v>
      </c>
      <c r="H41" s="12">
        <v>230</v>
      </c>
      <c r="I41" s="12">
        <v>960</v>
      </c>
      <c r="J41" s="11">
        <f t="shared" si="0"/>
        <v>220.8</v>
      </c>
      <c r="K41" s="2">
        <v>1021</v>
      </c>
      <c r="L41" s="2">
        <v>1327</v>
      </c>
      <c r="M41" s="12">
        <v>4.9599999999999998E-2</v>
      </c>
      <c r="N41" s="12">
        <v>0.48480000000000001</v>
      </c>
      <c r="O41" s="12">
        <v>3.4209999999999998</v>
      </c>
      <c r="P41" s="12">
        <v>0.28999999999999998</v>
      </c>
      <c r="Q41" s="12">
        <v>1.177</v>
      </c>
      <c r="R41" s="12">
        <v>2.2040000000000002</v>
      </c>
      <c r="S41" s="12" t="s">
        <v>65</v>
      </c>
      <c r="T41" s="12"/>
      <c r="U41" s="5"/>
      <c r="V41" s="12">
        <v>1999</v>
      </c>
    </row>
    <row r="42" spans="2:22" x14ac:dyDescent="0.25">
      <c r="B42" s="12" t="s">
        <v>154</v>
      </c>
      <c r="C42" s="12" t="s">
        <v>1</v>
      </c>
      <c r="D42" s="12" t="s">
        <v>14</v>
      </c>
      <c r="E42" s="4" t="s">
        <v>111</v>
      </c>
      <c r="F42" s="12" t="s">
        <v>66</v>
      </c>
      <c r="G42" s="12">
        <v>116.03</v>
      </c>
      <c r="H42" s="12">
        <v>230</v>
      </c>
      <c r="I42" s="12">
        <v>960</v>
      </c>
      <c r="J42" s="11">
        <f t="shared" si="0"/>
        <v>220.8</v>
      </c>
      <c r="K42" s="2">
        <v>1021</v>
      </c>
      <c r="L42" s="2">
        <v>1327</v>
      </c>
      <c r="M42" s="12">
        <v>4.9599999999999998E-2</v>
      </c>
      <c r="N42" s="12">
        <v>0.48480000000000001</v>
      </c>
      <c r="O42" s="12">
        <v>3.4209999999999998</v>
      </c>
      <c r="P42" s="12">
        <v>0.28999999999999998</v>
      </c>
      <c r="Q42" s="12">
        <v>1.177</v>
      </c>
      <c r="R42" s="12">
        <v>2.2040000000000002</v>
      </c>
      <c r="S42" s="12" t="s">
        <v>65</v>
      </c>
      <c r="T42" s="12"/>
      <c r="U42" s="5"/>
      <c r="V42" s="12">
        <v>1999</v>
      </c>
    </row>
    <row r="43" spans="2:22" x14ac:dyDescent="0.25">
      <c r="B43" s="13" t="s">
        <v>178</v>
      </c>
      <c r="C43" s="12" t="s">
        <v>18</v>
      </c>
      <c r="D43" s="12" t="s">
        <v>15</v>
      </c>
      <c r="E43" s="4" t="s">
        <v>105</v>
      </c>
      <c r="F43" s="12" t="s">
        <v>66</v>
      </c>
      <c r="G43" s="12">
        <v>131</v>
      </c>
      <c r="H43" s="12">
        <v>500</v>
      </c>
      <c r="I43" s="2">
        <v>2380</v>
      </c>
      <c r="J43" s="11">
        <f t="shared" si="0"/>
        <v>1190</v>
      </c>
      <c r="K43" s="2">
        <v>2380</v>
      </c>
      <c r="L43" s="2">
        <v>3094</v>
      </c>
      <c r="M43" s="12">
        <v>3.1199999999999999E-2</v>
      </c>
      <c r="N43" s="12">
        <v>0.33460000000000001</v>
      </c>
      <c r="O43" s="12">
        <v>4.9269999999999996</v>
      </c>
      <c r="P43" s="12">
        <v>0.29599999999999999</v>
      </c>
      <c r="Q43" s="12">
        <v>0.96499999999999997</v>
      </c>
      <c r="R43" s="12">
        <v>2.8290000000000002</v>
      </c>
      <c r="S43" s="12" t="s">
        <v>65</v>
      </c>
      <c r="T43" s="12"/>
      <c r="U43" s="5"/>
      <c r="V43" s="12">
        <v>1985</v>
      </c>
    </row>
    <row r="44" spans="2:22" x14ac:dyDescent="0.25">
      <c r="B44" s="12" t="s">
        <v>179</v>
      </c>
      <c r="C44" s="12" t="s">
        <v>18</v>
      </c>
      <c r="D44" s="12" t="s">
        <v>15</v>
      </c>
      <c r="E44" s="4" t="s">
        <v>107</v>
      </c>
      <c r="F44" s="12" t="s">
        <v>66</v>
      </c>
      <c r="G44" s="12">
        <v>132</v>
      </c>
      <c r="H44" s="12">
        <v>500</v>
      </c>
      <c r="I44" s="2">
        <v>2500</v>
      </c>
      <c r="J44" s="11">
        <f t="shared" si="0"/>
        <v>1250</v>
      </c>
      <c r="K44" s="2">
        <v>2856</v>
      </c>
      <c r="L44" s="2">
        <v>3713</v>
      </c>
      <c r="M44" s="12">
        <v>2.29E-2</v>
      </c>
      <c r="N44" s="12">
        <v>0.32340000000000002</v>
      </c>
      <c r="O44" s="12">
        <v>5.101</v>
      </c>
      <c r="P44" s="12">
        <v>0.29599999999999999</v>
      </c>
      <c r="Q44" s="12">
        <v>1.103</v>
      </c>
      <c r="R44" s="12">
        <v>3.3580000000000001</v>
      </c>
      <c r="S44" s="12" t="s">
        <v>65</v>
      </c>
      <c r="T44" s="12"/>
      <c r="U44" s="5"/>
      <c r="V44" s="12">
        <v>1993</v>
      </c>
    </row>
    <row r="45" spans="2:22" x14ac:dyDescent="0.25">
      <c r="B45" s="12" t="s">
        <v>180</v>
      </c>
      <c r="C45" s="8" t="s">
        <v>10</v>
      </c>
      <c r="D45" s="8" t="s">
        <v>3</v>
      </c>
      <c r="E45" s="4" t="s">
        <v>120</v>
      </c>
      <c r="F45" s="12" t="s">
        <v>66</v>
      </c>
      <c r="G45" s="12">
        <v>97.42</v>
      </c>
      <c r="H45" s="12">
        <v>230</v>
      </c>
      <c r="I45" s="12">
        <v>896</v>
      </c>
      <c r="J45" s="11">
        <f t="shared" si="0"/>
        <v>206.08</v>
      </c>
      <c r="K45" s="12">
        <v>896</v>
      </c>
      <c r="L45" s="2">
        <v>1165</v>
      </c>
      <c r="M45" s="12">
        <v>5.1200000000000002E-2</v>
      </c>
      <c r="N45" s="12">
        <v>0.4909</v>
      </c>
      <c r="O45" s="12">
        <v>3.4849999999999999</v>
      </c>
      <c r="P45" s="12">
        <v>0.24299999999999999</v>
      </c>
      <c r="Q45" s="12">
        <v>1.145</v>
      </c>
      <c r="R45" s="12">
        <v>2.202</v>
      </c>
      <c r="S45" s="12" t="s">
        <v>65</v>
      </c>
      <c r="T45" s="12"/>
      <c r="U45" s="5"/>
      <c r="V45" s="12">
        <v>1998</v>
      </c>
    </row>
    <row r="46" spans="2:22" x14ac:dyDescent="0.25">
      <c r="B46" s="13" t="s">
        <v>181</v>
      </c>
      <c r="C46" s="8" t="s">
        <v>10</v>
      </c>
      <c r="D46" s="8" t="s">
        <v>3</v>
      </c>
      <c r="E46" s="4" t="s">
        <v>121</v>
      </c>
      <c r="F46" s="12" t="s">
        <v>66</v>
      </c>
      <c r="G46" s="12">
        <v>65.91</v>
      </c>
      <c r="H46" s="12">
        <v>230</v>
      </c>
      <c r="I46" s="12">
        <v>800</v>
      </c>
      <c r="J46" s="11">
        <f t="shared" si="0"/>
        <v>184</v>
      </c>
      <c r="K46" s="12">
        <v>895</v>
      </c>
      <c r="L46" s="2">
        <v>1164</v>
      </c>
      <c r="M46" s="12">
        <v>4.9799999999999997E-2</v>
      </c>
      <c r="N46" s="12">
        <v>0.48980000000000001</v>
      </c>
      <c r="O46" s="12">
        <v>3.4940000000000002</v>
      </c>
      <c r="P46" s="12">
        <v>0.24099999999999999</v>
      </c>
      <c r="Q46" s="12">
        <v>1.153</v>
      </c>
      <c r="R46" s="12">
        <v>2.206</v>
      </c>
      <c r="S46" s="12" t="s">
        <v>65</v>
      </c>
      <c r="T46" s="12"/>
      <c r="U46" s="5"/>
      <c r="V46" s="12">
        <v>1990</v>
      </c>
    </row>
    <row r="47" spans="2:22" x14ac:dyDescent="0.25">
      <c r="B47" s="12" t="s">
        <v>182</v>
      </c>
      <c r="C47" s="8" t="s">
        <v>10</v>
      </c>
      <c r="D47" s="8" t="s">
        <v>6</v>
      </c>
      <c r="E47" s="4" t="s">
        <v>123</v>
      </c>
      <c r="F47" s="12" t="s">
        <v>66</v>
      </c>
      <c r="G47" s="12">
        <v>193.3</v>
      </c>
      <c r="H47" s="12">
        <v>230</v>
      </c>
      <c r="I47" s="2">
        <v>1000</v>
      </c>
      <c r="J47" s="11">
        <f t="shared" si="0"/>
        <v>230</v>
      </c>
      <c r="K47" s="2">
        <v>1001</v>
      </c>
      <c r="L47" s="2">
        <v>1301</v>
      </c>
      <c r="M47" s="12">
        <v>5.4699999999999999E-2</v>
      </c>
      <c r="N47" s="12">
        <v>0.46179999999999999</v>
      </c>
      <c r="O47" s="12">
        <v>3.488</v>
      </c>
      <c r="P47" s="12">
        <v>0.40100000000000002</v>
      </c>
      <c r="Q47" s="12">
        <v>1.3280000000000001</v>
      </c>
      <c r="R47" s="12">
        <v>2.1589999999999998</v>
      </c>
      <c r="S47" s="12" t="s">
        <v>65</v>
      </c>
      <c r="T47" s="12"/>
      <c r="U47" s="5"/>
      <c r="V47" s="12">
        <v>1971</v>
      </c>
    </row>
    <row r="48" spans="2:22" x14ac:dyDescent="0.25">
      <c r="B48" s="12" t="s">
        <v>183</v>
      </c>
      <c r="C48" s="8" t="s">
        <v>10</v>
      </c>
      <c r="D48" s="8" t="s">
        <v>6</v>
      </c>
      <c r="E48" s="4" t="s">
        <v>124</v>
      </c>
      <c r="F48" s="12" t="s">
        <v>66</v>
      </c>
      <c r="G48" s="12">
        <v>193.3</v>
      </c>
      <c r="H48" s="12">
        <v>230</v>
      </c>
      <c r="I48" s="2">
        <v>1000</v>
      </c>
      <c r="J48" s="11">
        <f t="shared" si="0"/>
        <v>230</v>
      </c>
      <c r="K48" s="2">
        <v>1001</v>
      </c>
      <c r="L48" s="2">
        <v>1301</v>
      </c>
      <c r="M48" s="12">
        <v>5.4699999999999999E-2</v>
      </c>
      <c r="N48" s="12">
        <v>0.46179999999999999</v>
      </c>
      <c r="O48" s="12">
        <v>3.488</v>
      </c>
      <c r="P48" s="12">
        <v>0.40100000000000002</v>
      </c>
      <c r="Q48" s="12">
        <v>1.3280000000000001</v>
      </c>
      <c r="R48" s="12">
        <v>2.1589999999999998</v>
      </c>
      <c r="S48" s="12" t="s">
        <v>65</v>
      </c>
      <c r="T48" s="12"/>
      <c r="U48" s="5"/>
      <c r="V48" s="12">
        <v>1984</v>
      </c>
    </row>
    <row r="49" spans="2:22" x14ac:dyDescent="0.25">
      <c r="B49" s="13" t="s">
        <v>184</v>
      </c>
      <c r="C49" s="8" t="s">
        <v>10</v>
      </c>
      <c r="D49" s="8" t="s">
        <v>6</v>
      </c>
      <c r="E49" s="4" t="s">
        <v>156</v>
      </c>
      <c r="F49" s="2" t="s">
        <v>66</v>
      </c>
      <c r="G49" s="12">
        <v>23.9</v>
      </c>
      <c r="H49" s="12">
        <v>230</v>
      </c>
      <c r="I49" s="12">
        <v>985</v>
      </c>
      <c r="J49" s="11">
        <f t="shared" si="0"/>
        <v>226.55</v>
      </c>
      <c r="K49" s="12">
        <v>985</v>
      </c>
      <c r="L49" s="2">
        <v>1281</v>
      </c>
      <c r="M49" s="12">
        <v>5.57E-2</v>
      </c>
      <c r="N49" s="12">
        <v>0.4945</v>
      </c>
      <c r="O49" s="12">
        <v>3.4590000000000001</v>
      </c>
      <c r="P49" s="12">
        <v>0.247</v>
      </c>
      <c r="Q49" s="5">
        <v>1.131</v>
      </c>
      <c r="R49" s="12">
        <v>2.1890000000000001</v>
      </c>
      <c r="S49" s="5" t="s">
        <v>65</v>
      </c>
      <c r="T49" s="5"/>
      <c r="U49" s="5"/>
      <c r="V49" s="5">
        <v>1999</v>
      </c>
    </row>
    <row r="50" spans="2:22" x14ac:dyDescent="0.25">
      <c r="B50" s="12" t="s">
        <v>185</v>
      </c>
      <c r="C50" s="8" t="s">
        <v>10</v>
      </c>
      <c r="D50" s="8" t="s">
        <v>6</v>
      </c>
      <c r="E50" s="6" t="s">
        <v>157</v>
      </c>
      <c r="F50" s="5" t="s">
        <v>66</v>
      </c>
      <c r="G50" s="5">
        <v>23.9</v>
      </c>
      <c r="H50" s="12">
        <v>230</v>
      </c>
      <c r="I50" s="5">
        <v>985</v>
      </c>
      <c r="J50" s="11">
        <f t="shared" si="0"/>
        <v>226.55</v>
      </c>
      <c r="K50" s="5">
        <v>985</v>
      </c>
      <c r="L50" s="7">
        <v>1281</v>
      </c>
      <c r="M50" s="5">
        <v>5.57E-2</v>
      </c>
      <c r="N50" s="5">
        <v>0.4945</v>
      </c>
      <c r="O50" s="5">
        <v>3.4590000000000001</v>
      </c>
      <c r="P50" s="5">
        <v>0.247</v>
      </c>
      <c r="Q50" s="5">
        <v>1.131</v>
      </c>
      <c r="R50" s="5">
        <v>2.1890000000000001</v>
      </c>
      <c r="S50" s="5" t="s">
        <v>65</v>
      </c>
      <c r="T50" s="5"/>
      <c r="U50" s="5"/>
      <c r="V50" s="5">
        <v>1999</v>
      </c>
    </row>
    <row r="51" spans="2:22" x14ac:dyDescent="0.25">
      <c r="B51" s="12" t="s">
        <v>186</v>
      </c>
      <c r="C51" s="8" t="s">
        <v>10</v>
      </c>
      <c r="D51" s="8" t="s">
        <v>6</v>
      </c>
      <c r="E51" s="6" t="s">
        <v>158</v>
      </c>
      <c r="F51" s="5" t="s">
        <v>66</v>
      </c>
      <c r="G51" s="5">
        <v>26.95</v>
      </c>
      <c r="H51" s="5">
        <v>230</v>
      </c>
      <c r="I51" s="7">
        <v>1000</v>
      </c>
      <c r="J51" s="11">
        <f t="shared" si="0"/>
        <v>230</v>
      </c>
      <c r="K51" s="7">
        <v>1015</v>
      </c>
      <c r="L51" s="7">
        <v>1320</v>
      </c>
      <c r="M51" s="5">
        <v>5.3900000000000003E-2</v>
      </c>
      <c r="N51" s="5">
        <v>0.48159999999999997</v>
      </c>
      <c r="O51" s="5">
        <v>3.4319999999999999</v>
      </c>
      <c r="P51" s="5">
        <v>0.245</v>
      </c>
      <c r="Q51" s="5">
        <v>1.079</v>
      </c>
      <c r="R51" s="5">
        <v>1.9259999999999999</v>
      </c>
      <c r="S51" s="5" t="s">
        <v>65</v>
      </c>
      <c r="T51" s="5"/>
      <c r="U51" s="5"/>
      <c r="V51" s="5">
        <v>1999</v>
      </c>
    </row>
    <row r="52" spans="2:22" x14ac:dyDescent="0.25">
      <c r="B52" s="13" t="s">
        <v>187</v>
      </c>
      <c r="C52" s="12" t="s">
        <v>11</v>
      </c>
      <c r="D52" s="12" t="s">
        <v>5</v>
      </c>
      <c r="E52" s="4" t="s">
        <v>79</v>
      </c>
      <c r="F52" s="12" t="s">
        <v>67</v>
      </c>
      <c r="G52" s="12">
        <v>93.5</v>
      </c>
      <c r="H52" s="12">
        <v>220</v>
      </c>
      <c r="I52" s="12">
        <v>656</v>
      </c>
      <c r="J52" s="11">
        <f t="shared" si="0"/>
        <v>144.32</v>
      </c>
      <c r="K52" s="12">
        <v>813</v>
      </c>
      <c r="L52" s="12">
        <v>787</v>
      </c>
      <c r="M52" s="12">
        <v>7.7600000000000002E-2</v>
      </c>
      <c r="N52" s="12">
        <v>0.52449999999999997</v>
      </c>
      <c r="O52" s="12">
        <v>3.1619999999999999</v>
      </c>
      <c r="P52" s="12">
        <v>0.43</v>
      </c>
      <c r="Q52" s="12">
        <v>1.272</v>
      </c>
      <c r="R52" s="12">
        <v>2.2610000000000001</v>
      </c>
      <c r="S52" s="12" t="s">
        <v>65</v>
      </c>
      <c r="T52" s="12" t="s">
        <v>171</v>
      </c>
      <c r="U52" s="5" t="s">
        <v>174</v>
      </c>
      <c r="V52" s="12">
        <v>1978</v>
      </c>
    </row>
    <row r="53" spans="2:22" x14ac:dyDescent="0.25">
      <c r="B53" s="12" t="s">
        <v>188</v>
      </c>
      <c r="C53" s="12" t="s">
        <v>11</v>
      </c>
      <c r="D53" s="12" t="s">
        <v>5</v>
      </c>
      <c r="E53" s="4" t="s">
        <v>80</v>
      </c>
      <c r="F53" s="12" t="s">
        <v>67</v>
      </c>
      <c r="G53" s="12">
        <v>91.15</v>
      </c>
      <c r="H53" s="12">
        <v>220</v>
      </c>
      <c r="I53" s="12">
        <v>971</v>
      </c>
      <c r="J53" s="11">
        <f t="shared" si="0"/>
        <v>213.62</v>
      </c>
      <c r="K53" s="12">
        <v>988</v>
      </c>
      <c r="L53" s="12">
        <v>988</v>
      </c>
      <c r="M53" s="12">
        <v>6.8500000000000005E-2</v>
      </c>
      <c r="N53" s="12">
        <v>0.47949999999999998</v>
      </c>
      <c r="O53" s="12">
        <v>3.5430000000000001</v>
      </c>
      <c r="P53" s="12">
        <v>0.34300000000000003</v>
      </c>
      <c r="Q53" s="12">
        <v>1.054</v>
      </c>
      <c r="R53" s="12">
        <v>2.54</v>
      </c>
      <c r="S53" s="12" t="s">
        <v>65</v>
      </c>
      <c r="T53" s="12" t="s">
        <v>172</v>
      </c>
      <c r="U53" s="5" t="s">
        <v>173</v>
      </c>
      <c r="V53" s="12">
        <v>1999</v>
      </c>
    </row>
    <row r="54" spans="2:22" x14ac:dyDescent="0.25">
      <c r="B54" s="12" t="s">
        <v>189</v>
      </c>
      <c r="C54" s="12" t="s">
        <v>11</v>
      </c>
      <c r="D54" s="12" t="s">
        <v>5</v>
      </c>
      <c r="E54" s="4" t="s">
        <v>81</v>
      </c>
      <c r="F54" s="12" t="s">
        <v>67</v>
      </c>
      <c r="G54" s="12">
        <v>91.2</v>
      </c>
      <c r="H54" s="12">
        <v>220</v>
      </c>
      <c r="I54" s="12">
        <v>848</v>
      </c>
      <c r="J54" s="11">
        <f t="shared" si="0"/>
        <v>186.56</v>
      </c>
      <c r="K54" s="12">
        <v>957</v>
      </c>
      <c r="L54" s="2">
        <v>1017</v>
      </c>
      <c r="M54" s="12">
        <v>5.5100000000000003E-2</v>
      </c>
      <c r="N54" s="12">
        <v>0.48120000000000002</v>
      </c>
      <c r="O54" s="12">
        <v>3.5430000000000001</v>
      </c>
      <c r="P54" s="12">
        <v>0.23</v>
      </c>
      <c r="Q54" s="12">
        <v>1.1060000000000001</v>
      </c>
      <c r="R54" s="12">
        <v>2.54</v>
      </c>
      <c r="S54" s="12" t="s">
        <v>65</v>
      </c>
      <c r="T54" s="12"/>
      <c r="U54" s="5"/>
      <c r="V54" s="12">
        <v>2004</v>
      </c>
    </row>
    <row r="55" spans="2:22" x14ac:dyDescent="0.25">
      <c r="B55" s="13" t="s">
        <v>190</v>
      </c>
      <c r="C55" s="13" t="s">
        <v>11</v>
      </c>
      <c r="D55" s="13" t="s">
        <v>14</v>
      </c>
      <c r="E55" s="4" t="s">
        <v>85</v>
      </c>
      <c r="F55" s="12" t="s">
        <v>66</v>
      </c>
      <c r="G55" s="12">
        <v>240.99</v>
      </c>
      <c r="H55" s="12">
        <v>500</v>
      </c>
      <c r="I55" s="2">
        <v>1905</v>
      </c>
      <c r="J55" s="11">
        <f t="shared" si="0"/>
        <v>952.5</v>
      </c>
      <c r="K55" s="2">
        <v>2476</v>
      </c>
      <c r="L55" s="2">
        <v>1905</v>
      </c>
      <c r="M55" s="12">
        <v>1.6E-2</v>
      </c>
      <c r="N55" s="12">
        <v>0.35599999999999998</v>
      </c>
      <c r="O55" s="12">
        <v>4.9139999999999997</v>
      </c>
      <c r="P55" s="12">
        <v>0.35399999999999998</v>
      </c>
      <c r="Q55" s="12">
        <v>1.2170000000000001</v>
      </c>
      <c r="R55" s="12">
        <v>3.0209999999999999</v>
      </c>
      <c r="S55" s="12" t="s">
        <v>65</v>
      </c>
      <c r="T55" s="12"/>
      <c r="U55" s="5"/>
      <c r="V55" s="12">
        <v>2007</v>
      </c>
    </row>
    <row r="56" spans="2:22" x14ac:dyDescent="0.25">
      <c r="B56" s="12" t="s">
        <v>191</v>
      </c>
      <c r="C56" s="12" t="s">
        <v>11</v>
      </c>
      <c r="D56" s="12" t="s">
        <v>16</v>
      </c>
      <c r="E56" s="4" t="s">
        <v>125</v>
      </c>
      <c r="F56" s="12" t="s">
        <v>66</v>
      </c>
      <c r="G56" s="12">
        <v>42</v>
      </c>
      <c r="H56" s="12">
        <v>230</v>
      </c>
      <c r="I56" s="12">
        <v>882</v>
      </c>
      <c r="J56" s="11">
        <f t="shared" si="0"/>
        <v>202.86</v>
      </c>
      <c r="K56" s="12">
        <v>882</v>
      </c>
      <c r="L56" s="2">
        <v>1147</v>
      </c>
      <c r="M56" s="12">
        <v>6.1499999999999999E-2</v>
      </c>
      <c r="N56" s="12">
        <v>0.52549999999999997</v>
      </c>
      <c r="O56" s="12">
        <v>3.2959999999999998</v>
      </c>
      <c r="P56" s="12">
        <v>0.36199999999999999</v>
      </c>
      <c r="Q56" s="12">
        <v>1.425</v>
      </c>
      <c r="R56" s="12">
        <v>2.0459999999999998</v>
      </c>
      <c r="S56" s="12" t="s">
        <v>69</v>
      </c>
      <c r="T56" s="12"/>
      <c r="U56" s="5"/>
      <c r="V56" s="12">
        <v>1992</v>
      </c>
    </row>
    <row r="57" spans="2:22" x14ac:dyDescent="0.25">
      <c r="B57" s="12" t="s">
        <v>192</v>
      </c>
      <c r="C57" s="12" t="s">
        <v>7</v>
      </c>
      <c r="D57" s="12" t="s">
        <v>9</v>
      </c>
      <c r="E57" s="4" t="s">
        <v>96</v>
      </c>
      <c r="F57" s="12" t="s">
        <v>66</v>
      </c>
      <c r="G57" s="12">
        <v>144</v>
      </c>
      <c r="H57" s="12">
        <v>230</v>
      </c>
      <c r="I57" s="12">
        <v>800</v>
      </c>
      <c r="J57" s="11">
        <f t="shared" si="0"/>
        <v>184</v>
      </c>
      <c r="K57" s="2">
        <v>1340</v>
      </c>
      <c r="L57" s="2">
        <v>1742</v>
      </c>
      <c r="M57" s="12">
        <v>3.3000000000000002E-2</v>
      </c>
      <c r="N57" s="12">
        <v>0.46839999999999998</v>
      </c>
      <c r="O57" s="12">
        <v>3.6190000000000002</v>
      </c>
      <c r="P57" s="12">
        <v>0.38100000000000001</v>
      </c>
      <c r="Q57" s="12">
        <v>1.335</v>
      </c>
      <c r="R57" s="12">
        <v>2.17</v>
      </c>
      <c r="S57" s="12" t="s">
        <v>65</v>
      </c>
      <c r="T57" s="12"/>
      <c r="U57" s="5"/>
      <c r="V57" s="12">
        <v>1987</v>
      </c>
    </row>
    <row r="58" spans="2:22" x14ac:dyDescent="0.25">
      <c r="B58" s="13" t="s">
        <v>193</v>
      </c>
      <c r="C58" s="12" t="s">
        <v>7</v>
      </c>
      <c r="D58" s="12" t="s">
        <v>9</v>
      </c>
      <c r="E58" s="4" t="s">
        <v>97</v>
      </c>
      <c r="F58" s="12" t="s">
        <v>66</v>
      </c>
      <c r="G58" s="12">
        <v>144</v>
      </c>
      <c r="H58" s="12">
        <v>230</v>
      </c>
      <c r="I58" s="12">
        <v>800</v>
      </c>
      <c r="J58" s="11">
        <f t="shared" si="0"/>
        <v>184</v>
      </c>
      <c r="K58" s="2">
        <v>1340</v>
      </c>
      <c r="L58" s="2">
        <v>1742</v>
      </c>
      <c r="M58" s="12">
        <v>3.3000000000000002E-2</v>
      </c>
      <c r="N58" s="12">
        <v>0.46839999999999998</v>
      </c>
      <c r="O58" s="12">
        <v>3.6190000000000002</v>
      </c>
      <c r="P58" s="12">
        <v>0.38100000000000001</v>
      </c>
      <c r="Q58" s="12">
        <v>1.335</v>
      </c>
      <c r="R58" s="12">
        <v>2.17</v>
      </c>
      <c r="S58" s="12" t="s">
        <v>65</v>
      </c>
      <c r="T58" s="12"/>
      <c r="U58" s="5"/>
      <c r="V58" s="12">
        <v>1987</v>
      </c>
    </row>
    <row r="59" spans="2:22" x14ac:dyDescent="0.25">
      <c r="B59" s="12" t="s">
        <v>194</v>
      </c>
      <c r="C59" s="12" t="s">
        <v>7</v>
      </c>
      <c r="D59" s="12" t="s">
        <v>9</v>
      </c>
      <c r="E59" s="4" t="s">
        <v>98</v>
      </c>
      <c r="F59" s="12" t="s">
        <v>68</v>
      </c>
      <c r="G59" s="12">
        <v>296.06</v>
      </c>
      <c r="H59" s="12">
        <v>230</v>
      </c>
      <c r="I59" s="2">
        <v>1040</v>
      </c>
      <c r="J59" s="11">
        <f t="shared" si="0"/>
        <v>239.2</v>
      </c>
      <c r="K59" s="2">
        <v>1381</v>
      </c>
      <c r="L59" s="2">
        <v>1795</v>
      </c>
      <c r="M59" s="12">
        <v>4.7899999999999998E-2</v>
      </c>
      <c r="N59" s="12">
        <v>0.3629</v>
      </c>
      <c r="O59" s="12">
        <v>4.6639999999999997</v>
      </c>
      <c r="P59" s="12">
        <v>0.42299999999999999</v>
      </c>
      <c r="Q59" s="12">
        <v>1.5549999999999999</v>
      </c>
      <c r="R59" s="12">
        <v>2.7509999999999999</v>
      </c>
      <c r="S59" s="12" t="s">
        <v>65</v>
      </c>
      <c r="T59" s="12" t="s">
        <v>167</v>
      </c>
      <c r="U59" s="5">
        <v>650</v>
      </c>
      <c r="V59" s="12">
        <v>2007</v>
      </c>
    </row>
    <row r="60" spans="2:22" x14ac:dyDescent="0.25">
      <c r="B60" s="12" t="s">
        <v>195</v>
      </c>
      <c r="C60" s="12" t="s">
        <v>7</v>
      </c>
      <c r="D60" s="12" t="s">
        <v>9</v>
      </c>
      <c r="E60" s="4" t="s">
        <v>99</v>
      </c>
      <c r="F60" s="12" t="s">
        <v>68</v>
      </c>
      <c r="G60" s="12">
        <v>144.08000000000001</v>
      </c>
      <c r="H60" s="12">
        <v>230</v>
      </c>
      <c r="I60" s="2">
        <v>1040</v>
      </c>
      <c r="J60" s="11">
        <f t="shared" si="0"/>
        <v>239.2</v>
      </c>
      <c r="K60" s="2">
        <v>1383</v>
      </c>
      <c r="L60" s="2">
        <v>1798</v>
      </c>
      <c r="M60" s="12">
        <v>4.7800000000000002E-2</v>
      </c>
      <c r="N60" s="12">
        <v>0.35909999999999997</v>
      </c>
      <c r="O60" s="12">
        <v>4.718</v>
      </c>
      <c r="P60" s="12">
        <v>0.42</v>
      </c>
      <c r="Q60" s="12">
        <v>1.5640000000000001</v>
      </c>
      <c r="R60" s="12">
        <v>2.8010000000000002</v>
      </c>
      <c r="S60" s="12" t="s">
        <v>65</v>
      </c>
      <c r="T60" s="12" t="s">
        <v>167</v>
      </c>
      <c r="U60" s="5">
        <v>650</v>
      </c>
      <c r="V60" s="12">
        <v>2007</v>
      </c>
    </row>
    <row r="61" spans="2:22" x14ac:dyDescent="0.25">
      <c r="B61" s="13" t="s">
        <v>196</v>
      </c>
      <c r="C61" s="12" t="s">
        <v>7</v>
      </c>
      <c r="D61" s="12" t="s">
        <v>3</v>
      </c>
      <c r="E61" s="4" t="s">
        <v>126</v>
      </c>
      <c r="F61" s="12" t="s">
        <v>66</v>
      </c>
      <c r="G61" s="12">
        <v>206</v>
      </c>
      <c r="H61" s="12">
        <v>230</v>
      </c>
      <c r="I61" s="12">
        <v>895</v>
      </c>
      <c r="J61" s="11">
        <f t="shared" si="0"/>
        <v>205.85</v>
      </c>
      <c r="K61" s="12">
        <v>895</v>
      </c>
      <c r="L61" s="2">
        <v>1164</v>
      </c>
      <c r="M61" s="12">
        <v>6.3100000000000003E-2</v>
      </c>
      <c r="N61" s="12">
        <v>0.51270000000000004</v>
      </c>
      <c r="O61" s="12">
        <v>3.41</v>
      </c>
      <c r="P61" s="12">
        <v>0.36899999999999999</v>
      </c>
      <c r="Q61" s="12">
        <v>1.4419999999999999</v>
      </c>
      <c r="R61" s="12">
        <v>1.889</v>
      </c>
      <c r="S61" s="12" t="s">
        <v>65</v>
      </c>
      <c r="T61" s="12"/>
      <c r="U61" s="5"/>
      <c r="V61" s="12">
        <v>1997</v>
      </c>
    </row>
    <row r="62" spans="2:22" x14ac:dyDescent="0.25">
      <c r="B62" s="12" t="s">
        <v>197</v>
      </c>
      <c r="C62" s="12" t="s">
        <v>19</v>
      </c>
      <c r="D62" s="12" t="s">
        <v>4</v>
      </c>
      <c r="E62" s="4" t="s">
        <v>92</v>
      </c>
      <c r="F62" s="12" t="s">
        <v>66</v>
      </c>
      <c r="G62" s="12">
        <v>25.75</v>
      </c>
      <c r="H62" s="12">
        <v>230</v>
      </c>
      <c r="I62" s="12">
        <v>988</v>
      </c>
      <c r="J62" s="11">
        <f t="shared" si="0"/>
        <v>227.24</v>
      </c>
      <c r="K62" s="12">
        <v>988</v>
      </c>
      <c r="L62" s="2">
        <v>1284</v>
      </c>
      <c r="M62" s="12">
        <v>5.4300000000000001E-2</v>
      </c>
      <c r="N62" s="12">
        <v>0.48220000000000002</v>
      </c>
      <c r="O62" s="12">
        <v>3.4660000000000002</v>
      </c>
      <c r="P62" s="12">
        <v>0.436</v>
      </c>
      <c r="Q62" s="12">
        <v>1.4970000000000001</v>
      </c>
      <c r="R62" s="12">
        <v>2.149</v>
      </c>
      <c r="S62" s="12" t="s">
        <v>65</v>
      </c>
      <c r="T62" s="12"/>
      <c r="U62" s="5"/>
      <c r="V62" s="12">
        <v>2001</v>
      </c>
    </row>
    <row r="63" spans="2:22" x14ac:dyDescent="0.25">
      <c r="B63" s="12" t="s">
        <v>198</v>
      </c>
      <c r="C63" s="12" t="s">
        <v>19</v>
      </c>
      <c r="D63" s="12" t="s">
        <v>4</v>
      </c>
      <c r="E63" s="4" t="s">
        <v>93</v>
      </c>
      <c r="F63" s="12" t="s">
        <v>66</v>
      </c>
      <c r="G63" s="12">
        <v>25.75</v>
      </c>
      <c r="H63" s="12">
        <v>230</v>
      </c>
      <c r="I63" s="12">
        <v>988</v>
      </c>
      <c r="J63" s="11">
        <f t="shared" si="0"/>
        <v>227.24</v>
      </c>
      <c r="K63" s="12">
        <v>988</v>
      </c>
      <c r="L63" s="2">
        <v>1284</v>
      </c>
      <c r="M63" s="12">
        <v>5.4300000000000001E-2</v>
      </c>
      <c r="N63" s="12">
        <v>0.48220000000000002</v>
      </c>
      <c r="O63" s="12">
        <v>3.4660000000000002</v>
      </c>
      <c r="P63" s="12">
        <v>0.436</v>
      </c>
      <c r="Q63" s="12">
        <v>1.4970000000000001</v>
      </c>
      <c r="R63" s="12">
        <v>2.149</v>
      </c>
      <c r="S63" s="12" t="s">
        <v>65</v>
      </c>
      <c r="T63" s="12"/>
      <c r="U63" s="5"/>
      <c r="V63" s="12">
        <v>2001</v>
      </c>
    </row>
    <row r="64" spans="2:22" x14ac:dyDescent="0.25">
      <c r="B64" s="13" t="s">
        <v>199</v>
      </c>
      <c r="C64" s="8" t="s">
        <v>19</v>
      </c>
      <c r="D64" s="8" t="s">
        <v>3</v>
      </c>
      <c r="E64" s="4" t="s">
        <v>118</v>
      </c>
      <c r="F64" s="12" t="s">
        <v>66</v>
      </c>
      <c r="G64" s="12">
        <v>58.73</v>
      </c>
      <c r="H64" s="12">
        <v>230</v>
      </c>
      <c r="I64" s="12">
        <v>996</v>
      </c>
      <c r="J64" s="11">
        <f t="shared" si="0"/>
        <v>229.08</v>
      </c>
      <c r="K64" s="12">
        <v>996</v>
      </c>
      <c r="L64" s="2">
        <v>1295</v>
      </c>
      <c r="M64" s="12">
        <v>5.4399999999999997E-2</v>
      </c>
      <c r="N64" s="12">
        <v>0.48220000000000002</v>
      </c>
      <c r="O64" s="12">
        <v>3.468</v>
      </c>
      <c r="P64" s="12">
        <v>0.437</v>
      </c>
      <c r="Q64" s="12">
        <v>1.496</v>
      </c>
      <c r="R64" s="12">
        <v>2.17</v>
      </c>
      <c r="S64" s="12" t="s">
        <v>65</v>
      </c>
      <c r="T64" s="12"/>
      <c r="U64" s="5"/>
      <c r="V64" s="12">
        <v>2001</v>
      </c>
    </row>
    <row r="65" spans="2:22" x14ac:dyDescent="0.25">
      <c r="B65" s="12" t="s">
        <v>200</v>
      </c>
      <c r="C65" s="8" t="s">
        <v>19</v>
      </c>
      <c r="D65" s="8" t="s">
        <v>3</v>
      </c>
      <c r="E65" s="4" t="s">
        <v>119</v>
      </c>
      <c r="F65" s="12" t="s">
        <v>66</v>
      </c>
      <c r="G65" s="12">
        <v>58.73</v>
      </c>
      <c r="H65" s="12">
        <v>230</v>
      </c>
      <c r="I65" s="12">
        <v>996</v>
      </c>
      <c r="J65" s="11">
        <f t="shared" si="0"/>
        <v>229.08</v>
      </c>
      <c r="K65" s="12">
        <v>996</v>
      </c>
      <c r="L65" s="2">
        <v>1295</v>
      </c>
      <c r="M65" s="12">
        <v>5.4399999999999997E-2</v>
      </c>
      <c r="N65" s="12">
        <v>0.48220000000000002</v>
      </c>
      <c r="O65" s="12">
        <v>3.468</v>
      </c>
      <c r="P65" s="12">
        <v>0.437</v>
      </c>
      <c r="Q65" s="12">
        <v>1.496</v>
      </c>
      <c r="R65" s="12">
        <v>2.17</v>
      </c>
      <c r="S65" s="12" t="s">
        <v>65</v>
      </c>
      <c r="T65" s="12"/>
      <c r="U65" s="5"/>
      <c r="V65" s="12">
        <v>2001</v>
      </c>
    </row>
    <row r="66" spans="2:22" x14ac:dyDescent="0.25">
      <c r="B66" s="12" t="s">
        <v>201</v>
      </c>
      <c r="C66" s="12" t="s">
        <v>20</v>
      </c>
      <c r="D66" s="12" t="s">
        <v>13</v>
      </c>
      <c r="E66" s="4" t="s">
        <v>130</v>
      </c>
      <c r="F66" s="12" t="s">
        <v>66</v>
      </c>
      <c r="G66" s="12">
        <v>82.22</v>
      </c>
      <c r="H66" s="12">
        <v>500</v>
      </c>
      <c r="I66" s="2">
        <v>2500</v>
      </c>
      <c r="J66" s="11">
        <f t="shared" si="0"/>
        <v>1250</v>
      </c>
      <c r="K66" s="2">
        <v>2857</v>
      </c>
      <c r="L66" s="2">
        <v>3714</v>
      </c>
      <c r="M66" s="12">
        <v>2.5600000000000001E-2</v>
      </c>
      <c r="N66" s="12">
        <v>0.32479999999999998</v>
      </c>
      <c r="O66" s="12">
        <v>5.0179999999999998</v>
      </c>
      <c r="P66" s="12">
        <v>0.28899999999999998</v>
      </c>
      <c r="Q66" s="12">
        <v>0.81299999999999994</v>
      </c>
      <c r="R66" s="12">
        <v>3.0219999999999998</v>
      </c>
      <c r="S66" s="12" t="s">
        <v>65</v>
      </c>
      <c r="T66" s="12"/>
      <c r="U66" s="5"/>
      <c r="V66" s="12">
        <v>2006</v>
      </c>
    </row>
    <row r="67" spans="2:22" x14ac:dyDescent="0.25">
      <c r="B67" s="13" t="s">
        <v>202</v>
      </c>
      <c r="C67" s="12" t="s">
        <v>20</v>
      </c>
      <c r="D67" s="12" t="s">
        <v>13</v>
      </c>
      <c r="E67" s="6" t="s">
        <v>159</v>
      </c>
      <c r="F67" s="5" t="s">
        <v>66</v>
      </c>
      <c r="G67" s="5">
        <v>29.39</v>
      </c>
      <c r="H67" s="5">
        <v>230</v>
      </c>
      <c r="I67" s="5">
        <v>812</v>
      </c>
      <c r="J67" s="11">
        <f t="shared" si="0"/>
        <v>186.76</v>
      </c>
      <c r="K67" s="5">
        <v>812</v>
      </c>
      <c r="L67" s="7">
        <v>1015</v>
      </c>
      <c r="M67" s="5">
        <v>7.8200000000000006E-2</v>
      </c>
      <c r="N67" s="5">
        <v>0.5131</v>
      </c>
      <c r="O67" s="5">
        <v>3.3290000000000002</v>
      </c>
      <c r="P67" s="5">
        <v>0.35599999999999998</v>
      </c>
      <c r="Q67" s="5">
        <v>1.45</v>
      </c>
      <c r="R67" s="5">
        <v>1.899</v>
      </c>
      <c r="S67" s="5" t="s">
        <v>65</v>
      </c>
      <c r="T67" s="5"/>
      <c r="U67" s="5"/>
      <c r="V67" s="5">
        <v>2002</v>
      </c>
    </row>
    <row r="68" spans="2:22" x14ac:dyDescent="0.25">
      <c r="B68" s="12" t="s">
        <v>203</v>
      </c>
      <c r="C68" s="12" t="s">
        <v>20</v>
      </c>
      <c r="D68" s="12" t="s">
        <v>14</v>
      </c>
      <c r="E68" s="4" t="s">
        <v>129</v>
      </c>
      <c r="F68" s="12" t="s">
        <v>66</v>
      </c>
      <c r="G68" s="12">
        <v>247.02</v>
      </c>
      <c r="H68" s="12">
        <v>500</v>
      </c>
      <c r="I68" s="2">
        <v>1905</v>
      </c>
      <c r="J68" s="11">
        <f t="shared" si="0"/>
        <v>952.5</v>
      </c>
      <c r="K68" s="2">
        <v>1905</v>
      </c>
      <c r="L68" s="2">
        <v>2476</v>
      </c>
      <c r="M68" s="12">
        <v>2.3699999999999999E-2</v>
      </c>
      <c r="N68" s="12">
        <v>0.33400000000000002</v>
      </c>
      <c r="O68" s="12">
        <v>4.9109999999999996</v>
      </c>
      <c r="P68" s="12">
        <v>0.39300000000000002</v>
      </c>
      <c r="Q68" s="12">
        <v>0.97699999999999998</v>
      </c>
      <c r="R68" s="12">
        <v>3.02</v>
      </c>
      <c r="S68" s="12" t="s">
        <v>65</v>
      </c>
      <c r="T68" s="12"/>
      <c r="U68" s="5"/>
      <c r="V68" s="12">
        <v>2007</v>
      </c>
    </row>
    <row r="69" spans="2:22" x14ac:dyDescent="0.25">
      <c r="B69" s="12" t="s">
        <v>204</v>
      </c>
      <c r="C69" s="12" t="s">
        <v>20</v>
      </c>
      <c r="D69" s="12" t="s">
        <v>14</v>
      </c>
      <c r="E69" s="6" t="s">
        <v>160</v>
      </c>
      <c r="F69" s="5" t="s">
        <v>66</v>
      </c>
      <c r="G69" s="5">
        <v>112.3</v>
      </c>
      <c r="H69" s="5">
        <v>230</v>
      </c>
      <c r="I69" s="5">
        <v>810</v>
      </c>
      <c r="J69" s="11">
        <f t="shared" si="0"/>
        <v>186.3</v>
      </c>
      <c r="K69" s="5">
        <v>810</v>
      </c>
      <c r="L69" s="7">
        <v>1053</v>
      </c>
      <c r="M69" s="5">
        <v>7.0499999999999993E-2</v>
      </c>
      <c r="N69" s="5">
        <v>0.55149999999999999</v>
      </c>
      <c r="O69" s="5">
        <v>3.331</v>
      </c>
      <c r="P69" s="5">
        <v>0.35299999999999998</v>
      </c>
      <c r="Q69" s="5">
        <v>1.53</v>
      </c>
      <c r="R69" s="5">
        <v>1.917</v>
      </c>
      <c r="S69" s="5" t="s">
        <v>65</v>
      </c>
      <c r="T69" s="5"/>
      <c r="U69" s="5"/>
      <c r="V69" s="5">
        <v>1997</v>
      </c>
    </row>
    <row r="70" spans="2:22" x14ac:dyDescent="0.25">
      <c r="B70" s="13" t="s">
        <v>205</v>
      </c>
      <c r="C70" s="12" t="s">
        <v>20</v>
      </c>
      <c r="D70" s="12" t="s">
        <v>14</v>
      </c>
      <c r="E70" s="6" t="s">
        <v>161</v>
      </c>
      <c r="F70" s="5" t="s">
        <v>66</v>
      </c>
      <c r="G70" s="5">
        <v>101.74</v>
      </c>
      <c r="H70" s="5">
        <v>230</v>
      </c>
      <c r="I70" s="5">
        <v>809</v>
      </c>
      <c r="J70" s="11">
        <f t="shared" si="0"/>
        <v>186.07</v>
      </c>
      <c r="K70" s="5">
        <v>809</v>
      </c>
      <c r="L70" s="7">
        <v>1052</v>
      </c>
      <c r="M70" s="5">
        <v>7.2700000000000001E-2</v>
      </c>
      <c r="N70" s="5">
        <v>0.5363</v>
      </c>
      <c r="O70" s="5">
        <v>3.2090000000000001</v>
      </c>
      <c r="P70" s="5">
        <v>0.42599999999999999</v>
      </c>
      <c r="Q70" s="5">
        <v>1.3540000000000001</v>
      </c>
      <c r="R70" s="5">
        <v>2.19</v>
      </c>
      <c r="S70" s="5" t="s">
        <v>65</v>
      </c>
      <c r="T70" s="5"/>
      <c r="U70" s="5"/>
      <c r="V70" s="5">
        <v>1997</v>
      </c>
    </row>
    <row r="71" spans="2:22" x14ac:dyDescent="0.25">
      <c r="B71" s="12" t="s">
        <v>206</v>
      </c>
      <c r="C71" s="12" t="s">
        <v>20</v>
      </c>
      <c r="D71" s="12" t="s">
        <v>14</v>
      </c>
      <c r="E71" s="6" t="s">
        <v>162</v>
      </c>
      <c r="F71" s="5" t="s">
        <v>66</v>
      </c>
      <c r="G71" s="5">
        <v>162.88</v>
      </c>
      <c r="H71" s="5">
        <v>230</v>
      </c>
      <c r="I71" s="5">
        <v>979</v>
      </c>
      <c r="J71" s="11">
        <f t="shared" si="0"/>
        <v>225.17</v>
      </c>
      <c r="K71" s="5">
        <v>979</v>
      </c>
      <c r="L71" s="7">
        <v>1273</v>
      </c>
      <c r="M71" s="5">
        <v>5.4300000000000001E-2</v>
      </c>
      <c r="N71" s="5">
        <v>0.47660000000000002</v>
      </c>
      <c r="O71" s="5">
        <v>3.5350000000000001</v>
      </c>
      <c r="P71" s="5">
        <v>0.26600000000000001</v>
      </c>
      <c r="Q71" s="5">
        <v>1.2969999999999999</v>
      </c>
      <c r="R71" s="5">
        <v>1.929</v>
      </c>
      <c r="S71" s="5" t="s">
        <v>65</v>
      </c>
      <c r="T71" s="5"/>
      <c r="U71" s="5"/>
      <c r="V71" s="5">
        <v>2001</v>
      </c>
    </row>
    <row r="72" spans="2:22" x14ac:dyDescent="0.25">
      <c r="B72" s="12" t="s">
        <v>207</v>
      </c>
      <c r="C72" s="12" t="s">
        <v>14</v>
      </c>
      <c r="D72" s="12" t="s">
        <v>8</v>
      </c>
      <c r="E72" s="4" t="s">
        <v>163</v>
      </c>
      <c r="F72" s="12" t="s">
        <v>70</v>
      </c>
      <c r="G72" s="12">
        <v>9.1999999999999993</v>
      </c>
      <c r="H72" s="12">
        <v>230</v>
      </c>
      <c r="I72" s="12">
        <v>753</v>
      </c>
      <c r="J72" s="11">
        <f t="shared" si="0"/>
        <v>173.19</v>
      </c>
      <c r="K72" s="12">
        <v>753</v>
      </c>
      <c r="L72" s="12">
        <v>753</v>
      </c>
      <c r="M72" s="12">
        <v>0.11119999999999999</v>
      </c>
      <c r="N72" s="12">
        <v>0.41930000000000001</v>
      </c>
      <c r="O72" s="12">
        <v>4.5119999999999996</v>
      </c>
      <c r="P72" s="12">
        <v>0.34</v>
      </c>
      <c r="Q72" s="12">
        <v>1.532</v>
      </c>
      <c r="R72" s="12">
        <v>2.2000000000000002</v>
      </c>
      <c r="S72" s="12" t="s">
        <v>69</v>
      </c>
      <c r="T72" s="12"/>
      <c r="U72" s="5"/>
      <c r="V72" s="12">
        <v>1996</v>
      </c>
    </row>
    <row r="73" spans="2:22" x14ac:dyDescent="0.25">
      <c r="B73" s="13" t="s">
        <v>208</v>
      </c>
      <c r="C73" s="12" t="s">
        <v>14</v>
      </c>
      <c r="D73" s="12" t="s">
        <v>8</v>
      </c>
      <c r="E73" s="4" t="s">
        <v>132</v>
      </c>
      <c r="F73" s="12" t="s">
        <v>70</v>
      </c>
      <c r="G73" s="12">
        <v>9.1999999999999993</v>
      </c>
      <c r="H73" s="12">
        <v>230</v>
      </c>
      <c r="I73" s="12">
        <v>753</v>
      </c>
      <c r="J73" s="11">
        <f t="shared" si="0"/>
        <v>173.19</v>
      </c>
      <c r="K73" s="12">
        <v>753</v>
      </c>
      <c r="L73" s="12">
        <v>753</v>
      </c>
      <c r="M73" s="12">
        <v>0.11119999999999999</v>
      </c>
      <c r="N73" s="12">
        <v>0.41930000000000001</v>
      </c>
      <c r="O73" s="12">
        <v>4.5119999999999996</v>
      </c>
      <c r="P73" s="12">
        <v>0.34</v>
      </c>
      <c r="Q73" s="12">
        <v>1.532</v>
      </c>
      <c r="R73" s="12">
        <v>2.2000000000000002</v>
      </c>
      <c r="S73" s="12" t="s">
        <v>69</v>
      </c>
      <c r="T73" s="12"/>
      <c r="U73" s="5"/>
      <c r="V73" s="12">
        <v>1996</v>
      </c>
    </row>
    <row r="74" spans="2:22" x14ac:dyDescent="0.25">
      <c r="B74" s="12" t="s">
        <v>209</v>
      </c>
      <c r="C74" s="12" t="s">
        <v>0</v>
      </c>
      <c r="D74" s="12" t="s">
        <v>4</v>
      </c>
      <c r="E74" s="4" t="s">
        <v>87</v>
      </c>
      <c r="F74" s="12" t="s">
        <v>68</v>
      </c>
      <c r="G74" s="12">
        <v>4.71</v>
      </c>
      <c r="H74" s="12">
        <v>230</v>
      </c>
      <c r="I74" s="2">
        <v>1120</v>
      </c>
      <c r="J74" s="11">
        <f t="shared" si="0"/>
        <v>257.60000000000002</v>
      </c>
      <c r="K74" s="2">
        <v>1120</v>
      </c>
      <c r="L74" s="2">
        <v>1200</v>
      </c>
      <c r="M74" s="12">
        <v>4.4499999999999998E-2</v>
      </c>
      <c r="N74" s="12">
        <v>0.48010000000000003</v>
      </c>
      <c r="O74" s="12">
        <v>3.4790000000000001</v>
      </c>
      <c r="P74" s="12">
        <v>0.36799999999999999</v>
      </c>
      <c r="Q74" s="12">
        <v>1.3360000000000001</v>
      </c>
      <c r="R74" s="12">
        <v>2.2309999999999999</v>
      </c>
      <c r="S74" s="12" t="s">
        <v>65</v>
      </c>
      <c r="T74" s="12" t="s">
        <v>168</v>
      </c>
      <c r="U74" s="5">
        <v>1600</v>
      </c>
      <c r="V74" s="12">
        <v>1983</v>
      </c>
    </row>
    <row r="75" spans="2:22" x14ac:dyDescent="0.25">
      <c r="B75" s="12" t="s">
        <v>210</v>
      </c>
      <c r="C75" s="12" t="s">
        <v>0</v>
      </c>
      <c r="D75" s="12" t="s">
        <v>4</v>
      </c>
      <c r="E75" s="4" t="s">
        <v>88</v>
      </c>
      <c r="F75" s="12" t="s">
        <v>68</v>
      </c>
      <c r="G75" s="12">
        <v>4.71</v>
      </c>
      <c r="H75" s="12">
        <v>230</v>
      </c>
      <c r="I75" s="2">
        <v>1120</v>
      </c>
      <c r="J75" s="11">
        <f t="shared" si="0"/>
        <v>257.60000000000002</v>
      </c>
      <c r="K75" s="2">
        <v>1120</v>
      </c>
      <c r="L75" s="2">
        <v>1200</v>
      </c>
      <c r="M75" s="12">
        <v>4.4499999999999998E-2</v>
      </c>
      <c r="N75" s="12">
        <v>0.48010000000000003</v>
      </c>
      <c r="O75" s="12">
        <v>3.4790000000000001</v>
      </c>
      <c r="P75" s="12">
        <v>0.36799999999999999</v>
      </c>
      <c r="Q75" s="12">
        <v>1.3360000000000001</v>
      </c>
      <c r="R75" s="12">
        <v>2.2309999999999999</v>
      </c>
      <c r="S75" s="12" t="s">
        <v>65</v>
      </c>
      <c r="T75" s="12" t="s">
        <v>175</v>
      </c>
      <c r="U75" s="5">
        <v>1600</v>
      </c>
      <c r="V75" s="12">
        <v>1983</v>
      </c>
    </row>
    <row r="76" spans="2:22" x14ac:dyDescent="0.25">
      <c r="B76" s="13" t="s">
        <v>211</v>
      </c>
      <c r="C76" s="12" t="s">
        <v>0</v>
      </c>
      <c r="D76" s="12" t="s">
        <v>4</v>
      </c>
      <c r="E76" s="4" t="s">
        <v>89</v>
      </c>
      <c r="F76" s="12" t="s">
        <v>68</v>
      </c>
      <c r="G76" s="12">
        <v>34.03</v>
      </c>
      <c r="H76" s="12">
        <v>230</v>
      </c>
      <c r="I76" s="12">
        <v>960</v>
      </c>
      <c r="J76" s="11">
        <f t="shared" ref="J76:J88" si="1">(($H76*1000)*$I76)/1000000</f>
        <v>220.8</v>
      </c>
      <c r="K76" s="2">
        <v>1410</v>
      </c>
      <c r="L76" s="12">
        <v>960</v>
      </c>
      <c r="M76" s="12">
        <v>4.4400000000000002E-2</v>
      </c>
      <c r="N76" s="12">
        <v>0.47920000000000001</v>
      </c>
      <c r="O76" s="12">
        <v>3.4710000000000001</v>
      </c>
      <c r="P76" s="12">
        <v>0.372</v>
      </c>
      <c r="Q76" s="12">
        <v>1.3340000000000001</v>
      </c>
      <c r="R76" s="12">
        <v>2.2450000000000001</v>
      </c>
      <c r="S76" s="12" t="s">
        <v>65</v>
      </c>
      <c r="T76" s="12" t="s">
        <v>175</v>
      </c>
      <c r="U76" s="5">
        <v>1600</v>
      </c>
      <c r="V76" s="12">
        <v>1983</v>
      </c>
    </row>
    <row r="77" spans="2:22" x14ac:dyDescent="0.25">
      <c r="B77" s="12" t="s">
        <v>212</v>
      </c>
      <c r="C77" s="12" t="s">
        <v>0</v>
      </c>
      <c r="D77" s="12" t="s">
        <v>4</v>
      </c>
      <c r="E77" s="4" t="s">
        <v>90</v>
      </c>
      <c r="F77" s="12" t="s">
        <v>68</v>
      </c>
      <c r="G77" s="12">
        <v>50.07</v>
      </c>
      <c r="H77" s="12">
        <v>230</v>
      </c>
      <c r="I77" s="12">
        <v>960</v>
      </c>
      <c r="J77" s="11">
        <f t="shared" si="1"/>
        <v>220.8</v>
      </c>
      <c r="K77" s="2">
        <v>1410</v>
      </c>
      <c r="L77" s="12">
        <v>960</v>
      </c>
      <c r="M77" s="12">
        <v>4.4400000000000002E-2</v>
      </c>
      <c r="N77" s="12">
        <v>0.4803</v>
      </c>
      <c r="O77" s="12">
        <v>3.476</v>
      </c>
      <c r="P77" s="12">
        <v>0.372</v>
      </c>
      <c r="Q77" s="12">
        <v>1.3340000000000001</v>
      </c>
      <c r="R77" s="12">
        <v>2.25</v>
      </c>
      <c r="S77" s="12" t="s">
        <v>65</v>
      </c>
      <c r="T77" s="12" t="s">
        <v>175</v>
      </c>
      <c r="U77" s="5">
        <v>1600</v>
      </c>
      <c r="V77" s="12">
        <v>1983</v>
      </c>
    </row>
    <row r="78" spans="2:22" x14ac:dyDescent="0.25">
      <c r="B78" s="12" t="s">
        <v>213</v>
      </c>
      <c r="C78" s="13" t="s">
        <v>13</v>
      </c>
      <c r="D78" s="13" t="s">
        <v>4</v>
      </c>
      <c r="E78" s="14" t="s">
        <v>127</v>
      </c>
      <c r="F78" s="12" t="s">
        <v>66</v>
      </c>
      <c r="G78" s="12">
        <v>91.33</v>
      </c>
      <c r="H78" s="12">
        <v>230</v>
      </c>
      <c r="I78" s="12">
        <v>968</v>
      </c>
      <c r="J78" s="11">
        <f t="shared" si="1"/>
        <v>222.64</v>
      </c>
      <c r="K78" s="12">
        <v>968</v>
      </c>
      <c r="L78" s="2">
        <v>1258</v>
      </c>
      <c r="M78" s="12">
        <v>5.7200000000000001E-2</v>
      </c>
      <c r="N78" s="12">
        <v>0.47949999999999998</v>
      </c>
      <c r="O78" s="12">
        <v>3.4870000000000001</v>
      </c>
      <c r="P78" s="12">
        <v>0.40300000000000002</v>
      </c>
      <c r="Q78" s="12">
        <v>1.329</v>
      </c>
      <c r="R78" s="12">
        <v>2.1589999999999998</v>
      </c>
      <c r="S78" s="12" t="s">
        <v>65</v>
      </c>
      <c r="T78" s="12"/>
      <c r="U78" s="5"/>
      <c r="V78" s="12">
        <v>1997</v>
      </c>
    </row>
    <row r="79" spans="2:22" x14ac:dyDescent="0.25">
      <c r="B79" s="13" t="s">
        <v>214</v>
      </c>
      <c r="C79" s="13" t="s">
        <v>13</v>
      </c>
      <c r="D79" s="13" t="s">
        <v>4</v>
      </c>
      <c r="E79" s="14" t="s">
        <v>128</v>
      </c>
      <c r="F79" s="12" t="s">
        <v>66</v>
      </c>
      <c r="G79" s="12">
        <v>91.33</v>
      </c>
      <c r="H79" s="12">
        <v>230</v>
      </c>
      <c r="I79" s="12">
        <v>968</v>
      </c>
      <c r="J79" s="11">
        <f t="shared" si="1"/>
        <v>222.64</v>
      </c>
      <c r="K79" s="12">
        <v>968</v>
      </c>
      <c r="L79" s="2">
        <v>1258</v>
      </c>
      <c r="M79" s="12">
        <v>5.7200000000000001E-2</v>
      </c>
      <c r="N79" s="12">
        <v>0.47949999999999998</v>
      </c>
      <c r="O79" s="12">
        <v>3.4870000000000001</v>
      </c>
      <c r="P79" s="12">
        <v>0.39500000000000002</v>
      </c>
      <c r="Q79" s="12">
        <v>1.3460000000000001</v>
      </c>
      <c r="R79" s="12">
        <v>2.1589999999999998</v>
      </c>
      <c r="S79" s="12" t="s">
        <v>65</v>
      </c>
      <c r="T79" s="12"/>
      <c r="U79" s="5"/>
      <c r="V79" s="12">
        <v>2001</v>
      </c>
    </row>
    <row r="80" spans="2:22" x14ac:dyDescent="0.25">
      <c r="B80" s="12" t="s">
        <v>215</v>
      </c>
      <c r="C80" s="12" t="s">
        <v>13</v>
      </c>
      <c r="D80" s="12" t="s">
        <v>10</v>
      </c>
      <c r="E80" s="4" t="s">
        <v>115</v>
      </c>
      <c r="F80" s="12" t="s">
        <v>66</v>
      </c>
      <c r="G80" s="12">
        <v>193.73</v>
      </c>
      <c r="H80" s="12">
        <v>230</v>
      </c>
      <c r="I80" s="12">
        <v>970</v>
      </c>
      <c r="J80" s="11">
        <f t="shared" si="1"/>
        <v>223.1</v>
      </c>
      <c r="K80" s="12">
        <v>970</v>
      </c>
      <c r="L80" s="2">
        <v>1261</v>
      </c>
      <c r="M80" s="12">
        <v>5.4699999999999999E-2</v>
      </c>
      <c r="N80" s="12">
        <v>0.49690000000000001</v>
      </c>
      <c r="O80" s="12">
        <v>3.4409999999999998</v>
      </c>
      <c r="P80" s="12">
        <v>0.25900000000000001</v>
      </c>
      <c r="Q80" s="12">
        <v>1.127</v>
      </c>
      <c r="R80" s="12">
        <v>2.1819999999999999</v>
      </c>
      <c r="S80" s="12" t="s">
        <v>65</v>
      </c>
      <c r="T80" s="12"/>
      <c r="U80" s="5"/>
      <c r="V80" s="12">
        <v>1971</v>
      </c>
    </row>
    <row r="81" spans="2:22" x14ac:dyDescent="0.25">
      <c r="B81" s="12" t="s">
        <v>216</v>
      </c>
      <c r="C81" s="12" t="s">
        <v>13</v>
      </c>
      <c r="D81" s="12" t="s">
        <v>10</v>
      </c>
      <c r="E81" s="4" t="s">
        <v>116</v>
      </c>
      <c r="F81" s="12" t="s">
        <v>66</v>
      </c>
      <c r="G81" s="12">
        <v>194</v>
      </c>
      <c r="H81" s="12">
        <v>230</v>
      </c>
      <c r="I81" s="12">
        <v>970</v>
      </c>
      <c r="J81" s="11">
        <f t="shared" si="1"/>
        <v>223.1</v>
      </c>
      <c r="K81" s="12">
        <v>970</v>
      </c>
      <c r="L81" s="2">
        <v>1261</v>
      </c>
      <c r="M81" s="12">
        <v>5.4699999999999999E-2</v>
      </c>
      <c r="N81" s="12">
        <v>0.49690000000000001</v>
      </c>
      <c r="O81" s="12">
        <v>3.4409999999999998</v>
      </c>
      <c r="P81" s="12">
        <v>0.25900000000000001</v>
      </c>
      <c r="Q81" s="12">
        <v>1.127</v>
      </c>
      <c r="R81" s="12">
        <v>2.1819999999999999</v>
      </c>
      <c r="S81" s="12" t="s">
        <v>65</v>
      </c>
      <c r="T81" s="12"/>
      <c r="U81" s="5"/>
      <c r="V81" s="12">
        <v>1971</v>
      </c>
    </row>
    <row r="82" spans="2:22" x14ac:dyDescent="0.25">
      <c r="B82" s="13" t="s">
        <v>217</v>
      </c>
      <c r="C82" s="9" t="s">
        <v>13</v>
      </c>
      <c r="D82" s="9" t="s">
        <v>6</v>
      </c>
      <c r="E82" s="4" t="s">
        <v>117</v>
      </c>
      <c r="F82" s="12" t="s">
        <v>66</v>
      </c>
      <c r="G82" s="12">
        <v>212.92</v>
      </c>
      <c r="H82" s="12">
        <v>500</v>
      </c>
      <c r="I82" s="2">
        <v>2000</v>
      </c>
      <c r="J82" s="11">
        <f t="shared" si="1"/>
        <v>1000</v>
      </c>
      <c r="K82" s="2">
        <v>3141</v>
      </c>
      <c r="L82" s="2">
        <v>4083</v>
      </c>
      <c r="M82" s="12">
        <v>2.07E-2</v>
      </c>
      <c r="N82" s="12">
        <v>0.3155</v>
      </c>
      <c r="O82" s="12">
        <v>5.2240000000000002</v>
      </c>
      <c r="P82" s="12">
        <v>0.35799999999999998</v>
      </c>
      <c r="Q82" s="12">
        <v>1.107</v>
      </c>
      <c r="R82" s="12">
        <v>3.1280000000000001</v>
      </c>
      <c r="S82" s="12" t="s">
        <v>65</v>
      </c>
      <c r="T82" s="12"/>
      <c r="U82" s="5"/>
      <c r="V82" s="12">
        <v>2000</v>
      </c>
    </row>
    <row r="83" spans="2:22" x14ac:dyDescent="0.25">
      <c r="B83" s="12" t="s">
        <v>218</v>
      </c>
      <c r="C83" s="8" t="s">
        <v>3</v>
      </c>
      <c r="D83" s="8" t="s">
        <v>4</v>
      </c>
      <c r="E83" s="4" t="s">
        <v>133</v>
      </c>
      <c r="F83" s="12" t="s">
        <v>66</v>
      </c>
      <c r="G83" s="12">
        <v>86.4</v>
      </c>
      <c r="H83" s="12">
        <v>230</v>
      </c>
      <c r="I83" s="12">
        <v>966</v>
      </c>
      <c r="J83" s="11">
        <f t="shared" si="1"/>
        <v>222.18</v>
      </c>
      <c r="K83" s="12">
        <v>966</v>
      </c>
      <c r="L83" s="2">
        <v>1256</v>
      </c>
      <c r="M83" s="12">
        <v>5.3499999999999999E-2</v>
      </c>
      <c r="N83" s="12">
        <v>0.48270000000000002</v>
      </c>
      <c r="O83" s="12">
        <v>3.4689999999999999</v>
      </c>
      <c r="P83" s="12">
        <v>0.39500000000000002</v>
      </c>
      <c r="Q83" s="12">
        <v>1.3740000000000001</v>
      </c>
      <c r="R83" s="12">
        <v>2.1800000000000002</v>
      </c>
      <c r="S83" s="12" t="s">
        <v>65</v>
      </c>
      <c r="T83" s="12"/>
      <c r="U83" s="5"/>
      <c r="V83" s="12">
        <v>1993</v>
      </c>
    </row>
    <row r="84" spans="2:22" x14ac:dyDescent="0.25">
      <c r="B84" s="12" t="s">
        <v>219</v>
      </c>
      <c r="C84" s="8" t="s">
        <v>3</v>
      </c>
      <c r="D84" s="8" t="s">
        <v>4</v>
      </c>
      <c r="E84" s="4" t="s">
        <v>147</v>
      </c>
      <c r="F84" s="2" t="s">
        <v>66</v>
      </c>
      <c r="G84" s="12">
        <v>86.4</v>
      </c>
      <c r="H84" s="5">
        <v>230</v>
      </c>
      <c r="I84" s="12">
        <v>966</v>
      </c>
      <c r="J84" s="11">
        <f t="shared" si="1"/>
        <v>222.18</v>
      </c>
      <c r="K84" s="12">
        <v>966</v>
      </c>
      <c r="L84" s="2">
        <v>1256</v>
      </c>
      <c r="M84" s="12">
        <v>5.3499999999999999E-2</v>
      </c>
      <c r="N84" s="12">
        <v>0.48270000000000002</v>
      </c>
      <c r="O84" s="12">
        <v>3.4689999999999999</v>
      </c>
      <c r="P84" s="12">
        <v>0.39500000000000002</v>
      </c>
      <c r="Q84" s="5">
        <v>1.3740000000000001</v>
      </c>
      <c r="R84" s="12">
        <v>2.1800000000000002</v>
      </c>
      <c r="S84" s="5" t="s">
        <v>65</v>
      </c>
      <c r="T84" s="5"/>
      <c r="U84" s="5"/>
      <c r="V84" s="5">
        <v>1993</v>
      </c>
    </row>
    <row r="85" spans="2:22" x14ac:dyDescent="0.25">
      <c r="B85" s="13" t="s">
        <v>220</v>
      </c>
      <c r="C85" s="8" t="s">
        <v>3</v>
      </c>
      <c r="D85" s="8" t="s">
        <v>4</v>
      </c>
      <c r="E85" s="4" t="s">
        <v>122</v>
      </c>
      <c r="F85" s="12" t="s">
        <v>66</v>
      </c>
      <c r="G85" s="12">
        <v>77.2</v>
      </c>
      <c r="H85" s="12">
        <v>230</v>
      </c>
      <c r="I85" s="12">
        <v>952</v>
      </c>
      <c r="J85" s="11">
        <f t="shared" si="1"/>
        <v>218.96</v>
      </c>
      <c r="K85" s="12">
        <v>952</v>
      </c>
      <c r="L85" s="2">
        <v>1238</v>
      </c>
      <c r="M85" s="12">
        <v>5.4899999999999997E-2</v>
      </c>
      <c r="N85" s="12">
        <v>0.49359999999999998</v>
      </c>
      <c r="O85" s="12">
        <v>3.4630000000000001</v>
      </c>
      <c r="P85" s="12">
        <v>0.246</v>
      </c>
      <c r="Q85" s="12">
        <v>1.1299999999999999</v>
      </c>
      <c r="R85" s="12">
        <v>2.1930000000000001</v>
      </c>
      <c r="S85" s="12" t="s">
        <v>65</v>
      </c>
      <c r="T85" s="12"/>
      <c r="U85" s="5"/>
      <c r="V85" s="12">
        <v>1990</v>
      </c>
    </row>
    <row r="86" spans="2:22" x14ac:dyDescent="0.25">
      <c r="B86" s="12" t="s">
        <v>221</v>
      </c>
      <c r="C86" s="8" t="s">
        <v>3</v>
      </c>
      <c r="D86" s="8" t="s">
        <v>4</v>
      </c>
      <c r="E86" s="4" t="s">
        <v>148</v>
      </c>
      <c r="F86" s="12" t="s">
        <v>66</v>
      </c>
      <c r="G86" s="12">
        <v>77.2</v>
      </c>
      <c r="H86" s="12">
        <v>230</v>
      </c>
      <c r="I86" s="12">
        <v>952</v>
      </c>
      <c r="J86" s="11">
        <f t="shared" si="1"/>
        <v>218.96</v>
      </c>
      <c r="K86" s="12">
        <v>952</v>
      </c>
      <c r="L86" s="2">
        <v>1238</v>
      </c>
      <c r="M86" s="12">
        <v>5.4899999999999997E-2</v>
      </c>
      <c r="N86" s="12">
        <v>0.49359999999999998</v>
      </c>
      <c r="O86" s="12">
        <v>3.4630000000000001</v>
      </c>
      <c r="P86" s="12">
        <v>0.246</v>
      </c>
      <c r="Q86" s="12">
        <v>1.1299999999999999</v>
      </c>
      <c r="R86" s="12">
        <v>2.1930000000000001</v>
      </c>
      <c r="S86" s="12" t="s">
        <v>65</v>
      </c>
      <c r="T86" s="12"/>
      <c r="U86" s="5"/>
      <c r="V86" s="12">
        <v>1998</v>
      </c>
    </row>
    <row r="87" spans="2:22" x14ac:dyDescent="0.25">
      <c r="B87" s="12" t="s">
        <v>222</v>
      </c>
      <c r="C87" s="12" t="s">
        <v>6</v>
      </c>
      <c r="D87" s="12" t="s">
        <v>9</v>
      </c>
      <c r="E87" s="4" t="s">
        <v>100</v>
      </c>
      <c r="F87" s="12" t="s">
        <v>66</v>
      </c>
      <c r="G87" s="12">
        <v>35.19</v>
      </c>
      <c r="H87" s="12">
        <v>230</v>
      </c>
      <c r="I87" s="2">
        <v>1003</v>
      </c>
      <c r="J87" s="11">
        <f t="shared" si="1"/>
        <v>230.69</v>
      </c>
      <c r="K87" s="2">
        <v>1003</v>
      </c>
      <c r="L87" s="2">
        <v>1304</v>
      </c>
      <c r="M87" s="12">
        <v>5.5100000000000003E-2</v>
      </c>
      <c r="N87" s="12">
        <v>0.47770000000000001</v>
      </c>
      <c r="O87" s="12">
        <v>3.4889999999999999</v>
      </c>
      <c r="P87" s="12">
        <v>0.32200000000000001</v>
      </c>
      <c r="Q87" s="12">
        <v>1.1779999999999999</v>
      </c>
      <c r="R87" s="12">
        <v>2.2000000000000002</v>
      </c>
      <c r="S87" s="12" t="s">
        <v>65</v>
      </c>
      <c r="T87" s="12"/>
      <c r="U87" s="5"/>
      <c r="V87" s="12">
        <v>1998</v>
      </c>
    </row>
    <row r="88" spans="2:22" x14ac:dyDescent="0.25">
      <c r="B88" s="13" t="s">
        <v>223</v>
      </c>
      <c r="C88" s="12" t="s">
        <v>6</v>
      </c>
      <c r="D88" s="12" t="s">
        <v>9</v>
      </c>
      <c r="E88" s="4" t="s">
        <v>134</v>
      </c>
      <c r="F88" s="12" t="s">
        <v>66</v>
      </c>
      <c r="G88" s="12">
        <v>122.6</v>
      </c>
      <c r="H88" s="12">
        <v>230</v>
      </c>
      <c r="I88" s="2">
        <v>1003</v>
      </c>
      <c r="J88" s="11">
        <f t="shared" si="1"/>
        <v>230.69</v>
      </c>
      <c r="K88" s="2">
        <v>1003</v>
      </c>
      <c r="L88" s="2">
        <v>1304</v>
      </c>
      <c r="M88" s="12">
        <v>4.6600000000000003E-2</v>
      </c>
      <c r="N88" s="12">
        <v>0.47549999999999998</v>
      </c>
      <c r="O88" s="12">
        <v>3.5110000000000001</v>
      </c>
      <c r="P88" s="12">
        <v>0.38400000000000001</v>
      </c>
      <c r="Q88" s="12">
        <v>1.3520000000000001</v>
      </c>
      <c r="R88" s="12">
        <v>2.1520000000000001</v>
      </c>
      <c r="S88" s="12" t="s">
        <v>65</v>
      </c>
      <c r="T88" s="12"/>
      <c r="U88" s="5"/>
      <c r="V88" s="12">
        <v>1987</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38" sqref="M38"/>
    </sheetView>
  </sheetViews>
  <sheetFormatPr baseColWidth="10"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linesFullDat</vt:lpstr>
      <vt:lpstr>map</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dc:creator>
  <cp:lastModifiedBy>SYLAR</cp:lastModifiedBy>
  <dcterms:created xsi:type="dcterms:W3CDTF">2013-02-12T00:26:25Z</dcterms:created>
  <dcterms:modified xsi:type="dcterms:W3CDTF">2013-04-15T16:00:27Z</dcterms:modified>
</cp:coreProperties>
</file>